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CA0833A2-12DD-4901-8FB5-E626C3088209}" xr6:coauthVersionLast="47" xr6:coauthVersionMax="47" xr10:uidLastSave="{00000000-0000-0000-0000-000000000000}"/>
  <bookViews>
    <workbookView xWindow="2100" yWindow="1365" windowWidth="19170" windowHeight="11475" xr2:uid="{00000000-000D-0000-FFFF-FFFF00000000}"/>
  </bookViews>
  <sheets>
    <sheet name="801SKUS" sheetId="1" r:id="rId1"/>
    <sheet name="Sheet1" sheetId="2" r:id="rId2"/>
    <sheet name="Sheet2" sheetId="3" r:id="rId3"/>
    <sheet name="Deleted" sheetId="4" r:id="rId4"/>
  </sheets>
  <definedNames>
    <definedName name="_xlnm._FilterDatabase" localSheetId="0" hidden="1">'801SKUS'!$A$1:$I$906</definedName>
    <definedName name="_xlnm._FilterDatabase" localSheetId="1" hidden="1">Sheet1!$A$1:$M$4768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2" i="1"/>
  <c r="D827" i="1" l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H610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N4" i="1" l="1"/>
  <c r="N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B2" i="3" s="1"/>
  <c r="C296" i="1"/>
  <c r="C297" i="1"/>
  <c r="C298" i="1"/>
  <c r="B6" i="3" s="1"/>
  <c r="C299" i="1"/>
  <c r="B10" i="3" s="1"/>
  <c r="C300" i="1"/>
  <c r="C301" i="1"/>
  <c r="C302" i="1"/>
  <c r="C303" i="1"/>
  <c r="C304" i="1"/>
  <c r="C305" i="1"/>
  <c r="C306" i="1"/>
  <c r="C307" i="1"/>
  <c r="C308" i="1"/>
  <c r="B5" i="3" s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B7" i="3" s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B3" i="3" s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B1" i="3" s="1"/>
  <c r="C702" i="1"/>
  <c r="B9" i="3" s="1"/>
  <c r="C703" i="1"/>
  <c r="C704" i="1"/>
  <c r="C705" i="1"/>
  <c r="C706" i="1"/>
  <c r="C707" i="1"/>
  <c r="B8" i="3" s="1"/>
  <c r="C708" i="1"/>
  <c r="B11" i="3" s="1"/>
  <c r="C709" i="1"/>
  <c r="C710" i="1"/>
  <c r="C711" i="1"/>
  <c r="B4" i="3" s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2" i="1"/>
  <c r="I2" i="1" l="1"/>
  <c r="I1" i="1"/>
  <c r="N3" i="1"/>
  <c r="N6" i="1" s="1"/>
  <c r="N7" i="1"/>
  <c r="N1" i="1"/>
  <c r="N5" i="1" s="1"/>
</calcChain>
</file>

<file path=xl/sharedStrings.xml><?xml version="1.0" encoding="utf-8"?>
<sst xmlns="http://schemas.openxmlformats.org/spreadsheetml/2006/main" count="19273" uniqueCount="5236">
  <si>
    <t>BK2001</t>
  </si>
  <si>
    <t>MS1YPR2001</t>
  </si>
  <si>
    <t>BK2002</t>
  </si>
  <si>
    <t>MS1YPR2002</t>
  </si>
  <si>
    <t>BK2003</t>
  </si>
  <si>
    <t>MS1YPR2003</t>
  </si>
  <si>
    <t>BK2004</t>
  </si>
  <si>
    <t>MS1YPR2004</t>
  </si>
  <si>
    <t>BK2005</t>
  </si>
  <si>
    <t>MS1YPR2005</t>
  </si>
  <si>
    <t>BK2006</t>
  </si>
  <si>
    <t>MS1YPR2006</t>
  </si>
  <si>
    <t>CD542001</t>
  </si>
  <si>
    <t>MS1YPR2007</t>
  </si>
  <si>
    <t>CD542002</t>
  </si>
  <si>
    <t>MS1YPR2008</t>
  </si>
  <si>
    <t>CD542003</t>
  </si>
  <si>
    <t>MS1YPR2009</t>
  </si>
  <si>
    <t>FC1PR194</t>
  </si>
  <si>
    <t>MS1YPR2010</t>
  </si>
  <si>
    <t>FC1PR195</t>
  </si>
  <si>
    <t>MS1YPR2011</t>
  </si>
  <si>
    <t>FC1PR196</t>
  </si>
  <si>
    <t>MS1YPR2012</t>
  </si>
  <si>
    <t>FC1PR197</t>
  </si>
  <si>
    <t>MS1YPR2013</t>
  </si>
  <si>
    <t>FC1PR198</t>
  </si>
  <si>
    <t>MS1YPR2015</t>
  </si>
  <si>
    <t>FC1PR199</t>
  </si>
  <si>
    <t>MS1YPR2016</t>
  </si>
  <si>
    <t>FC1PR200</t>
  </si>
  <si>
    <t>MS1YPR2017</t>
  </si>
  <si>
    <t>FC1PR201</t>
  </si>
  <si>
    <t>MS1YPR2018</t>
  </si>
  <si>
    <t>FC1PR202</t>
  </si>
  <si>
    <t>MS1YPR2019</t>
  </si>
  <si>
    <t>FC1PR203</t>
  </si>
  <si>
    <t>MS1YPR2020</t>
  </si>
  <si>
    <t>FC1PR204</t>
  </si>
  <si>
    <t>MS1YPR2021</t>
  </si>
  <si>
    <t>FC1PR205</t>
  </si>
  <si>
    <t>MS1YPR2022</t>
  </si>
  <si>
    <t>FC1PR206</t>
  </si>
  <si>
    <t>MS1YPR2023</t>
  </si>
  <si>
    <t>FC1PR207</t>
  </si>
  <si>
    <t>MS1YPR2024</t>
  </si>
  <si>
    <t>FC1PR208</t>
  </si>
  <si>
    <t>MS1YPR2025</t>
  </si>
  <si>
    <t>FC1PR209</t>
  </si>
  <si>
    <t>MS1YPR2026</t>
  </si>
  <si>
    <t>FC1PR210</t>
  </si>
  <si>
    <t>MS1YPR2027</t>
  </si>
  <si>
    <t>FC1PR211</t>
  </si>
  <si>
    <t>MS1YPR2028</t>
  </si>
  <si>
    <t>FC1PR212</t>
  </si>
  <si>
    <t>MS1YPR2029</t>
  </si>
  <si>
    <t>FC1PR213</t>
  </si>
  <si>
    <t>MS1YPR2030</t>
  </si>
  <si>
    <t>FC1PR214</t>
  </si>
  <si>
    <t>MS1YPR2031</t>
  </si>
  <si>
    <t>FC1PR215</t>
  </si>
  <si>
    <t>MS1YSD2001</t>
  </si>
  <si>
    <t>FC1PR216</t>
  </si>
  <si>
    <t>MS1YSD2002</t>
  </si>
  <si>
    <t>FC1PR217</t>
  </si>
  <si>
    <t>MS1YSD2003</t>
  </si>
  <si>
    <t>FC1PR218</t>
  </si>
  <si>
    <t>MS1YSD2004</t>
  </si>
  <si>
    <t>FC1PR219</t>
  </si>
  <si>
    <t>MS1YSD2005</t>
  </si>
  <si>
    <t>FC1PR220</t>
  </si>
  <si>
    <t>MS1YSD2006</t>
  </si>
  <si>
    <t>FC1PR221</t>
  </si>
  <si>
    <t>MS1YSD2007</t>
  </si>
  <si>
    <t>FC1PR222</t>
  </si>
  <si>
    <t>MS1YSD2008</t>
  </si>
  <si>
    <t>FC1PR223</t>
  </si>
  <si>
    <t>MS1YSD2009</t>
  </si>
  <si>
    <t>FC1PR224</t>
  </si>
  <si>
    <t>MS2YSD2001</t>
  </si>
  <si>
    <t>FC1PR225</t>
  </si>
  <si>
    <t>MS2YSD2002</t>
  </si>
  <si>
    <t>G20001</t>
  </si>
  <si>
    <t>MS2YSD2003</t>
  </si>
  <si>
    <t>G20002</t>
  </si>
  <si>
    <t>MSPR2001</t>
  </si>
  <si>
    <t>G20003</t>
  </si>
  <si>
    <t>MSPR2002</t>
  </si>
  <si>
    <t>G20004</t>
  </si>
  <si>
    <t>MSPR2003</t>
  </si>
  <si>
    <t>G20005</t>
  </si>
  <si>
    <t>MSPR2004</t>
  </si>
  <si>
    <t>G20006</t>
  </si>
  <si>
    <t>MSPR2005</t>
  </si>
  <si>
    <t>G20007</t>
  </si>
  <si>
    <t>MSPR2006</t>
  </si>
  <si>
    <t>G20008</t>
  </si>
  <si>
    <t>MSPR2007</t>
  </si>
  <si>
    <t>G20009</t>
  </si>
  <si>
    <t>MSPR2008</t>
  </si>
  <si>
    <t>G20010</t>
  </si>
  <si>
    <t>MSPR2009</t>
  </si>
  <si>
    <t>G20011</t>
  </si>
  <si>
    <t>MSPR2010</t>
  </si>
  <si>
    <t>G20012</t>
  </si>
  <si>
    <t>MSPR2011</t>
  </si>
  <si>
    <t>G20013</t>
  </si>
  <si>
    <t>MSPR2012</t>
  </si>
  <si>
    <t>G20014</t>
  </si>
  <si>
    <t>MSSD2001</t>
  </si>
  <si>
    <t>G20015</t>
  </si>
  <si>
    <t>MSSD2002</t>
  </si>
  <si>
    <t>G20016</t>
  </si>
  <si>
    <t>MSSD2003</t>
  </si>
  <si>
    <t>G20017</t>
  </si>
  <si>
    <t>MSSD2004</t>
  </si>
  <si>
    <t>G20018</t>
  </si>
  <si>
    <t>MSSD2005</t>
  </si>
  <si>
    <t>G20019</t>
  </si>
  <si>
    <t>MSSD2006</t>
  </si>
  <si>
    <t>G20020</t>
  </si>
  <si>
    <t>MSSD2007</t>
  </si>
  <si>
    <t>G20021</t>
  </si>
  <si>
    <t>MSSD2008</t>
  </si>
  <si>
    <t>G20022</t>
  </si>
  <si>
    <t>MSSD2009</t>
  </si>
  <si>
    <t>G20023</t>
  </si>
  <si>
    <t>MSSD2010</t>
  </si>
  <si>
    <t>G20024</t>
  </si>
  <si>
    <t>MSSD2011</t>
  </si>
  <si>
    <t>G20025</t>
  </si>
  <si>
    <t>MSSD2012</t>
  </si>
  <si>
    <t>G20026</t>
  </si>
  <si>
    <t>MSSD2013</t>
  </si>
  <si>
    <t>G20027</t>
  </si>
  <si>
    <t>G20028</t>
  </si>
  <si>
    <t>G20029</t>
  </si>
  <si>
    <t>G20030</t>
  </si>
  <si>
    <t>G20031</t>
  </si>
  <si>
    <t>G20032</t>
  </si>
  <si>
    <t>G20033</t>
  </si>
  <si>
    <t>G20034</t>
  </si>
  <si>
    <t>G20035</t>
  </si>
  <si>
    <t>G20036</t>
  </si>
  <si>
    <t>G20037</t>
  </si>
  <si>
    <t>G20038</t>
  </si>
  <si>
    <t>G20039</t>
  </si>
  <si>
    <t>G20040</t>
  </si>
  <si>
    <t>G20041</t>
  </si>
  <si>
    <t>G20042</t>
  </si>
  <si>
    <t>G20043</t>
  </si>
  <si>
    <t>G20044</t>
  </si>
  <si>
    <t>G20045</t>
  </si>
  <si>
    <t>G20046</t>
  </si>
  <si>
    <t>HS2001</t>
  </si>
  <si>
    <t>HS2002</t>
  </si>
  <si>
    <t>HS2003</t>
  </si>
  <si>
    <t>HS2004</t>
  </si>
  <si>
    <t>HS2005</t>
  </si>
  <si>
    <t>HS2006</t>
  </si>
  <si>
    <t>HS2007</t>
  </si>
  <si>
    <t>HS2008</t>
  </si>
  <si>
    <t>HS2009</t>
  </si>
  <si>
    <t>HS2010</t>
  </si>
  <si>
    <t>PCP20001</t>
  </si>
  <si>
    <t>PCP20002</t>
  </si>
  <si>
    <t>PCP20003</t>
  </si>
  <si>
    <t>PCP20004</t>
  </si>
  <si>
    <t>PCP20005</t>
  </si>
  <si>
    <t>PCP20006</t>
  </si>
  <si>
    <t>FC245DK20001</t>
  </si>
  <si>
    <t>FC245DK20047</t>
  </si>
  <si>
    <t>FC245DK20003</t>
  </si>
  <si>
    <t>FC245DK20002</t>
  </si>
  <si>
    <t>FC245DK20090</t>
  </si>
  <si>
    <t>FC245DK20032</t>
  </si>
  <si>
    <t>FC245DK20059</t>
  </si>
  <si>
    <t>FC245DK20043</t>
  </si>
  <si>
    <t>FC245DK20004</t>
  </si>
  <si>
    <t>FC245DK20069</t>
  </si>
  <si>
    <t>FC245DK20044</t>
  </si>
  <si>
    <t>FC245DK20005</t>
  </si>
  <si>
    <t>FC245DK20071</t>
  </si>
  <si>
    <t>FC245DK20048</t>
  </si>
  <si>
    <t>FC245DK20006</t>
  </si>
  <si>
    <t>FC245DK20091</t>
  </si>
  <si>
    <t>FC245DK20057</t>
  </si>
  <si>
    <t>FC245DK20007</t>
  </si>
  <si>
    <t>FC245DK20075</t>
  </si>
  <si>
    <t>FC245DK20008</t>
  </si>
  <si>
    <t>FC245DK20082</t>
  </si>
  <si>
    <t>FC245DK20061</t>
  </si>
  <si>
    <t>FC245DK20009</t>
  </si>
  <si>
    <t>FC245DK20083</t>
  </si>
  <si>
    <t>FC245DK20062</t>
  </si>
  <si>
    <t>FC245DK20010</t>
  </si>
  <si>
    <t>FC245DK20063</t>
  </si>
  <si>
    <t>FC245DK20011</t>
  </si>
  <si>
    <t>FC245DK20066</t>
  </si>
  <si>
    <t>FC245DK20012</t>
  </si>
  <si>
    <t>FC245DK20042</t>
  </si>
  <si>
    <t>FC245DK20077</t>
  </si>
  <si>
    <t>FC245DK20013</t>
  </si>
  <si>
    <t>FC245DK20070</t>
  </si>
  <si>
    <t>FC245DK20078</t>
  </si>
  <si>
    <t>FC245DK20014</t>
  </si>
  <si>
    <t>FC245DK20086</t>
  </si>
  <si>
    <t>FC245DK20080</t>
  </si>
  <si>
    <t>FC245DK20015</t>
  </si>
  <si>
    <t>FC245DK20081</t>
  </si>
  <si>
    <t>FC245DK20016</t>
  </si>
  <si>
    <t>FC245DK20017</t>
  </si>
  <si>
    <t>FC245DK20018</t>
  </si>
  <si>
    <t>FC245DK20084</t>
  </si>
  <si>
    <t>FC245DK20019</t>
  </si>
  <si>
    <t>FC245DK20020</t>
  </si>
  <si>
    <t>FC245DK20087</t>
  </si>
  <si>
    <t>FC245DK20021</t>
  </si>
  <si>
    <t>FC245DK20088</t>
  </si>
  <si>
    <t>FC245DK20022</t>
  </si>
  <si>
    <t>FC245DK20089</t>
  </si>
  <si>
    <t>FC245DK20023</t>
  </si>
  <si>
    <t>FC245DK20024</t>
  </si>
  <si>
    <t>FC245DK20025</t>
  </si>
  <si>
    <t>FC245DK20092</t>
  </si>
  <si>
    <t>FC245DK20026</t>
  </si>
  <si>
    <t>FC245DK20093</t>
  </si>
  <si>
    <t>FC245DK20027</t>
  </si>
  <si>
    <t>FC245DK20094</t>
  </si>
  <si>
    <t>FC245DK20028</t>
  </si>
  <si>
    <t>FC245DK20095</t>
  </si>
  <si>
    <t>FC245DK20029</t>
  </si>
  <si>
    <t>FC245DK20096</t>
  </si>
  <si>
    <t>FC245DK20030</t>
  </si>
  <si>
    <t>FC245DK20097</t>
  </si>
  <si>
    <t>FC245DK20031</t>
  </si>
  <si>
    <t>FC245DK20098</t>
  </si>
  <si>
    <t>FC245DK20099</t>
  </si>
  <si>
    <t>FC245DK20033</t>
  </si>
  <si>
    <t>FC245DK20034</t>
  </si>
  <si>
    <t>FC245DK20035</t>
  </si>
  <si>
    <t>FC245DK20036</t>
  </si>
  <si>
    <t>FC245DK20037</t>
  </si>
  <si>
    <t>FC245DK20038</t>
  </si>
  <si>
    <t>FC245DK20039</t>
  </si>
  <si>
    <t>FC245DK20040</t>
  </si>
  <si>
    <t>FC245DK20041</t>
  </si>
  <si>
    <t>FC245DK20045</t>
  </si>
  <si>
    <t>FC245DK20046</t>
  </si>
  <si>
    <t>FC245DK20049</t>
  </si>
  <si>
    <t>FC245DK20050</t>
  </si>
  <si>
    <t>FC245DK20051</t>
  </si>
  <si>
    <t>FC245DK20052</t>
  </si>
  <si>
    <t>FC245DK20053</t>
  </si>
  <si>
    <t>FC245DK20054</t>
  </si>
  <si>
    <t>FC245DK20055</t>
  </si>
  <si>
    <t>FC245DK20056</t>
  </si>
  <si>
    <t>FC245DK20058</t>
  </si>
  <si>
    <t>FC245DK20060</t>
  </si>
  <si>
    <t>FC245DK20064</t>
  </si>
  <si>
    <t>FC245DK20065</t>
  </si>
  <si>
    <t>FC245DK20067</t>
  </si>
  <si>
    <t>FC245DK20068</t>
  </si>
  <si>
    <t>FC245DK20072</t>
  </si>
  <si>
    <t>FC245DK20073</t>
  </si>
  <si>
    <t>FC245DK20074</t>
  </si>
  <si>
    <t>FC245DK20076</t>
  </si>
  <si>
    <t>FC245DK20079</t>
  </si>
  <si>
    <t>FC245DK20085</t>
  </si>
  <si>
    <t>HTS1Y2001</t>
  </si>
  <si>
    <t>SPYAX444144</t>
  </si>
  <si>
    <t>SPYAX444145</t>
  </si>
  <si>
    <t>SPYAX444161</t>
  </si>
  <si>
    <t>SKU</t>
    <phoneticPr fontId="0" type="noConversion"/>
  </si>
  <si>
    <t>C54D0201</t>
  </si>
  <si>
    <t>C54D0205</t>
  </si>
  <si>
    <t>C54D0302</t>
  </si>
  <si>
    <t>C54D0304</t>
  </si>
  <si>
    <t>C54D0305</t>
  </si>
  <si>
    <t>C54D0306</t>
  </si>
  <si>
    <t>C54D0307</t>
  </si>
  <si>
    <t>C54D0310</t>
  </si>
  <si>
    <t>CD54001</t>
  </si>
  <si>
    <t>CD54002</t>
  </si>
  <si>
    <t>CD54003</t>
  </si>
  <si>
    <t>CD54005</t>
  </si>
  <si>
    <t>CD54007</t>
  </si>
  <si>
    <t>CD54009</t>
  </si>
  <si>
    <t>CD54010</t>
  </si>
  <si>
    <t>D015G0115</t>
  </si>
  <si>
    <t>CD54013</t>
  </si>
  <si>
    <t>DG0415</t>
  </si>
  <si>
    <t>D09G0115</t>
  </si>
  <si>
    <t>C54D0308</t>
  </si>
  <si>
    <t>CD54014</t>
  </si>
  <si>
    <t>D01G0215</t>
  </si>
  <si>
    <t>D01G0115</t>
  </si>
  <si>
    <t>D01G0315</t>
  </si>
  <si>
    <t>C54D0303</t>
  </si>
  <si>
    <t>D05G0115</t>
  </si>
  <si>
    <t>D05G0215</t>
  </si>
  <si>
    <t>D05G0315</t>
  </si>
  <si>
    <t>D07G0315</t>
  </si>
  <si>
    <t>CD54006</t>
  </si>
  <si>
    <t>D08G0115</t>
  </si>
  <si>
    <t>D08G0215</t>
  </si>
  <si>
    <t>D08G0315</t>
  </si>
  <si>
    <t>CD54011</t>
  </si>
  <si>
    <t>D09G0315</t>
  </si>
  <si>
    <t>D010G0115</t>
  </si>
  <si>
    <t>DG0215</t>
  </si>
  <si>
    <t>CD54015</t>
  </si>
  <si>
    <t>D09G0415</t>
  </si>
  <si>
    <t>DG0315</t>
  </si>
  <si>
    <t>DG0615</t>
  </si>
  <si>
    <t>B01D0115</t>
  </si>
  <si>
    <t>FLC16001</t>
  </si>
  <si>
    <t>FLC16002</t>
  </si>
  <si>
    <t>FLC16003</t>
  </si>
  <si>
    <t>G010802</t>
  </si>
  <si>
    <t>G010902</t>
  </si>
  <si>
    <t>G011101</t>
  </si>
  <si>
    <t>G011301</t>
  </si>
  <si>
    <t>G011401</t>
  </si>
  <si>
    <t>G011501</t>
  </si>
  <si>
    <t>G030802</t>
  </si>
  <si>
    <t>G030902</t>
  </si>
  <si>
    <t>G031601</t>
  </si>
  <si>
    <t>G031701</t>
  </si>
  <si>
    <t>G040402</t>
  </si>
  <si>
    <t>G040803</t>
  </si>
  <si>
    <t>G041002</t>
  </si>
  <si>
    <t>G041103</t>
  </si>
  <si>
    <t>G041302</t>
  </si>
  <si>
    <t>G041702</t>
  </si>
  <si>
    <t>G050905</t>
  </si>
  <si>
    <t>G051004</t>
  </si>
  <si>
    <t>G052401</t>
  </si>
  <si>
    <t>G061003</t>
  </si>
  <si>
    <t>G070904</t>
  </si>
  <si>
    <t>G080906</t>
  </si>
  <si>
    <t>G081005</t>
  </si>
  <si>
    <t>G081705</t>
  </si>
  <si>
    <t>G082501</t>
  </si>
  <si>
    <t>G090806</t>
  </si>
  <si>
    <t>G091006</t>
  </si>
  <si>
    <t>G100908</t>
  </si>
  <si>
    <t>G111007</t>
  </si>
  <si>
    <t>G111707</t>
  </si>
  <si>
    <t>G121008</t>
  </si>
  <si>
    <t>G121304</t>
  </si>
  <si>
    <t>G130907</t>
  </si>
  <si>
    <t>G141803</t>
  </si>
  <si>
    <t>G160101</t>
  </si>
  <si>
    <t>G160103</t>
  </si>
  <si>
    <t>G160202</t>
  </si>
  <si>
    <t>G160203</t>
  </si>
  <si>
    <t>G160204</t>
  </si>
  <si>
    <t>G160206</t>
  </si>
  <si>
    <t>G160302</t>
  </si>
  <si>
    <t>G160303</t>
  </si>
  <si>
    <t>G160304</t>
  </si>
  <si>
    <t>G160401</t>
  </si>
  <si>
    <t>G160403</t>
  </si>
  <si>
    <t>G160701</t>
  </si>
  <si>
    <t>G160702</t>
  </si>
  <si>
    <t>G160703</t>
  </si>
  <si>
    <t>G170001</t>
  </si>
  <si>
    <t>G170002</t>
  </si>
  <si>
    <t>G170003</t>
  </si>
  <si>
    <t>GG160101</t>
  </si>
  <si>
    <t>GG160102</t>
  </si>
  <si>
    <t>GG160201</t>
  </si>
  <si>
    <t>GG160202</t>
  </si>
  <si>
    <t>GG160203</t>
  </si>
  <si>
    <t>GG160204</t>
  </si>
  <si>
    <t>HS160101</t>
  </si>
  <si>
    <t>HS160102</t>
  </si>
  <si>
    <t>S02</t>
  </si>
  <si>
    <t>S03</t>
  </si>
  <si>
    <t>S04</t>
  </si>
  <si>
    <t>S07</t>
  </si>
  <si>
    <t>S10</t>
  </si>
  <si>
    <t>S100</t>
  </si>
  <si>
    <t>S101</t>
  </si>
  <si>
    <t>S102</t>
  </si>
  <si>
    <t>S104</t>
  </si>
  <si>
    <t>S105</t>
  </si>
  <si>
    <t>S106</t>
  </si>
  <si>
    <t>S13</t>
  </si>
  <si>
    <t>S14</t>
  </si>
  <si>
    <t>S16</t>
  </si>
  <si>
    <t>S17</t>
  </si>
  <si>
    <t>S20</t>
  </si>
  <si>
    <t>S21</t>
  </si>
  <si>
    <t>S29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</si>
  <si>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</si>
  <si>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</si>
  <si>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</si>
  <si>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</si>
  <si>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</si>
  <si>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</si>
  <si>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</si>
  <si>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</si>
  <si>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</si>
  <si>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S42</t>
  </si>
  <si>
    <t>S44</t>
  </si>
  <si>
    <t>S45</t>
  </si>
  <si>
    <t>S46</t>
  </si>
  <si>
    <t>S47</t>
  </si>
  <si>
    <t>S48</t>
  </si>
  <si>
    <t>S49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</si>
  <si>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</si>
  <si>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</si>
  <si>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</si>
  <si>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</si>
  <si>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</si>
  <si>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</si>
  <si>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</si>
  <si>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</si>
  <si>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</si>
  <si>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</si>
  <si>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</si>
  <si>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</si>
  <si>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</si>
  <si>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</si>
  <si>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</si>
  <si>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S67</t>
  </si>
  <si>
    <t>S68</t>
  </si>
  <si>
    <t>S71</t>
  </si>
  <si>
    <t>S74</t>
  </si>
  <si>
    <t>S75</t>
  </si>
  <si>
    <t>S76</t>
  </si>
  <si>
    <t>S77</t>
  </si>
  <si>
    <t>S78</t>
  </si>
  <si>
    <t>S79</t>
  </si>
  <si>
    <t>S81</t>
  </si>
  <si>
    <t>S86</t>
  </si>
  <si>
    <t>S91</t>
  </si>
  <si>
    <t>S93</t>
  </si>
  <si>
    <t>S94</t>
  </si>
  <si>
    <t>CD54008</t>
  </si>
  <si>
    <t>S96</t>
  </si>
  <si>
    <t>S96-1</t>
  </si>
  <si>
    <t>S97</t>
  </si>
  <si>
    <t>CD54012</t>
  </si>
  <si>
    <t>S98</t>
  </si>
  <si>
    <t>S99</t>
  </si>
  <si>
    <t>C54D0404</t>
  </si>
  <si>
    <t>C54D0406</t>
  </si>
  <si>
    <t>C54D0408</t>
  </si>
  <si>
    <t>C54D0409</t>
  </si>
  <si>
    <t>C54D0410</t>
  </si>
  <si>
    <t>C54D0411</t>
  </si>
  <si>
    <t>C54D0412</t>
  </si>
  <si>
    <t>C54D0413</t>
  </si>
  <si>
    <t>C54D0414</t>
  </si>
  <si>
    <t>C54D0415</t>
  </si>
  <si>
    <t>G19031</t>
  </si>
  <si>
    <t>G19032</t>
  </si>
  <si>
    <t>G19034</t>
  </si>
  <si>
    <t>G19035</t>
  </si>
  <si>
    <t>G19036</t>
  </si>
  <si>
    <t>G19037</t>
  </si>
  <si>
    <t>G19038</t>
  </si>
  <si>
    <t>G19039</t>
  </si>
  <si>
    <t>G19040</t>
  </si>
  <si>
    <t>G19041</t>
  </si>
  <si>
    <t>G19042</t>
  </si>
  <si>
    <t>G19043</t>
  </si>
  <si>
    <t>G19044</t>
  </si>
  <si>
    <t>G19045</t>
  </si>
  <si>
    <t>G19046</t>
  </si>
  <si>
    <t>G19047</t>
  </si>
  <si>
    <t>G19048</t>
  </si>
  <si>
    <t>G19049</t>
  </si>
  <si>
    <t>G19050</t>
  </si>
  <si>
    <t>G19051</t>
  </si>
  <si>
    <t>G19052</t>
  </si>
  <si>
    <t>G19053</t>
  </si>
  <si>
    <t>G19054</t>
  </si>
  <si>
    <t>G19055</t>
  </si>
  <si>
    <t>G19056</t>
  </si>
  <si>
    <t>G19057</t>
  </si>
  <si>
    <t>G19058</t>
  </si>
  <si>
    <t>G19059</t>
  </si>
  <si>
    <t>G19060</t>
  </si>
  <si>
    <t>G19061</t>
  </si>
  <si>
    <t>G19062</t>
  </si>
  <si>
    <t>G19063</t>
  </si>
  <si>
    <t>G19064</t>
  </si>
  <si>
    <t>G19066</t>
  </si>
  <si>
    <t>G19067</t>
  </si>
  <si>
    <t>G19068</t>
  </si>
  <si>
    <t>G19069</t>
  </si>
  <si>
    <t>G19070</t>
  </si>
  <si>
    <t>G19071</t>
  </si>
  <si>
    <t>G19072</t>
  </si>
  <si>
    <t>G19073</t>
  </si>
  <si>
    <t>G19074</t>
  </si>
  <si>
    <t>G19075</t>
  </si>
  <si>
    <t>G19076</t>
  </si>
  <si>
    <t>G19077</t>
  </si>
  <si>
    <t>G19078</t>
  </si>
  <si>
    <t>G19079</t>
  </si>
  <si>
    <t>G19080</t>
  </si>
  <si>
    <t>G19081</t>
  </si>
  <si>
    <t>G19082</t>
  </si>
  <si>
    <t>G19083</t>
  </si>
  <si>
    <t>G19084</t>
  </si>
  <si>
    <t>G19085</t>
  </si>
  <si>
    <t>G19086</t>
  </si>
  <si>
    <t>G19087</t>
  </si>
  <si>
    <t>G19088</t>
  </si>
  <si>
    <t>S107</t>
  </si>
  <si>
    <t>S108</t>
  </si>
  <si>
    <t>S109</t>
  </si>
  <si>
    <t>S110</t>
  </si>
  <si>
    <t>TK19001</t>
  </si>
  <si>
    <t>TK19002</t>
  </si>
  <si>
    <t>TK19003</t>
  </si>
  <si>
    <t>TK19004</t>
  </si>
  <si>
    <t>MC19001</t>
  </si>
  <si>
    <t>FC1GG02</t>
  </si>
  <si>
    <t>FC1GG04</t>
  </si>
  <si>
    <t>FC1GG05</t>
  </si>
  <si>
    <t>FC1GG06</t>
  </si>
  <si>
    <t>FC1GG07</t>
  </si>
  <si>
    <t>FC1PR002</t>
  </si>
  <si>
    <t>FC1PR003</t>
  </si>
  <si>
    <t>FC1PR004</t>
  </si>
  <si>
    <t>FC1PR006</t>
  </si>
  <si>
    <t>FC1PR008</t>
  </si>
  <si>
    <t>FC1PR009</t>
  </si>
  <si>
    <t>FC1PR010</t>
  </si>
  <si>
    <t>FC1PR011</t>
  </si>
  <si>
    <t>FC1PR013</t>
  </si>
  <si>
    <t>FC1PR014</t>
  </si>
  <si>
    <t>FC1PR017</t>
  </si>
  <si>
    <t>FC1PR018</t>
  </si>
  <si>
    <t>FC1PR023</t>
  </si>
  <si>
    <t>FC1PR024</t>
  </si>
  <si>
    <t>FC1PR033</t>
  </si>
  <si>
    <t>FC1PR034</t>
  </si>
  <si>
    <t>FC1PR037</t>
  </si>
  <si>
    <t>FC1PR038</t>
  </si>
  <si>
    <t>FC1PR040</t>
  </si>
  <si>
    <t>FC1PR041</t>
  </si>
  <si>
    <t>FC1PR042</t>
  </si>
  <si>
    <t>FC1PR043</t>
  </si>
  <si>
    <t>FC1PR053</t>
  </si>
  <si>
    <t>FC1PR054</t>
  </si>
  <si>
    <t>FC1PR055</t>
  </si>
  <si>
    <t>FC1PR056</t>
  </si>
  <si>
    <t>FC1PR057</t>
  </si>
  <si>
    <t>FC1PR061</t>
  </si>
  <si>
    <t>FC1PR062</t>
  </si>
  <si>
    <t>FC2DC01</t>
  </si>
  <si>
    <t>FC1PR078</t>
  </si>
  <si>
    <t>FC1PR079</t>
  </si>
  <si>
    <t>FC1PR083</t>
  </si>
  <si>
    <t>FC1PR099</t>
  </si>
  <si>
    <t>FC1PR097</t>
  </si>
  <si>
    <t>FC1PR103</t>
  </si>
  <si>
    <t>FC1PR122</t>
  </si>
  <si>
    <t>FC1PR115</t>
  </si>
  <si>
    <t>FC1PR112</t>
  </si>
  <si>
    <t>FC1PR101</t>
  </si>
  <si>
    <t>FC1PR098</t>
  </si>
  <si>
    <t>FC1PR094</t>
  </si>
  <si>
    <t>FC1PR091</t>
  </si>
  <si>
    <t>FC1PR089</t>
  </si>
  <si>
    <t>FC1PR120</t>
  </si>
  <si>
    <t>FC1PR119</t>
  </si>
  <si>
    <t>FC1PR118</t>
  </si>
  <si>
    <t>FC1PR102</t>
  </si>
  <si>
    <t>FC1PR113</t>
  </si>
  <si>
    <t>FC1PR109</t>
  </si>
  <si>
    <t>FC1PR093</t>
  </si>
  <si>
    <t>FC1PR085</t>
  </si>
  <si>
    <t>FC1PR084</t>
  </si>
  <si>
    <t>FC1PR121</t>
  </si>
  <si>
    <t>FC1PR117</t>
  </si>
  <si>
    <t>FC1PR116</t>
  </si>
  <si>
    <t>FC1PR110</t>
  </si>
  <si>
    <t>FC1PR108</t>
  </si>
  <si>
    <t>FC1PR107</t>
  </si>
  <si>
    <t>FC1PR105</t>
  </si>
  <si>
    <t>FC1PR096</t>
  </si>
  <si>
    <t>FC1PR087</t>
  </si>
  <si>
    <t>FC1PR086</t>
  </si>
  <si>
    <t>FC1HFLC07</t>
  </si>
  <si>
    <t>FC1PR124</t>
  </si>
  <si>
    <t>FC1PR123</t>
  </si>
  <si>
    <t>FC1PR106</t>
  </si>
  <si>
    <t>FC1PR104</t>
  </si>
  <si>
    <t>FC1PR100</t>
  </si>
  <si>
    <t>FC3SD005</t>
  </si>
  <si>
    <t>FC3SD004</t>
  </si>
  <si>
    <t>FC2SD008</t>
  </si>
  <si>
    <t>FC2SD002</t>
  </si>
  <si>
    <t>FC2SD001</t>
  </si>
  <si>
    <t>FC3SD003</t>
  </si>
  <si>
    <t>FC2SD007</t>
  </si>
  <si>
    <t>FC2SD006</t>
  </si>
  <si>
    <t>FC2SD004</t>
  </si>
  <si>
    <t>FC3SD002</t>
  </si>
  <si>
    <t>FC1HFLN01</t>
  </si>
  <si>
    <t>FC1HFLN02</t>
  </si>
  <si>
    <t>FC1HFLN03</t>
  </si>
  <si>
    <t>FC1HFLC06</t>
  </si>
  <si>
    <t>FC1HFLC04</t>
  </si>
  <si>
    <t>FC1HFLC03</t>
  </si>
  <si>
    <t>FC1SD008</t>
  </si>
  <si>
    <t>FC1SD017</t>
  </si>
  <si>
    <t>FC1SD005</t>
  </si>
  <si>
    <t>FC1SD002</t>
  </si>
  <si>
    <t>FC2SD003</t>
  </si>
  <si>
    <t>FC1SD009</t>
  </si>
  <si>
    <t>FC1SD021</t>
  </si>
  <si>
    <t>FC1SD020</t>
  </si>
  <si>
    <t>FC1SD016</t>
  </si>
  <si>
    <t>FC1SD007</t>
  </si>
  <si>
    <t>FC1SD004</t>
  </si>
  <si>
    <t>FC1SD019</t>
  </si>
  <si>
    <t>FC1SD003</t>
  </si>
  <si>
    <t>FC1SD015</t>
  </si>
  <si>
    <t>FC3SD001</t>
  </si>
  <si>
    <t>FC1SD006</t>
  </si>
  <si>
    <t>FC1SD001</t>
  </si>
  <si>
    <t>FC1SD012</t>
  </si>
  <si>
    <t>FC2SD005</t>
  </si>
  <si>
    <t>FC1SD018</t>
  </si>
  <si>
    <t>FC1SD014</t>
  </si>
  <si>
    <t>FC1SD011</t>
  </si>
  <si>
    <t>FC1SD013</t>
  </si>
  <si>
    <t>FC1SD010</t>
  </si>
  <si>
    <t>FC1HFLC08</t>
  </si>
  <si>
    <t>FC1HFLC09</t>
  </si>
  <si>
    <t>FC1HFLC10</t>
  </si>
  <si>
    <t>FC1HFLC11</t>
  </si>
  <si>
    <t>FC1HFLC12</t>
  </si>
  <si>
    <t>FC1PR172</t>
  </si>
  <si>
    <t>FC1PR173</t>
  </si>
  <si>
    <t>FC1PR174</t>
  </si>
  <si>
    <t>FC1PR176</t>
  </si>
  <si>
    <t>FC1PR177</t>
  </si>
  <si>
    <t>FC1PR178</t>
  </si>
  <si>
    <t>FC1PR179</t>
  </si>
  <si>
    <t>FC1PR180</t>
  </si>
  <si>
    <t>FC1PR181</t>
  </si>
  <si>
    <t>FC1PR183</t>
  </si>
  <si>
    <t>FC1PR184</t>
  </si>
  <si>
    <t>FC1PR186</t>
  </si>
  <si>
    <t>FC1PR188</t>
  </si>
  <si>
    <t>FC1PR189</t>
  </si>
  <si>
    <t>FC1PR190</t>
  </si>
  <si>
    <t>FC1PR191</t>
  </si>
  <si>
    <t>FC1PR192</t>
  </si>
  <si>
    <t>FC1PR193</t>
  </si>
  <si>
    <t>FC2SD010</t>
  </si>
  <si>
    <t>FC2SD011</t>
  </si>
  <si>
    <t>FC2SD015</t>
  </si>
  <si>
    <t>FC2SD017</t>
  </si>
  <si>
    <t>FC2SD018</t>
  </si>
  <si>
    <t>FC2SD020</t>
  </si>
  <si>
    <t>S137976 0190</t>
  </si>
  <si>
    <t>S13Y180 0159</t>
  </si>
  <si>
    <t>S13Y201-0140</t>
  </si>
  <si>
    <t>S137973 0190</t>
  </si>
  <si>
    <t>S137974 0190</t>
  </si>
  <si>
    <t>S137979 0190</t>
  </si>
  <si>
    <t>S1382520111</t>
  </si>
  <si>
    <t>S1382530111</t>
  </si>
  <si>
    <t>S1382550111</t>
  </si>
  <si>
    <t>S13A980-0132</t>
  </si>
  <si>
    <t>S13A980-0150</t>
  </si>
  <si>
    <t>S13A981-0150</t>
  </si>
  <si>
    <t>S13X363 0112</t>
  </si>
  <si>
    <t>S13X505 0112</t>
  </si>
  <si>
    <t>S13Y438-0146</t>
  </si>
  <si>
    <t>S13Y491-0110</t>
  </si>
  <si>
    <t>S13Y492-0110</t>
  </si>
  <si>
    <t>SPYX6580119</t>
  </si>
  <si>
    <t>SPYX6590150</t>
  </si>
  <si>
    <t>S13A136120</t>
  </si>
  <si>
    <t>S13A136111</t>
  </si>
  <si>
    <t>S13X622142</t>
  </si>
  <si>
    <t>S13X626147</t>
  </si>
  <si>
    <t>S13X658119</t>
  </si>
  <si>
    <t>S13X659150</t>
  </si>
  <si>
    <t>S13T914141</t>
  </si>
  <si>
    <t>S13X444144</t>
  </si>
  <si>
    <t>S13X444145</t>
  </si>
  <si>
    <t>S13X444161</t>
  </si>
  <si>
    <t>S13X706142</t>
  </si>
  <si>
    <t>W85360111</t>
  </si>
  <si>
    <t>W85440119</t>
  </si>
  <si>
    <t>W85450143</t>
  </si>
  <si>
    <t>W85470144</t>
  </si>
  <si>
    <t>W85480145</t>
  </si>
  <si>
    <t>W85520111</t>
  </si>
  <si>
    <t>W85520150</t>
  </si>
  <si>
    <t>W85550123</t>
  </si>
  <si>
    <t>CFM1501</t>
  </si>
  <si>
    <t>PCP150103</t>
  </si>
  <si>
    <t>PCP150106</t>
  </si>
  <si>
    <t>PCP150202</t>
  </si>
  <si>
    <t>PCP150206</t>
  </si>
  <si>
    <t>PCP150207</t>
  </si>
  <si>
    <t>PCP150301</t>
  </si>
  <si>
    <t>PCP150501</t>
  </si>
  <si>
    <t>PCP150801</t>
  </si>
  <si>
    <t>PCP150804</t>
  </si>
  <si>
    <t>PCP150805</t>
  </si>
  <si>
    <t>PCP150806</t>
  </si>
  <si>
    <t>PCP150807</t>
  </si>
  <si>
    <t>PCP150809</t>
  </si>
  <si>
    <t>PCP150810</t>
  </si>
  <si>
    <t>PCP150901</t>
  </si>
  <si>
    <t>PCP151101</t>
  </si>
  <si>
    <t>PCP151103</t>
  </si>
  <si>
    <t>PCP151105</t>
  </si>
  <si>
    <t>PCP151404</t>
  </si>
  <si>
    <t>PCP151406</t>
  </si>
  <si>
    <t>PCP170101</t>
  </si>
  <si>
    <t>PCP170202</t>
  </si>
  <si>
    <t>PCP170203</t>
  </si>
  <si>
    <t>PCP170301</t>
  </si>
  <si>
    <t>PCP170401</t>
  </si>
  <si>
    <t>PCS1502</t>
  </si>
  <si>
    <t>PCS1503</t>
  </si>
  <si>
    <t>PCS1504</t>
  </si>
  <si>
    <t>PCS1505</t>
  </si>
  <si>
    <t>PCS1506</t>
  </si>
  <si>
    <t>PCS1507</t>
  </si>
  <si>
    <t>PCS1508</t>
  </si>
  <si>
    <t>PCS1510</t>
  </si>
  <si>
    <t>PCS1511</t>
  </si>
  <si>
    <t>PCS1512</t>
  </si>
  <si>
    <t>PCS1513</t>
  </si>
  <si>
    <t>PCS1514</t>
  </si>
  <si>
    <t>PCS1515</t>
  </si>
  <si>
    <t>PCS1516</t>
  </si>
  <si>
    <t>PCS1517</t>
  </si>
  <si>
    <t>PCS1518</t>
  </si>
  <si>
    <t>PCS1519</t>
  </si>
  <si>
    <t>PCS1520</t>
  </si>
  <si>
    <t>PCS1521</t>
  </si>
  <si>
    <t>PCS1522</t>
  </si>
  <si>
    <t>PCS1523</t>
  </si>
  <si>
    <t>PCS1524</t>
  </si>
  <si>
    <t>PCS1525</t>
  </si>
  <si>
    <t>PCS1526</t>
  </si>
  <si>
    <t>PCS1527</t>
  </si>
  <si>
    <t>PCS1529</t>
  </si>
  <si>
    <t>PCS1530</t>
  </si>
  <si>
    <t>PCS1531</t>
  </si>
  <si>
    <t>PCS1532</t>
  </si>
  <si>
    <t>PCS1533</t>
  </si>
  <si>
    <t>PCS1534</t>
  </si>
  <si>
    <t>PCS1535</t>
  </si>
  <si>
    <t>PCS1536</t>
  </si>
  <si>
    <t>PCS1537</t>
  </si>
  <si>
    <t>PCS1538</t>
  </si>
  <si>
    <t>PCS1539</t>
  </si>
  <si>
    <t>PCS1540</t>
  </si>
  <si>
    <t>PCS1541</t>
  </si>
  <si>
    <t>PCS1542</t>
  </si>
  <si>
    <t>PCS1543</t>
  </si>
  <si>
    <t>PCS1544</t>
  </si>
  <si>
    <t>PCS1545</t>
  </si>
  <si>
    <t>PB1901</t>
  </si>
  <si>
    <t>PB1902</t>
  </si>
  <si>
    <t>PB1903</t>
  </si>
  <si>
    <t>PB1904</t>
  </si>
  <si>
    <t>PB1905</t>
  </si>
  <si>
    <t>PB1906</t>
  </si>
  <si>
    <t>PB1907</t>
  </si>
  <si>
    <t>PB1908</t>
  </si>
  <si>
    <t>PCP190001</t>
  </si>
  <si>
    <t>PCP190002</t>
  </si>
  <si>
    <t>PCP190003</t>
  </si>
  <si>
    <t>PCP190004</t>
  </si>
  <si>
    <t>PCP190005</t>
  </si>
  <si>
    <t>PCP190006</t>
  </si>
  <si>
    <t>PCP190007</t>
  </si>
  <si>
    <t>PCP190008</t>
  </si>
  <si>
    <t>PCP190009</t>
  </si>
  <si>
    <t>PCP190010</t>
  </si>
  <si>
    <t>PCP190011</t>
  </si>
  <si>
    <t>PCP190012</t>
  </si>
  <si>
    <t>PCP190013</t>
  </si>
  <si>
    <t>PCP190014</t>
  </si>
  <si>
    <t>PCP190015</t>
  </si>
  <si>
    <t>PCP190016</t>
  </si>
  <si>
    <t>PCP190017</t>
  </si>
  <si>
    <t>PCS1901</t>
  </si>
  <si>
    <t>PCS1902</t>
  </si>
  <si>
    <t>PCS1903</t>
  </si>
  <si>
    <t>PCS1904</t>
  </si>
  <si>
    <t>PCS1905</t>
  </si>
  <si>
    <t>Item Code</t>
  </si>
  <si>
    <t>Item Code Description</t>
  </si>
  <si>
    <t>Whse</t>
  </si>
  <si>
    <t>Whse Description</t>
  </si>
  <si>
    <t>Qty On Hand</t>
  </si>
  <si>
    <t>Qty On PO</t>
  </si>
  <si>
    <t>Qty On SO</t>
  </si>
  <si>
    <t>Qty On Back Order</t>
  </si>
  <si>
    <t>Qty On WO</t>
  </si>
  <si>
    <t>Qty Req For WO</t>
  </si>
  <si>
    <t>Qty In Shipping</t>
  </si>
  <si>
    <t>Ave Cost</t>
  </si>
  <si>
    <t>Total Whse Value</t>
  </si>
  <si>
    <t>10H</t>
  </si>
  <si>
    <t>L/S slv polo banded bottom&amp;ban</t>
  </si>
  <si>
    <t>Bentonville</t>
  </si>
  <si>
    <t>12T</t>
  </si>
  <si>
    <t>S/S MENS KNIT SHIRT  CREW NECK</t>
  </si>
  <si>
    <t>13T</t>
  </si>
  <si>
    <t>Knit polo two chest pockets -P</t>
  </si>
  <si>
    <t>Slvless crew tee w/chest pkt</t>
  </si>
  <si>
    <t>L/S COTTON POLY TEE SHIRT ONE</t>
  </si>
  <si>
    <t>15N</t>
  </si>
  <si>
    <t>18X</t>
  </si>
  <si>
    <t>MENS SHORT SLV  KNIT PREMIUM P</t>
  </si>
  <si>
    <t>MENS  FRUIT  POLO  2X</t>
  </si>
  <si>
    <t>19E</t>
  </si>
  <si>
    <t>MENS B/B SHORT SLV MEDALLION J</t>
  </si>
  <si>
    <t>19F</t>
  </si>
  <si>
    <t>MENS SHORT SLV ANCHOR PRINTED</t>
  </si>
  <si>
    <t>19P</t>
  </si>
  <si>
    <t>Slvless crew tee without  pkt</t>
  </si>
  <si>
    <t>19T</t>
  </si>
  <si>
    <t>Blazer  46/60</t>
  </si>
  <si>
    <t>MENS KNIT FLEECE HOODED JACKET</t>
  </si>
  <si>
    <t>MENS ZIP FRONT KNIT FLEECE BAS</t>
  </si>
  <si>
    <t>31D</t>
  </si>
  <si>
    <t>LATCH JACKET  2X/4X</t>
  </si>
  <si>
    <t>31Y</t>
  </si>
  <si>
    <t>MENS WOVEN DROP SHOULDER POPLI</t>
  </si>
  <si>
    <t>Men's lightweight puffer jacke</t>
  </si>
  <si>
    <t>34C</t>
  </si>
  <si>
    <t>Men's lightweight puffer vest</t>
  </si>
  <si>
    <t>MENS WOVEN POLY BOMBER JACKET</t>
  </si>
  <si>
    <t>B01B0115</t>
  </si>
  <si>
    <t>POLKADOT BLUE</t>
  </si>
  <si>
    <t>Value Plus</t>
  </si>
  <si>
    <t>B01B0215</t>
  </si>
  <si>
    <t>POLKADOT PINK</t>
  </si>
  <si>
    <t>B01B0315</t>
  </si>
  <si>
    <t>POLKADOT BLUE MULTI</t>
  </si>
  <si>
    <t>B01B0415</t>
  </si>
  <si>
    <t>POLKADOT PINK MULTI</t>
  </si>
  <si>
    <t>B01B0515</t>
  </si>
  <si>
    <t>POLKADOT GREY</t>
  </si>
  <si>
    <t>B01B0615</t>
  </si>
  <si>
    <t>POLKADOT LILAC</t>
  </si>
  <si>
    <t>DIAPER CLOTH</t>
  </si>
  <si>
    <t>B02B0115</t>
  </si>
  <si>
    <t>HOUNDSTOOTH BLUE</t>
  </si>
  <si>
    <t>B02B0215</t>
  </si>
  <si>
    <t>HOUNDSTOOTH GREY</t>
  </si>
  <si>
    <t>B02B0315</t>
  </si>
  <si>
    <t>HOUNDSTOOTH PINK</t>
  </si>
  <si>
    <t>B02B0415</t>
  </si>
  <si>
    <t>HOUNDSTOOTH LILAC</t>
  </si>
  <si>
    <t>B03B0115</t>
  </si>
  <si>
    <t>CIRCLES GREY</t>
  </si>
  <si>
    <t>B03B0215</t>
  </si>
  <si>
    <t>CIRCLES PINK</t>
  </si>
  <si>
    <t>B04B0115</t>
  </si>
  <si>
    <t>ANCHORS METALLIC PNK</t>
  </si>
  <si>
    <t>B04B0215</t>
  </si>
  <si>
    <t>ANCHORS METALLIC BL</t>
  </si>
  <si>
    <t>B05B0115</t>
  </si>
  <si>
    <t>CHEVRON METALLIC PNK</t>
  </si>
  <si>
    <t>B05B0215</t>
  </si>
  <si>
    <t>CHEVRON METALLIC BLU</t>
  </si>
  <si>
    <t>B06M0115</t>
  </si>
  <si>
    <t>MUSLIN ELEPHANT PINK</t>
  </si>
  <si>
    <t>B06M0215</t>
  </si>
  <si>
    <t>MUSLIN ELEPHANT BLUE</t>
  </si>
  <si>
    <t>B07H0115</t>
  </si>
  <si>
    <t>FLC HNYCOMB GRAY</t>
  </si>
  <si>
    <t>B07H0215</t>
  </si>
  <si>
    <t>FLC HNYCOMB CLOUD</t>
  </si>
  <si>
    <t>B07H0415</t>
  </si>
  <si>
    <t>FLC HNYCOMB PETAL</t>
  </si>
  <si>
    <t>B16BS101</t>
  </si>
  <si>
    <t>BAMBOO SLD PINK</t>
  </si>
  <si>
    <t>B16BS102</t>
  </si>
  <si>
    <t>BAMBOO SLD BLUE</t>
  </si>
  <si>
    <t>B16BS104</t>
  </si>
  <si>
    <t>BAMBOO SLD GREY</t>
  </si>
  <si>
    <t>B16MS501</t>
  </si>
  <si>
    <t>COTTON MUSLIN 54/55</t>
  </si>
  <si>
    <t>BATIKFQ</t>
  </si>
  <si>
    <t>Batik 6 pcs cotton print bundl</t>
  </si>
  <si>
    <t>BATIK 15</t>
  </si>
  <si>
    <t>BATIK 33</t>
  </si>
  <si>
    <t>BATIK 34</t>
  </si>
  <si>
    <t>BATIK 35</t>
  </si>
  <si>
    <t>BATIK 8</t>
  </si>
  <si>
    <t>BATIK 9</t>
  </si>
  <si>
    <t>BMTAT001R</t>
  </si>
  <si>
    <t>BMTAT005R</t>
  </si>
  <si>
    <t>BMTAT006R</t>
  </si>
  <si>
    <t>BMTAT009R</t>
  </si>
  <si>
    <t>BMTAT010R</t>
  </si>
  <si>
    <t>BMTAT012R</t>
  </si>
  <si>
    <t>BMTAT013R</t>
  </si>
  <si>
    <t>BMTAT014R</t>
  </si>
  <si>
    <t>BMTAT015R</t>
  </si>
  <si>
    <t>BMTAT018R</t>
  </si>
  <si>
    <t>C54D0101</t>
  </si>
  <si>
    <t>WV 54 LATTICE BLUE</t>
  </si>
  <si>
    <t>C54D0102</t>
  </si>
  <si>
    <t>WV 54 LATTICE LTGREY</t>
  </si>
  <si>
    <t>WV 54 OGEE CURL BLK</t>
  </si>
  <si>
    <t>C54D0202</t>
  </si>
  <si>
    <t>WV 54 OGEE CURL GOLD</t>
  </si>
  <si>
    <t>C54D0203</t>
  </si>
  <si>
    <t>WV 54 OGEE CURL GREY</t>
  </si>
  <si>
    <t>C54D0204</t>
  </si>
  <si>
    <t>WV 54 OGEE CURL TRUF</t>
  </si>
  <si>
    <t>WV 54 OGEE GREY</t>
  </si>
  <si>
    <t>C54D0301</t>
  </si>
  <si>
    <t>WV 54 TEXTURE ANTIQ</t>
  </si>
  <si>
    <t>WV 54 TEXTURE BLACK</t>
  </si>
  <si>
    <t>WV 54 TEXTURE COCOA</t>
  </si>
  <si>
    <t>WV 54 TEXTURE CREME</t>
  </si>
  <si>
    <t>WV 54 TEXTURE DKGREY</t>
  </si>
  <si>
    <t>WV 54 TEXTURE LTGREY</t>
  </si>
  <si>
    <t>WV 54 TEXTURE NAVY</t>
  </si>
  <si>
    <t>WV 54 TEXTURE RUBY</t>
  </si>
  <si>
    <t>C54D0309</t>
  </si>
  <si>
    <t>WV 54 TEXTURE STONE</t>
  </si>
  <si>
    <t>WV 54 TEXTURED SPA</t>
  </si>
  <si>
    <t>C54D0401</t>
  </si>
  <si>
    <t>WV DK 54  WDSTRP BL</t>
  </si>
  <si>
    <t>C54D0402</t>
  </si>
  <si>
    <t>WV DK 54 CHNLNK NUET</t>
  </si>
  <si>
    <t>C54D0403</t>
  </si>
  <si>
    <t>WV DK 54 FTSYISL IND</t>
  </si>
  <si>
    <t>WV DK 54 FTSYISL RTT</t>
  </si>
  <si>
    <t>C54D0405</t>
  </si>
  <si>
    <t>WV DK 54 FMHS FLR RD</t>
  </si>
  <si>
    <t>WV DK 54 FERN INDIGO</t>
  </si>
  <si>
    <t>C54D0407</t>
  </si>
  <si>
    <t>WV DK 54 GRP PSLY AQ</t>
  </si>
  <si>
    <t>WV DK 54 GRP PSY SPA</t>
  </si>
  <si>
    <t>WV DK 54 TEATIME BLK</t>
  </si>
  <si>
    <t>WV DK 54 TEATIME GRY</t>
  </si>
  <si>
    <t>WV DK 54 TEATIME RED</t>
  </si>
  <si>
    <t>WV DK 54 TEATIME SPA</t>
  </si>
  <si>
    <t>WV DK 54 WHRPL INDGO</t>
  </si>
  <si>
    <t>WV DK 54 WHIRPL NEUT</t>
  </si>
  <si>
    <t>WV DK 54 WHRPOOL SPA</t>
  </si>
  <si>
    <t>WV 54 SLD AZURE</t>
  </si>
  <si>
    <t>WV 54 SLD BROWN</t>
  </si>
  <si>
    <t>WV 54 SLD HENNA</t>
  </si>
  <si>
    <t>CD54004</t>
  </si>
  <si>
    <t>WV 54 SLD HOT PINK</t>
  </si>
  <si>
    <t>DSDC Bentonville</t>
  </si>
  <si>
    <t>WV 54 SLD HUNTER</t>
  </si>
  <si>
    <t>WV 54 SLD KELLY</t>
  </si>
  <si>
    <t>WV 54 SLD LTGREY</t>
  </si>
  <si>
    <t>WV 54 SLD MAIZE</t>
  </si>
  <si>
    <t>WV 54 SLD NAVY</t>
  </si>
  <si>
    <t>WV 54 SLD OLIVE</t>
  </si>
  <si>
    <t>WV 54 SLD PURPLE</t>
  </si>
  <si>
    <t>WV 54 SLD SNOW</t>
  </si>
  <si>
    <t>WV 54 SLD SPA</t>
  </si>
  <si>
    <t>WV 54 SLD TEAL</t>
  </si>
  <si>
    <t>WV 54 SLD WHITE</t>
  </si>
  <si>
    <t>WV 54 SLD PORCELAIN</t>
  </si>
  <si>
    <t>WV 54 SLD SPPHR BLUE</t>
  </si>
  <si>
    <t>WV 54 SLD SHELL PINK</t>
  </si>
  <si>
    <t>CFD1501</t>
  </si>
  <si>
    <t>WV CF DUCK BLACK</t>
  </si>
  <si>
    <t>CFD1502</t>
  </si>
  <si>
    <t>WV CF DUCK CHAI</t>
  </si>
  <si>
    <t>CFD1503</t>
  </si>
  <si>
    <t>WV CF DUCK NATURAL</t>
  </si>
  <si>
    <t>WV CF MUSLIN</t>
  </si>
  <si>
    <t>CFS1501</t>
  </si>
  <si>
    <t>WV CF SLD AQUA</t>
  </si>
  <si>
    <t>CFS1502</t>
  </si>
  <si>
    <t>WV CF SLD CARNATION</t>
  </si>
  <si>
    <t>CFS1503</t>
  </si>
  <si>
    <t>WV CF SLD DOVE</t>
  </si>
  <si>
    <t>CFS1504</t>
  </si>
  <si>
    <t>WV CF SLD ECRU</t>
  </si>
  <si>
    <t>CFS1505</t>
  </si>
  <si>
    <t>WV CF SLD EVERGREEN</t>
  </si>
  <si>
    <t>CFS1506</t>
  </si>
  <si>
    <t>WV CF SLD HAZELNUT</t>
  </si>
  <si>
    <t>CFS1507</t>
  </si>
  <si>
    <t>WV CF SLD INK</t>
  </si>
  <si>
    <t>CFS1508</t>
  </si>
  <si>
    <t>WV CF SLD KELLY</t>
  </si>
  <si>
    <t>CFS1509</t>
  </si>
  <si>
    <t>WV CF SLD LAPIS</t>
  </si>
  <si>
    <t>CFS1510</t>
  </si>
  <si>
    <t>WV CF SLD LILAC</t>
  </si>
  <si>
    <t>CFS1511</t>
  </si>
  <si>
    <t>WV CF SLD MAGENTA</t>
  </si>
  <si>
    <t>CFS1512</t>
  </si>
  <si>
    <t>WV CF SLD ONYX</t>
  </si>
  <si>
    <t>CFS1513</t>
  </si>
  <si>
    <t>WV CF SLD PANSY</t>
  </si>
  <si>
    <t>CFS1514</t>
  </si>
  <si>
    <t>WV CF SLD POPPY</t>
  </si>
  <si>
    <t>CFS1515</t>
  </si>
  <si>
    <t>WV CF SLD STEEL</t>
  </si>
  <si>
    <t>CFS1516</t>
  </si>
  <si>
    <t>WV CF SLD SUNSHINE</t>
  </si>
  <si>
    <t>CFS1517</t>
  </si>
  <si>
    <t>WV CF SLD TRUFFLE</t>
  </si>
  <si>
    <t>CFS1518</t>
  </si>
  <si>
    <t>WV CF SLD TURQ</t>
  </si>
  <si>
    <t>CFS1519</t>
  </si>
  <si>
    <t>WV CF SLD WHITE</t>
  </si>
  <si>
    <t>CFS1520</t>
  </si>
  <si>
    <t>WV CF SLD ZINNIA</t>
  </si>
  <si>
    <t>CS1516</t>
  </si>
  <si>
    <t>HOL FLN RICH RED</t>
  </si>
  <si>
    <t>CS1609PR</t>
  </si>
  <si>
    <t>CHRISTMAS PRINTS</t>
  </si>
  <si>
    <t>CS1610MC</t>
  </si>
  <si>
    <t>HOL GLITTER SPRUCE</t>
  </si>
  <si>
    <t>CS1612PR</t>
  </si>
  <si>
    <t>CS1613PR</t>
  </si>
  <si>
    <t>CS1618PR</t>
  </si>
  <si>
    <t>CS1619PR</t>
  </si>
  <si>
    <t>HOL POINSETTIA PTCH</t>
  </si>
  <si>
    <t>CS17006YD</t>
  </si>
  <si>
    <t>HOL PLAID W/GOLD RED</t>
  </si>
  <si>
    <t>CS17007YD</t>
  </si>
  <si>
    <t>HOL PLAID W/GOLD GREEN</t>
  </si>
  <si>
    <t>CS17027</t>
  </si>
  <si>
    <t>HOL SHEER WHITE/SILVER</t>
  </si>
  <si>
    <t>CS17028</t>
  </si>
  <si>
    <t>HOL SHEER BLUE/SILVER</t>
  </si>
  <si>
    <t>CS17030YD</t>
  </si>
  <si>
    <t>HOL FLNL RED PLAID</t>
  </si>
  <si>
    <t>D001G0101</t>
  </si>
  <si>
    <t>WV DK FLORAL COCOA</t>
  </si>
  <si>
    <t>D001G0302</t>
  </si>
  <si>
    <t>WV DK FLORAL ANTIQUE</t>
  </si>
  <si>
    <t>D001G0303</t>
  </si>
  <si>
    <t>WV DK FLORAL NAVY</t>
  </si>
  <si>
    <t>D001G0404</t>
  </si>
  <si>
    <t>WV DK FLORAL BLUE</t>
  </si>
  <si>
    <t>D001G0405</t>
  </si>
  <si>
    <t>WV DK FLORAL GREY</t>
  </si>
  <si>
    <t>D001G1106</t>
  </si>
  <si>
    <t>WV DK FLORAL PAPAYA</t>
  </si>
  <si>
    <t>D002G0101</t>
  </si>
  <si>
    <t>WV DK SCROLL COCOA</t>
  </si>
  <si>
    <t>D002G0202</t>
  </si>
  <si>
    <t>WV DK SCROLL CHAI</t>
  </si>
  <si>
    <t>D002G0502</t>
  </si>
  <si>
    <t>WV DK SCROLL CHAR</t>
  </si>
  <si>
    <t>D002G0503</t>
  </si>
  <si>
    <t>WV DK SCROLL BLACK</t>
  </si>
  <si>
    <t>D003G0101</t>
  </si>
  <si>
    <t>WV DK DIAMOND COCOA</t>
  </si>
  <si>
    <t>D003G0202</t>
  </si>
  <si>
    <t>WV DK DIAMOND CHAI</t>
  </si>
  <si>
    <t>D003G0303</t>
  </si>
  <si>
    <t>WV DK DIAMOND RUBY</t>
  </si>
  <si>
    <t>D003G0404</t>
  </si>
  <si>
    <t>WV DK DIAMOND NAVY</t>
  </si>
  <si>
    <t>D003G0505</t>
  </si>
  <si>
    <t>WV DK DIAMOND CHAR</t>
  </si>
  <si>
    <t>D003G0706</t>
  </si>
  <si>
    <t>WV DK DIAMOND AZU</t>
  </si>
  <si>
    <t>D003G0907</t>
  </si>
  <si>
    <t>WV DK DIAMOND ROSE</t>
  </si>
  <si>
    <t>D003G0908</t>
  </si>
  <si>
    <t>WV DK DIAMOND SPA</t>
  </si>
  <si>
    <t>D004G0101</t>
  </si>
  <si>
    <t>WV DK GARDEN COCOA</t>
  </si>
  <si>
    <t>D004G0902</t>
  </si>
  <si>
    <t>WV DK GARDEN SPA</t>
  </si>
  <si>
    <t>D004G1003</t>
  </si>
  <si>
    <t>WV DK GARDEN LILAC</t>
  </si>
  <si>
    <t>D004G1004</t>
  </si>
  <si>
    <t>WV DK GARDEN CORAL</t>
  </si>
  <si>
    <t>D005G0101</t>
  </si>
  <si>
    <t>WV DK RIBBON COCOA</t>
  </si>
  <si>
    <t>D005G0902</t>
  </si>
  <si>
    <t>WV DK RIBBON ROSE</t>
  </si>
  <si>
    <t>D005G1004</t>
  </si>
  <si>
    <t>WV DK RIBBON CORAL</t>
  </si>
  <si>
    <t>D006G0101</t>
  </si>
  <si>
    <t>WV DK SMDAMASK COCOA</t>
  </si>
  <si>
    <t>D006G0902</t>
  </si>
  <si>
    <t>WV DK SMDAMASK CRYS</t>
  </si>
  <si>
    <t>D006G0903</t>
  </si>
  <si>
    <t>WV DK SMDAMASK ROSE</t>
  </si>
  <si>
    <t>D006G1004</t>
  </si>
  <si>
    <t>WV DK SMDAMASK CELRY</t>
  </si>
  <si>
    <t>D006G1005</t>
  </si>
  <si>
    <t>WV DK SMDAMASK LILAC</t>
  </si>
  <si>
    <t>D006G1006</t>
  </si>
  <si>
    <t>WV DK SMDAMASK CORAL</t>
  </si>
  <si>
    <t>D007G0101</t>
  </si>
  <si>
    <t>WV DK TEXTURE STONE</t>
  </si>
  <si>
    <t>D008G0101</t>
  </si>
  <si>
    <t>WV DK TEXTURE CREAM</t>
  </si>
  <si>
    <t>D009G0101</t>
  </si>
  <si>
    <t>WV DK TEXTURE COCOA</t>
  </si>
  <si>
    <t>D010G0101</t>
  </si>
  <si>
    <t>WV DK TILE ADOBE</t>
  </si>
  <si>
    <t>WV DAMASK FRES BLACK</t>
  </si>
  <si>
    <t>D010G0202</t>
  </si>
  <si>
    <t>WV DK TILE CHAI</t>
  </si>
  <si>
    <t>D010G0215</t>
  </si>
  <si>
    <t>WV DAMASK FRES GREEN</t>
  </si>
  <si>
    <t>D010G0603</t>
  </si>
  <si>
    <t>WV DK TILE AZURE</t>
  </si>
  <si>
    <t>D010G1005</t>
  </si>
  <si>
    <t>WV DK TILE CORAL</t>
  </si>
  <si>
    <t>D011G0101</t>
  </si>
  <si>
    <t>WV DK DISKS ADOBE</t>
  </si>
  <si>
    <t>D011G0115</t>
  </si>
  <si>
    <t>WV CANNING BLACK</t>
  </si>
  <si>
    <t>D011G0202</t>
  </si>
  <si>
    <t>WV DK DISKS CHAI</t>
  </si>
  <si>
    <t>D011G0603</t>
  </si>
  <si>
    <t>WV DK DISKS AZURE</t>
  </si>
  <si>
    <t>D011G0804</t>
  </si>
  <si>
    <t>WV DK DISKS SPA</t>
  </si>
  <si>
    <t>D011G1005</t>
  </si>
  <si>
    <t>WV DK DISKS CORAL</t>
  </si>
  <si>
    <t>D012G0101</t>
  </si>
  <si>
    <t>WV DK IKAT ADOBE</t>
  </si>
  <si>
    <t>D012G0115</t>
  </si>
  <si>
    <t>WV GARDEN FLOWER</t>
  </si>
  <si>
    <t>D012G0604</t>
  </si>
  <si>
    <t>WV DK IKAT AZURE</t>
  </si>
  <si>
    <t>D012G0902</t>
  </si>
  <si>
    <t>WV DK IKAT SPA</t>
  </si>
  <si>
    <t>D012G1003</t>
  </si>
  <si>
    <t>WV DK IKAT CORAL</t>
  </si>
  <si>
    <t>D013G0115</t>
  </si>
  <si>
    <t>WV VER PAIS RED</t>
  </si>
  <si>
    <t>D013G0215</t>
  </si>
  <si>
    <t>WV VER PAIS BROWN</t>
  </si>
  <si>
    <t>D013G0302</t>
  </si>
  <si>
    <t>WV DK PAISLEY ANTIQ</t>
  </si>
  <si>
    <t>D013G0403</t>
  </si>
  <si>
    <t>WV DK PAISLEY BLUE</t>
  </si>
  <si>
    <t>D013G0504</t>
  </si>
  <si>
    <t>WV DK PAISLEY GREY</t>
  </si>
  <si>
    <t>D013G0905</t>
  </si>
  <si>
    <t>WV DK PAISLEY SPA</t>
  </si>
  <si>
    <t>D014G0115</t>
  </si>
  <si>
    <t>WV BERKLEY CREAM</t>
  </si>
  <si>
    <t>D014G0215</t>
  </si>
  <si>
    <t>WV BERKLEY BROWN</t>
  </si>
  <si>
    <t>D014G0315</t>
  </si>
  <si>
    <t>WV BERKLEY SPA</t>
  </si>
  <si>
    <t>D014G0802</t>
  </si>
  <si>
    <t>WV DK CARPET SPA</t>
  </si>
  <si>
    <t>D015G0101</t>
  </si>
  <si>
    <t>WV DK CHEVRON ADOBE</t>
  </si>
  <si>
    <t>WV JACO FRES BROWN</t>
  </si>
  <si>
    <t>D015G0202</t>
  </si>
  <si>
    <t>WV DK CHEVRON CHAI</t>
  </si>
  <si>
    <t>D015G0215</t>
  </si>
  <si>
    <t>WV JACOBEAN FRES SPA</t>
  </si>
  <si>
    <t>D015G0303</t>
  </si>
  <si>
    <t>WV DK CHEVRON ANTIQ</t>
  </si>
  <si>
    <t>D015G0404</t>
  </si>
  <si>
    <t>WV DK CHEVRON NAVY</t>
  </si>
  <si>
    <t>D015G0505</t>
  </si>
  <si>
    <t>WV DK CHEVRON GREY</t>
  </si>
  <si>
    <t>D015G0606</t>
  </si>
  <si>
    <t>WVDK CHEVRON BLK-SUN</t>
  </si>
  <si>
    <t>D015G0707</t>
  </si>
  <si>
    <t>WV DK CHEVRON AZURE</t>
  </si>
  <si>
    <t>D015G0708</t>
  </si>
  <si>
    <t>WV DK CHEVRON LIME</t>
  </si>
  <si>
    <t>D015G0809</t>
  </si>
  <si>
    <t>WV DK CHEVRON SPA</t>
  </si>
  <si>
    <t>D015G0910</t>
  </si>
  <si>
    <t>WV DK CHEVRON ROSE</t>
  </si>
  <si>
    <t>D015G1012</t>
  </si>
  <si>
    <t>WV DK CHEVRON LILAC</t>
  </si>
  <si>
    <t>D015G1113</t>
  </si>
  <si>
    <t>WV DK CHEVRON PAPAYA</t>
  </si>
  <si>
    <t>D015G1214</t>
  </si>
  <si>
    <t>WV DK CHEVRON HTPK</t>
  </si>
  <si>
    <t>D016G0201</t>
  </si>
  <si>
    <t>WV DK LG DAMASK CHAI</t>
  </si>
  <si>
    <t>D016G0202</t>
  </si>
  <si>
    <t>WV DK LGDAMASK ANTIQ</t>
  </si>
  <si>
    <t>D016G0403</t>
  </si>
  <si>
    <t>WV DK LGDAMASK NAVY</t>
  </si>
  <si>
    <t>D016G0604</t>
  </si>
  <si>
    <t>WV DK LGDAMASK CHAR</t>
  </si>
  <si>
    <t>D016G0805</t>
  </si>
  <si>
    <t>WV DK LGDAMASK SPA</t>
  </si>
  <si>
    <t>D017G0201</t>
  </si>
  <si>
    <t>WV DK SCALLOP CHAI</t>
  </si>
  <si>
    <t>D017G0502</t>
  </si>
  <si>
    <t>WV DK SCALLOP GREY</t>
  </si>
  <si>
    <t>D017G0503</t>
  </si>
  <si>
    <t>WV DK SCALLOP BLACK</t>
  </si>
  <si>
    <t>D018G1204</t>
  </si>
  <si>
    <t>WV DK MOD SHELL HTPK</t>
  </si>
  <si>
    <t>D019G0803</t>
  </si>
  <si>
    <t>WV DK VINE SPA</t>
  </si>
  <si>
    <t>WV JACO SCROLL GREY</t>
  </si>
  <si>
    <t>WV JACO SCRL BLACK</t>
  </si>
  <si>
    <t>WV JACOBEAN SCRL RED</t>
  </si>
  <si>
    <t>D01G0415</t>
  </si>
  <si>
    <t>WV JACO SCROLL RED</t>
  </si>
  <si>
    <t>D01G0515</t>
  </si>
  <si>
    <t>WV JACOBEAN SCRL CRM</t>
  </si>
  <si>
    <t>D01G0615</t>
  </si>
  <si>
    <t>WV JACO SCR BROWN</t>
  </si>
  <si>
    <t>D020G0805</t>
  </si>
  <si>
    <t>WVDK COR SCROLL SPA</t>
  </si>
  <si>
    <t>D021G0301</t>
  </si>
  <si>
    <t>WV DK PLAID ANTIQUE</t>
  </si>
  <si>
    <t>D021G0302</t>
  </si>
  <si>
    <t>WV DK PLAID NAVY</t>
  </si>
  <si>
    <t>D021G0403</t>
  </si>
  <si>
    <t>WVDK PLAID BLUE</t>
  </si>
  <si>
    <t>D021G1104</t>
  </si>
  <si>
    <t>WV DK PLAID PAPAYA</t>
  </si>
  <si>
    <t>D022G0301</t>
  </si>
  <si>
    <t>WV DK MEDALLION RUBY</t>
  </si>
  <si>
    <t>D022G0402</t>
  </si>
  <si>
    <t>WV DK MEDALLION BLUE</t>
  </si>
  <si>
    <t>D022G0503</t>
  </si>
  <si>
    <t>WV DK MED BLACK</t>
  </si>
  <si>
    <t>D022G0806</t>
  </si>
  <si>
    <t>WV DK MEDALLION SPA</t>
  </si>
  <si>
    <t>D022G0904</t>
  </si>
  <si>
    <t>WV DK MEDALLION CRYS</t>
  </si>
  <si>
    <t>D022G0905</t>
  </si>
  <si>
    <t>WV DK MEDALLION ROSE</t>
  </si>
  <si>
    <t>D023G0301</t>
  </si>
  <si>
    <t>WV DK TOILE ANTIQUE</t>
  </si>
  <si>
    <t>D023G0302</t>
  </si>
  <si>
    <t>WV DK TOILE RUBY</t>
  </si>
  <si>
    <t>D023G0403</t>
  </si>
  <si>
    <t>WV DK TOILE NAVY</t>
  </si>
  <si>
    <t>D023G0404</t>
  </si>
  <si>
    <t>WV DK TOILE GREY</t>
  </si>
  <si>
    <t>D023G0905</t>
  </si>
  <si>
    <t>WV DK TOILE  SPA</t>
  </si>
  <si>
    <t>D023G1106</t>
  </si>
  <si>
    <t>WV DK TOILE SKY</t>
  </si>
  <si>
    <t>D024G0301</t>
  </si>
  <si>
    <t>WV DK LGSTRIPE ANTIQ</t>
  </si>
  <si>
    <t>D024G0302</t>
  </si>
  <si>
    <t>WV DK LGSTRIPE NAVY</t>
  </si>
  <si>
    <t>D024G0503</t>
  </si>
  <si>
    <t>WV DK LGSTRIPE GREY</t>
  </si>
  <si>
    <t>D024G0504</t>
  </si>
  <si>
    <t>WV DK LGSTRIPE BLACK</t>
  </si>
  <si>
    <t>D024G0605</t>
  </si>
  <si>
    <t>WVDK LGSTRPE BLK-SUN</t>
  </si>
  <si>
    <t>D024G0606</t>
  </si>
  <si>
    <t>WVDK LGSTRIPE AZSUN</t>
  </si>
  <si>
    <t>D024G0707</t>
  </si>
  <si>
    <t>WV DK LGSTRIP AZU-TA</t>
  </si>
  <si>
    <t>D024G0809</t>
  </si>
  <si>
    <t>WV DK LGSTR SPA-TAN</t>
  </si>
  <si>
    <t>D024G1211</t>
  </si>
  <si>
    <t>WV DK LGSTRIPE SUN</t>
  </si>
  <si>
    <t>D025G0301</t>
  </si>
  <si>
    <t>WV DK LATTICE RUBY</t>
  </si>
  <si>
    <t>D025G0402</t>
  </si>
  <si>
    <t>WV DK LATTICE BLUE</t>
  </si>
  <si>
    <t>D025G0403</t>
  </si>
  <si>
    <t>WV DK LATTICE GREY</t>
  </si>
  <si>
    <t>D025G0504</t>
  </si>
  <si>
    <t>WV DK LATTICE CHAR</t>
  </si>
  <si>
    <t>D025G1105</t>
  </si>
  <si>
    <t>WV DK LATTICE ALOE</t>
  </si>
  <si>
    <t>D025G1206</t>
  </si>
  <si>
    <t>WV DK LATTICE SKY</t>
  </si>
  <si>
    <t>D026G0401</t>
  </si>
  <si>
    <t>WV DK ZEBRA GREY</t>
  </si>
  <si>
    <t>D027G0601</t>
  </si>
  <si>
    <t>WV DK TEXTURE BLACK</t>
  </si>
  <si>
    <t>D028G0401</t>
  </si>
  <si>
    <t>WV DK PETAL BLUE</t>
  </si>
  <si>
    <t>D028G0602</t>
  </si>
  <si>
    <t>WV DK PETAL BLK-SUN</t>
  </si>
  <si>
    <t>D028G0903</t>
  </si>
  <si>
    <t>WV DK PETAL SPA</t>
  </si>
  <si>
    <t>D029G0601</t>
  </si>
  <si>
    <t>WV DK TEXTURED LTGRY</t>
  </si>
  <si>
    <t>D02G0115</t>
  </si>
  <si>
    <t>WV PAIS SCRL GRAY</t>
  </si>
  <si>
    <t>D02G0215</t>
  </si>
  <si>
    <t>WV PAIS SCRL CREAM</t>
  </si>
  <si>
    <t>D02G0315</t>
  </si>
  <si>
    <t>WV PAISLEY SCRL BRN</t>
  </si>
  <si>
    <t>D030G0701</t>
  </si>
  <si>
    <t>WV DK TEXTURE AZURE</t>
  </si>
  <si>
    <t>D031G0802</t>
  </si>
  <si>
    <t>WV DK COR SHELL SPA</t>
  </si>
  <si>
    <t>D032G0701</t>
  </si>
  <si>
    <t>WV DK POP FLOWER AZU</t>
  </si>
  <si>
    <t>D032G0702</t>
  </si>
  <si>
    <t>WV DK POP FLOWR LIME</t>
  </si>
  <si>
    <t>D032G1203</t>
  </si>
  <si>
    <t>WV DK POP FLOWR HTPK</t>
  </si>
  <si>
    <t>D033G0701</t>
  </si>
  <si>
    <t>WV DK TEARDROP AZU</t>
  </si>
  <si>
    <t>D033G1103</t>
  </si>
  <si>
    <t>WV DK TEARDROP HTPK</t>
  </si>
  <si>
    <t>D034G0701</t>
  </si>
  <si>
    <t>WVDK MINI STRPE AZU</t>
  </si>
  <si>
    <t>D034G0802</t>
  </si>
  <si>
    <t>WVDK MINISTRIPE LIME</t>
  </si>
  <si>
    <t>D034G1103</t>
  </si>
  <si>
    <t>WV DK MINI STRIPE HP</t>
  </si>
  <si>
    <t>D035G0701</t>
  </si>
  <si>
    <t>WV DK SQUARES TURQ</t>
  </si>
  <si>
    <t>D035G0803</t>
  </si>
  <si>
    <t>WV DK SQUARES SPA</t>
  </si>
  <si>
    <t>D035G1004</t>
  </si>
  <si>
    <t>WV DK SQUARES CORAL</t>
  </si>
  <si>
    <t>D035G1205</t>
  </si>
  <si>
    <t>WV DK SQUARES HTPK</t>
  </si>
  <si>
    <t>D036G0901</t>
  </si>
  <si>
    <t>WV DK TEXTURED SPA</t>
  </si>
  <si>
    <t>D037G1101</t>
  </si>
  <si>
    <t>WV DK TEXTURE SAND</t>
  </si>
  <si>
    <t>D038G1001</t>
  </si>
  <si>
    <t>WV DK TEXTURE CELERY</t>
  </si>
  <si>
    <t>D039G1001</t>
  </si>
  <si>
    <t>WV DK TEXTURE LILAC</t>
  </si>
  <si>
    <t>D03G0115</t>
  </si>
  <si>
    <t>WV TICKING GREY</t>
  </si>
  <si>
    <t>D03G0215</t>
  </si>
  <si>
    <t>WV TICKING  RED</t>
  </si>
  <si>
    <t>D03G0315</t>
  </si>
  <si>
    <t>WV TICKING CREAM</t>
  </si>
  <si>
    <t>D040G1101</t>
  </si>
  <si>
    <t>WV DK TEXTURED CORAL</t>
  </si>
  <si>
    <t>D041G1101</t>
  </si>
  <si>
    <t>WVDK TEXTURE COCONUT</t>
  </si>
  <si>
    <t>D043G0301</t>
  </si>
  <si>
    <t>WV DK TEXTURE ANTIQ</t>
  </si>
  <si>
    <t>D044G0301</t>
  </si>
  <si>
    <t>WV DK TEX SOL RUBY</t>
  </si>
  <si>
    <t>D045G0401</t>
  </si>
  <si>
    <t>WV DK TEXTURE NAVY</t>
  </si>
  <si>
    <t>D046G0501</t>
  </si>
  <si>
    <t>WVDK TEXTURE DK GREY</t>
  </si>
  <si>
    <t>D047G0001</t>
  </si>
  <si>
    <t>WV 45 BUF PL BLK/WT</t>
  </si>
  <si>
    <t>D047G0002</t>
  </si>
  <si>
    <t>WV 45 BUF PLD GREY</t>
  </si>
  <si>
    <t>D048G0001</t>
  </si>
  <si>
    <t>WV 45 DHURRIE TEAL</t>
  </si>
  <si>
    <t>D049G0001</t>
  </si>
  <si>
    <t>WV 45 DIS-FLRL GREY</t>
  </si>
  <si>
    <t>D049G0002</t>
  </si>
  <si>
    <t>WV 45 DIS-FLRL NAVY</t>
  </si>
  <si>
    <t>D04G0115</t>
  </si>
  <si>
    <t>WV SOLID TEX GREY</t>
  </si>
  <si>
    <t>D04G0215</t>
  </si>
  <si>
    <t>WV TEXT SLD GREEN</t>
  </si>
  <si>
    <t>D04G0315</t>
  </si>
  <si>
    <t>WV SOLID TEX RED</t>
  </si>
  <si>
    <t>D04G0415</t>
  </si>
  <si>
    <t>WV TEXT SOLID BLUE</t>
  </si>
  <si>
    <t>D050G0001</t>
  </si>
  <si>
    <t>WV 45 EMPEROR-RED</t>
  </si>
  <si>
    <t>D050G0002</t>
  </si>
  <si>
    <t>WV 45 EMPEROR-TEAL</t>
  </si>
  <si>
    <t>D051G0001</t>
  </si>
  <si>
    <t>WV 45 GATEWAY-SPA</t>
  </si>
  <si>
    <t>D051G0002</t>
  </si>
  <si>
    <t>WV 45 GATEWAY-TEAL</t>
  </si>
  <si>
    <t>D052G0001</t>
  </si>
  <si>
    <t>WV 45 HERRINGB NAVY</t>
  </si>
  <si>
    <t>D053G0001</t>
  </si>
  <si>
    <t>WV 45 INTERLOCK GREY</t>
  </si>
  <si>
    <t>D054G0001</t>
  </si>
  <si>
    <t>WV 45 KALDISCOPE RED</t>
  </si>
  <si>
    <t>D055G0001</t>
  </si>
  <si>
    <t>WV 45 LG DOT BLK/WHT</t>
  </si>
  <si>
    <t>D056G0001</t>
  </si>
  <si>
    <t>WV 45 PAISLEY RED</t>
  </si>
  <si>
    <t>D056G0002</t>
  </si>
  <si>
    <t>WV 45 PASLY MED RED</t>
  </si>
  <si>
    <t>D057G0001</t>
  </si>
  <si>
    <t>WV 45 TILE NAVY</t>
  </si>
  <si>
    <t>D058G0001</t>
  </si>
  <si>
    <t>WV 45 WIDE STRIP NAV</t>
  </si>
  <si>
    <t>D058G0002</t>
  </si>
  <si>
    <t>WV 45 WIDE STRIPE BL</t>
  </si>
  <si>
    <t>D058G0003</t>
  </si>
  <si>
    <t>WV 45 WIDE STPE GREY</t>
  </si>
  <si>
    <t>D058G0004</t>
  </si>
  <si>
    <t>WV 45 WIDE STRE SPA</t>
  </si>
  <si>
    <t>D059G0001</t>
  </si>
  <si>
    <t>WV 45 WOODLD SCT BK</t>
  </si>
  <si>
    <t>WV LATTICE CHAR/GREY</t>
  </si>
  <si>
    <t>WV LATTICE RED/GLD</t>
  </si>
  <si>
    <t>WV LATTICE CREAM/KHA</t>
  </si>
  <si>
    <t>D060G0001</t>
  </si>
  <si>
    <t>WV 45 BANA PAIS BLUE</t>
  </si>
  <si>
    <t>D061G0001</t>
  </si>
  <si>
    <t>WV 45 BEADS SP ORN</t>
  </si>
  <si>
    <t>D061G0002</t>
  </si>
  <si>
    <t>WV 45 BEADS SPA</t>
  </si>
  <si>
    <t>D062G0001</t>
  </si>
  <si>
    <t>WV 45 CANYON</t>
  </si>
  <si>
    <t>D063G0001</t>
  </si>
  <si>
    <t>WV 45 DAMASK TNL GLD</t>
  </si>
  <si>
    <t>D064G0001</t>
  </si>
  <si>
    <t>WV 45 DIAG WEAVE NVY</t>
  </si>
  <si>
    <t>D065G0001</t>
  </si>
  <si>
    <t>WV 45 DISTRSD JAC NV</t>
  </si>
  <si>
    <t>D066G0001</t>
  </si>
  <si>
    <t>WV 45 GEO BRT GREEN</t>
  </si>
  <si>
    <t>D067G0001</t>
  </si>
  <si>
    <t>WV 45 GRDN DAMASK BL</t>
  </si>
  <si>
    <t>D068G0001</t>
  </si>
  <si>
    <t>WV 45 HERRINGBONE BK</t>
  </si>
  <si>
    <t>D068G0002</t>
  </si>
  <si>
    <t>WV 45 HERRINGBNE GRY</t>
  </si>
  <si>
    <t>D069G0001</t>
  </si>
  <si>
    <t>WV 45 IKAT SQUARE BK</t>
  </si>
  <si>
    <t>D069G0002</t>
  </si>
  <si>
    <t>WV 45 IKAT SQURE NVY</t>
  </si>
  <si>
    <t>D069G0003</t>
  </si>
  <si>
    <t>WV 45 IKAT SQUARE RD</t>
  </si>
  <si>
    <t>D06G0115</t>
  </si>
  <si>
    <t>WV LATTICE GREY</t>
  </si>
  <si>
    <t>D06G0215</t>
  </si>
  <si>
    <t>WV LATTICE BLACK</t>
  </si>
  <si>
    <t>D06G0315</t>
  </si>
  <si>
    <t>WV LATTICE RED</t>
  </si>
  <si>
    <t>D070G0001</t>
  </si>
  <si>
    <t>WV 45 LATTICE BK/CRM</t>
  </si>
  <si>
    <t>D071G0001</t>
  </si>
  <si>
    <t>WV 45 LG FLR NVY/GRY</t>
  </si>
  <si>
    <t>D072G0001</t>
  </si>
  <si>
    <t>WV 45 LG FLRL PINK</t>
  </si>
  <si>
    <t>D073G0001</t>
  </si>
  <si>
    <t>WV 45 MEDALLION SPA</t>
  </si>
  <si>
    <t>D074G0001</t>
  </si>
  <si>
    <t>WV 45 MONTANA</t>
  </si>
  <si>
    <t>D075G0001</t>
  </si>
  <si>
    <t>WV 45 OGEE GOLD</t>
  </si>
  <si>
    <t>D075G0002</t>
  </si>
  <si>
    <t>WV 45 OGEE GREEN</t>
  </si>
  <si>
    <t>D076G0001</t>
  </si>
  <si>
    <t>WV 45 PAINT BRSH FLR</t>
  </si>
  <si>
    <t>D077G0001</t>
  </si>
  <si>
    <t>WV 45 PAIS PROV BLUE</t>
  </si>
  <si>
    <t>D078G0001</t>
  </si>
  <si>
    <t>WV 45 PATCHWORK TAN</t>
  </si>
  <si>
    <t>D079G0001</t>
  </si>
  <si>
    <t>WV 45 SPHERE BLACK</t>
  </si>
  <si>
    <t>D079G0002</t>
  </si>
  <si>
    <t>WV 45 SPHERE NAVY</t>
  </si>
  <si>
    <t>D079G0003</t>
  </si>
  <si>
    <t>WV 45 SPHERE SEDONA</t>
  </si>
  <si>
    <t>D07G0115</t>
  </si>
  <si>
    <t>WV FOULARD GREY</t>
  </si>
  <si>
    <t>D07G0215</t>
  </si>
  <si>
    <t>WV FOULARD RED</t>
  </si>
  <si>
    <t>WV FOULARD SPA</t>
  </si>
  <si>
    <t>D080G0001</t>
  </si>
  <si>
    <t>WV 45 SUN FLR HTPINK</t>
  </si>
  <si>
    <t>D081G0001</t>
  </si>
  <si>
    <t>WV 45 TEA TIME BK/GY</t>
  </si>
  <si>
    <t>D082G0001</t>
  </si>
  <si>
    <t>WV 45 TEX STR BRTGRN</t>
  </si>
  <si>
    <t>D082G0002</t>
  </si>
  <si>
    <t>WV 45 TEX STRIPE RED</t>
  </si>
  <si>
    <t>D082G0003</t>
  </si>
  <si>
    <t>WV 45 TEXT STR TEAL</t>
  </si>
  <si>
    <t>D083G0001</t>
  </si>
  <si>
    <t>WV 45 TROPICAL BLUE</t>
  </si>
  <si>
    <t>D083G0002</t>
  </si>
  <si>
    <t>WV 45 TROPICAL PINK</t>
  </si>
  <si>
    <t>D084G0001</t>
  </si>
  <si>
    <t>WV 45 UTAH</t>
  </si>
  <si>
    <t>D085G0001</t>
  </si>
  <si>
    <t>WV 45 VINTAG ROSE AP</t>
  </si>
  <si>
    <t>D085G0002</t>
  </si>
  <si>
    <t>WV 45 VINTAGE BLOOM</t>
  </si>
  <si>
    <t>D086G0001</t>
  </si>
  <si>
    <t>WV 45 WD STR PROV BL</t>
  </si>
  <si>
    <t>D086G0002</t>
  </si>
  <si>
    <t>WV 45 WD STRP SP ORN</t>
  </si>
  <si>
    <t>D087G0001</t>
  </si>
  <si>
    <t>WV 45 WTRCLR FLR NVY</t>
  </si>
  <si>
    <t>D087G0002</t>
  </si>
  <si>
    <t>WV 45 WTRCLR FLR TL</t>
  </si>
  <si>
    <t>D088G0001</t>
  </si>
  <si>
    <t>WV DK BANANA LVS GRN</t>
  </si>
  <si>
    <t>D089G0001</t>
  </si>
  <si>
    <t>WV DK BRSHD JACOBEAN</t>
  </si>
  <si>
    <t>D089G0002</t>
  </si>
  <si>
    <t>WV DK BR JACOBEAN BL</t>
  </si>
  <si>
    <t>WV TWILL PLAID BLK</t>
  </si>
  <si>
    <t>WV TWILL PLAID RED</t>
  </si>
  <si>
    <t>WV TWILL PLAID BRN</t>
  </si>
  <si>
    <t>D090G0001</t>
  </si>
  <si>
    <t>WV DK CHAINLNK CORAL</t>
  </si>
  <si>
    <t>D091G0001</t>
  </si>
  <si>
    <t>D092G0001</t>
  </si>
  <si>
    <t>WV DK FERN DEW</t>
  </si>
  <si>
    <t>D092G0002</t>
  </si>
  <si>
    <t>WV DK FERN GRN</t>
  </si>
  <si>
    <t>D092G0003</t>
  </si>
  <si>
    <t>WV DK FERN DOVE</t>
  </si>
  <si>
    <t>D092G0004</t>
  </si>
  <si>
    <t>WV DK FERN TEAL</t>
  </si>
  <si>
    <t>D093G0001</t>
  </si>
  <si>
    <t>WV DK GRPHC PSLY GRY</t>
  </si>
  <si>
    <t>D093G0002</t>
  </si>
  <si>
    <t>WV DK GRPHCS PSLY NY</t>
  </si>
  <si>
    <t>D093G0003</t>
  </si>
  <si>
    <t>WV DK GRPHCS PSLY RD</t>
  </si>
  <si>
    <t>D094G0001</t>
  </si>
  <si>
    <t>WV DK JANEMOSSE FLRL</t>
  </si>
  <si>
    <t>D094G0002</t>
  </si>
  <si>
    <t>WV DK JANEMSSE FLONX</t>
  </si>
  <si>
    <t>D094G0003</t>
  </si>
  <si>
    <t>WV DK JANEMSSE TEAL</t>
  </si>
  <si>
    <t>D095G0001</t>
  </si>
  <si>
    <t>D096G0001</t>
  </si>
  <si>
    <t>WV DK LG SCRLL COCOA</t>
  </si>
  <si>
    <t>D097G0001</t>
  </si>
  <si>
    <t>WV DK LGSTRIPE BK RD</t>
  </si>
  <si>
    <t>D098G0001</t>
  </si>
  <si>
    <t>WV DK LOTUS MED NEUT</t>
  </si>
  <si>
    <t>D098G0002</t>
  </si>
  <si>
    <t>WV DK LOTUS MED SPA</t>
  </si>
  <si>
    <t>D099G0001</t>
  </si>
  <si>
    <t>WV PAISLEY BLACK</t>
  </si>
  <si>
    <t>D09G0215</t>
  </si>
  <si>
    <t>WV PAISLEY NAVY</t>
  </si>
  <si>
    <t>WV PAISLEY BROWN</t>
  </si>
  <si>
    <t>WV PAISLEY SPA</t>
  </si>
  <si>
    <t>D100G0001</t>
  </si>
  <si>
    <t>D101G0001</t>
  </si>
  <si>
    <t>WV DK WHIRLPOOL GRN</t>
  </si>
  <si>
    <t>D101G0002</t>
  </si>
  <si>
    <t>WV DK WHIRLPOOL TEAL</t>
  </si>
  <si>
    <t>D102G0001</t>
  </si>
  <si>
    <t>WV DK YRNDYE OMPD GY</t>
  </si>
  <si>
    <t>D102G0002</t>
  </si>
  <si>
    <t>WV DK YRNDYE OMPD SP</t>
  </si>
  <si>
    <t>DG0101</t>
  </si>
  <si>
    <t>WV DK SOLID CACTUS</t>
  </si>
  <si>
    <t>DG0202</t>
  </si>
  <si>
    <t>WV DK SOLID SKY</t>
  </si>
  <si>
    <t>DG0203</t>
  </si>
  <si>
    <t>WVDK SOLID PISTACHIO</t>
  </si>
  <si>
    <t>DG0204</t>
  </si>
  <si>
    <t>WV DK SOLID OLIVE</t>
  </si>
  <si>
    <t>DG0205</t>
  </si>
  <si>
    <t>WV DK SOLID MILK</t>
  </si>
  <si>
    <t>DG0206</t>
  </si>
  <si>
    <t>WV DK SOLID CHAI</t>
  </si>
  <si>
    <t>WV 54 SLD DKGRAY</t>
  </si>
  <si>
    <t>DG0307</t>
  </si>
  <si>
    <t>WV DK SOLID RUBY</t>
  </si>
  <si>
    <t>WV 54 SLD BLACK</t>
  </si>
  <si>
    <t>DG0408</t>
  </si>
  <si>
    <t>WV DK SOLID BLUE</t>
  </si>
  <si>
    <t>WV 54 SLD RED</t>
  </si>
  <si>
    <t>DG0509</t>
  </si>
  <si>
    <t>WV DK SOLID GREY</t>
  </si>
  <si>
    <t>DG0611</t>
  </si>
  <si>
    <t>WV DK SOLID BLACK</t>
  </si>
  <si>
    <t>DG0612</t>
  </si>
  <si>
    <t>WV DK SOLID WHITE</t>
  </si>
  <si>
    <t>WV 54 SLD KHAKI</t>
  </si>
  <si>
    <t>DG0713</t>
  </si>
  <si>
    <t>WV DK SOLID AZURE</t>
  </si>
  <si>
    <t>DG0814</t>
  </si>
  <si>
    <t>WV DK SOLID DK GREEN</t>
  </si>
  <si>
    <t>DG0815</t>
  </si>
  <si>
    <t>WV DK SOLID AQUA</t>
  </si>
  <si>
    <t>DG0916</t>
  </si>
  <si>
    <t>WV DK SOLID SPA</t>
  </si>
  <si>
    <t>DG1017</t>
  </si>
  <si>
    <t>WV DK SOLID ROSE</t>
  </si>
  <si>
    <t>DG1118</t>
  </si>
  <si>
    <t>WV DK SOLID CORAL</t>
  </si>
  <si>
    <t>DG1119</t>
  </si>
  <si>
    <t>WV DK SOLID MANGO</t>
  </si>
  <si>
    <t>DG1220</t>
  </si>
  <si>
    <t>WV DK SOLID YELLOW</t>
  </si>
  <si>
    <t>E150201</t>
  </si>
  <si>
    <t>WV PR LATTICE PINK</t>
  </si>
  <si>
    <t>E150202</t>
  </si>
  <si>
    <t>WV PR LATTICE LAVEND</t>
  </si>
  <si>
    <t>E150203</t>
  </si>
  <si>
    <t>WV PR LATTICE GREEN</t>
  </si>
  <si>
    <t>E150204</t>
  </si>
  <si>
    <t>WV PR LATTICE AQUA</t>
  </si>
  <si>
    <t>FC1GG01</t>
  </si>
  <si>
    <t>WVFCPR 1/8 POPPY</t>
  </si>
  <si>
    <t>WVFCPR GING 1 ONYX</t>
  </si>
  <si>
    <t>FC1GG03</t>
  </si>
  <si>
    <t>WVFCPR GING 1" POPPY</t>
  </si>
  <si>
    <t>WVFCPR GING 1/8 ONYX</t>
  </si>
  <si>
    <t>WVFCPR GI 1/8 P BL</t>
  </si>
  <si>
    <t>WVFCPR GING INK</t>
  </si>
  <si>
    <t>WVFCPR GING 1/8 CARN</t>
  </si>
  <si>
    <t>FC1GG08</t>
  </si>
  <si>
    <t>WVFCPR GING 1/8 INK</t>
  </si>
  <si>
    <t>FC1HFLC01</t>
  </si>
  <si>
    <t>FLC FC HNYCOMB GRAY</t>
  </si>
  <si>
    <t>FC1HFLC02</t>
  </si>
  <si>
    <t>FLC FC HNYCOMB PETAL</t>
  </si>
  <si>
    <t>FCFLC CHEV BLK</t>
  </si>
  <si>
    <t>FCFLC CHEV CHAR</t>
  </si>
  <si>
    <t>FC1HFLC05</t>
  </si>
  <si>
    <t>FCFLC CHEV PINK</t>
  </si>
  <si>
    <t>FCFLC CHEV WHT</t>
  </si>
  <si>
    <t>FCFLC RED/BLK SHERPA</t>
  </si>
  <si>
    <t>FC FLC WTRCLR PURPLE</t>
  </si>
  <si>
    <t>FC FLC WTRCLR CORAL</t>
  </si>
  <si>
    <t>FC FLC SHIBORI BLUE</t>
  </si>
  <si>
    <t>FC FLC SHIBORI MROON</t>
  </si>
  <si>
    <t>FC FLC SHRPA WHT BLK</t>
  </si>
  <si>
    <t>FC FLN PR PRECS PLS</t>
  </si>
  <si>
    <t>FC FLN PR RND DT SWT</t>
  </si>
  <si>
    <t>FC FLN PR RBBNS 1.5Y</t>
  </si>
  <si>
    <t>FC1PR001</t>
  </si>
  <si>
    <t>WVFCPR ANC AQ-WHT</t>
  </si>
  <si>
    <t>WVFCPR ANC INK-SIL 1</t>
  </si>
  <si>
    <t>WVFCPR BDNA CRN GRY</t>
  </si>
  <si>
    <t>WVFCPR BANDANA MAG</t>
  </si>
  <si>
    <t>FC1PR005</t>
  </si>
  <si>
    <t>WVFCPR BG DOT PDRBL</t>
  </si>
  <si>
    <t>WVFCPR BG DOT SS</t>
  </si>
  <si>
    <t>FC1PR007</t>
  </si>
  <si>
    <t>WVFCPR BG DT POPPY</t>
  </si>
  <si>
    <t>WVFCPR BGDT ONYX</t>
  </si>
  <si>
    <t>WVFCPR BIG DOT CARNA</t>
  </si>
  <si>
    <t>WVFCPR BIG DOT INK 1</t>
  </si>
  <si>
    <t>WVFCPR BIG DOT KELLY</t>
  </si>
  <si>
    <t>FC1PR012</t>
  </si>
  <si>
    <t>WVFCPR BIG DOT LGN</t>
  </si>
  <si>
    <t>WVFCPR BIG WHLS STL</t>
  </si>
  <si>
    <t>WVFCPR BIGDOT MAG</t>
  </si>
  <si>
    <t>FC1PR015</t>
  </si>
  <si>
    <t>WVFCPR BLOOM LILAC</t>
  </si>
  <si>
    <t>FC1PR016</t>
  </si>
  <si>
    <t>WVFCPR BNDA AQ-GRY</t>
  </si>
  <si>
    <t>WVFCPR BNDA INK LPS</t>
  </si>
  <si>
    <t>WVFCPR BNDA ONYX 1</t>
  </si>
  <si>
    <t>FC1PR019</t>
  </si>
  <si>
    <t>WVFCPR BNDA POPPY</t>
  </si>
  <si>
    <t>FC1PR020</t>
  </si>
  <si>
    <t>WVFCPR BUTTERFLY AQS</t>
  </si>
  <si>
    <t>FC1PR021</t>
  </si>
  <si>
    <t>WVFCPR BUF CARN-SI</t>
  </si>
  <si>
    <t>FC1PR022</t>
  </si>
  <si>
    <t>WVFCPR CHERRIES INK</t>
  </si>
  <si>
    <t>WVFCPR CHERRIES ONYX</t>
  </si>
  <si>
    <t>WVFCPR CHERRIES SS</t>
  </si>
  <si>
    <t>FC1PR025</t>
  </si>
  <si>
    <t>WVFCPR CHEV AQA SLWH</t>
  </si>
  <si>
    <t>FC1PR026</t>
  </si>
  <si>
    <t>WVFCPR CUBES INK</t>
  </si>
  <si>
    <t>FC1PR027</t>
  </si>
  <si>
    <t>WVFCPR DAMASK 2 ONYX</t>
  </si>
  <si>
    <t>FC1PR028</t>
  </si>
  <si>
    <t>WVFCPR DITSY FLR LGN</t>
  </si>
  <si>
    <t>FC1PR029</t>
  </si>
  <si>
    <t>WVFCPR DITSY FLR MAG</t>
  </si>
  <si>
    <t>FC1PR030</t>
  </si>
  <si>
    <t>WVFCPR DMSK 2 PDR BL</t>
  </si>
  <si>
    <t>FC1PR031</t>
  </si>
  <si>
    <t>WVFCPR LAT LVNDR</t>
  </si>
  <si>
    <t>FC1PR032</t>
  </si>
  <si>
    <t>WVFCPR LATTICE AQUA</t>
  </si>
  <si>
    <t>WVFCPR LRG FLORAL WH</t>
  </si>
  <si>
    <t>WVFCPR MD DOT PDRBL</t>
  </si>
  <si>
    <t>FC1PR035</t>
  </si>
  <si>
    <t>WVFCPR MD DOT SS</t>
  </si>
  <si>
    <t>FC1PR036</t>
  </si>
  <si>
    <t>WVFCPR MD DT POPPY</t>
  </si>
  <si>
    <t>WVFCPR MD DT STL</t>
  </si>
  <si>
    <t>WVFCPR MED DOT AQUA</t>
  </si>
  <si>
    <t>FC1PR039</t>
  </si>
  <si>
    <t>WVFCPR MED DOT CARN</t>
  </si>
  <si>
    <t>WVFCPR MED DOT GRASS</t>
  </si>
  <si>
    <t>WVFCPR MED DOT INK 1</t>
  </si>
  <si>
    <t>WVFCPR MED DOT LILAC</t>
  </si>
  <si>
    <t>WVFCPR MED DOT ONYX</t>
  </si>
  <si>
    <t>FC1PR044</t>
  </si>
  <si>
    <t>WVFCPR PINDT CRNTION</t>
  </si>
  <si>
    <t>FC1PR045</t>
  </si>
  <si>
    <t>WVFCPR PINDOT INK</t>
  </si>
  <si>
    <t>FC1PR046</t>
  </si>
  <si>
    <t>WVFCPR PINDOT LILAC</t>
  </si>
  <si>
    <t>FC1PR047</t>
  </si>
  <si>
    <t>WVFCPR PINDOT MAG</t>
  </si>
  <si>
    <t>FC1PR048</t>
  </si>
  <si>
    <t>WVFCPR PINDOT PDRBL</t>
  </si>
  <si>
    <t>FC1PR049</t>
  </si>
  <si>
    <t>WVFCPR PINDOT STEEL</t>
  </si>
  <si>
    <t>FC1PR050</t>
  </si>
  <si>
    <t>WVFCPR PNDT ONYX</t>
  </si>
  <si>
    <t>FC1PR051</t>
  </si>
  <si>
    <t>WVFCPR PNDT POPPY</t>
  </si>
  <si>
    <t>FC1PR052</t>
  </si>
  <si>
    <t>WVFCPR PNDT SS</t>
  </si>
  <si>
    <t>WVFCPR QDRFL PDBL-GY</t>
  </si>
  <si>
    <t>WVFCPR RAINDROP ONYX</t>
  </si>
  <si>
    <t>WVFCPR SM FLORAL AQU</t>
  </si>
  <si>
    <t>WVFCPR SM FLORAL CAR</t>
  </si>
  <si>
    <t>WVFCPR SM FLORAL INK</t>
  </si>
  <si>
    <t>FC1PR058</t>
  </si>
  <si>
    <t>WVFCPR STRIPES AQUA</t>
  </si>
  <si>
    <t>FC1PR059</t>
  </si>
  <si>
    <t>WVFCPR STRIPES CARN</t>
  </si>
  <si>
    <t>FC1PR060</t>
  </si>
  <si>
    <t>WVFCPR STRIPES GRASS</t>
  </si>
  <si>
    <t>WVFCPR STRIPES INK</t>
  </si>
  <si>
    <t>WVFCPR STRIPES STL</t>
  </si>
  <si>
    <t>FC1PR063</t>
  </si>
  <si>
    <t>WVFCPR TWIST CARN</t>
  </si>
  <si>
    <t>FC1PR064</t>
  </si>
  <si>
    <t>WVFCPR TWIST GRASS</t>
  </si>
  <si>
    <t>FC1PR065</t>
  </si>
  <si>
    <t>WVFCPR TWIST LGN</t>
  </si>
  <si>
    <t>FC1PR066</t>
  </si>
  <si>
    <t>WVFCPR TWIST ONYX</t>
  </si>
  <si>
    <t>FC1PR067</t>
  </si>
  <si>
    <t>WVFCPR TWIST PDRBL</t>
  </si>
  <si>
    <t>FC1PR068</t>
  </si>
  <si>
    <t>WVFCPR TWIST POPPY</t>
  </si>
  <si>
    <t>FC1PR069</t>
  </si>
  <si>
    <t>WVFCPR TWIST SS</t>
  </si>
  <si>
    <t>FC1PR070</t>
  </si>
  <si>
    <t>WVFCPR ZIGZAG AQUA</t>
  </si>
  <si>
    <t>FC1PR071</t>
  </si>
  <si>
    <t>WVFCPR ZIGZAG INK</t>
  </si>
  <si>
    <t>FC1PR072</t>
  </si>
  <si>
    <t>WVFCPR ZIGZAG STEEL</t>
  </si>
  <si>
    <t>FC1PR073</t>
  </si>
  <si>
    <t>WVFCPR DMSK AQUA</t>
  </si>
  <si>
    <t>FC1PR074</t>
  </si>
  <si>
    <t>WVFCPR RAINDRP AQUA</t>
  </si>
  <si>
    <t>FC1PR076</t>
  </si>
  <si>
    <t>WVFCPR PRS STRL ONYX</t>
  </si>
  <si>
    <t>FC1PR077</t>
  </si>
  <si>
    <t>WVFCPR PRS STRL INK</t>
  </si>
  <si>
    <t>WVFCPR ANCHOR INK</t>
  </si>
  <si>
    <t>WVFCPR HEARTS MAGEN</t>
  </si>
  <si>
    <t>FC1PR080</t>
  </si>
  <si>
    <t>WVFCPR ANCHOR STL</t>
  </si>
  <si>
    <t>FC1PR081</t>
  </si>
  <si>
    <t>WVFCPR ZIGZAG POP</t>
  </si>
  <si>
    <t>FC1PR082</t>
  </si>
  <si>
    <t>WVFCPR BOTNCL ONYX</t>
  </si>
  <si>
    <t>WVFCPR MINI BOUQ INK</t>
  </si>
  <si>
    <t>FC WV PR BGDT PRV BL</t>
  </si>
  <si>
    <t>FC WV PR BRST PRV BL</t>
  </si>
  <si>
    <t>FC WV PR CRL ASTRCT</t>
  </si>
  <si>
    <t>FC WV PR CORAL BURST</t>
  </si>
  <si>
    <t>FC1PR088</t>
  </si>
  <si>
    <t>FC WV PR CORAL FLORAL</t>
  </si>
  <si>
    <t>FC WV PR CORAL GING</t>
  </si>
  <si>
    <t>FC1PR090</t>
  </si>
  <si>
    <t>FC WV PR CORAL LGDOT</t>
  </si>
  <si>
    <t>FC WV PR CRL MLT BEA</t>
  </si>
  <si>
    <t>FC1PR092</t>
  </si>
  <si>
    <t>FC WV PR CRL MLT SQU</t>
  </si>
  <si>
    <t>FC WV PR CRL MLT TRI</t>
  </si>
  <si>
    <t>FC WV PR CRL SM DT</t>
  </si>
  <si>
    <t>FC1PR095</t>
  </si>
  <si>
    <t>FC WV PR CRL WHRLWND</t>
  </si>
  <si>
    <t>FC WV PR CRL WTRCR F</t>
  </si>
  <si>
    <t>FC WV PR DOT PRV BL</t>
  </si>
  <si>
    <t>FC WV PR FTHRS ONYX</t>
  </si>
  <si>
    <t>FC WV PR FTHRS STL</t>
  </si>
  <si>
    <t>FC WV PR FLORAL LLC</t>
  </si>
  <si>
    <t>FC WV PR FLRL YL GRS</t>
  </si>
  <si>
    <t>FC WV PR GLITTER DEW</t>
  </si>
  <si>
    <t>FC WV PR GLITTER WHT</t>
  </si>
  <si>
    <t>FC WV PR GRY WHT FLR</t>
  </si>
  <si>
    <t>FC WV PR HYDRAN DEW</t>
  </si>
  <si>
    <t>FC WV PR HYDR PRV BL</t>
  </si>
  <si>
    <t>FC WV PR LEAV DEW</t>
  </si>
  <si>
    <t>FC WV PR LEM SLC SUN</t>
  </si>
  <si>
    <t>FC WV PR LEM SNSHNE</t>
  </si>
  <si>
    <t>FC WV PR LF FLRL ONX</t>
  </si>
  <si>
    <t>FC1PR111</t>
  </si>
  <si>
    <t>FC WV PR LGDOT GRSS</t>
  </si>
  <si>
    <t>FC WV PR LG DOT ONYX</t>
  </si>
  <si>
    <t>FC WV PR LG DT PV BL</t>
  </si>
  <si>
    <t>FC1PR114</t>
  </si>
  <si>
    <t>FC WV PR LG STRP INK</t>
  </si>
  <si>
    <t>FC WV PR MAG XLG DOT</t>
  </si>
  <si>
    <t>FC WV PR PSLY DW GRY</t>
  </si>
  <si>
    <t>FC WV PR PLAID DEW</t>
  </si>
  <si>
    <t>FC WV PR PLAID GRASS</t>
  </si>
  <si>
    <t>FC WV PR PLD PRV BL</t>
  </si>
  <si>
    <t>FC WV PR RNDMDT GRTT</t>
  </si>
  <si>
    <t>FC WV PR SM DT YLLW</t>
  </si>
  <si>
    <t>FC WV PR SMFLR DW GR</t>
  </si>
  <si>
    <t>FC WV PR WISTRI FLRL</t>
  </si>
  <si>
    <t>FC WV PR WSTR PLAID</t>
  </si>
  <si>
    <t>FC1PR125</t>
  </si>
  <si>
    <t>FC WV PR XLG DOT INK</t>
  </si>
  <si>
    <t>FC WV BIAS PLAID ONX</t>
  </si>
  <si>
    <t>FC WV BIG BIRD MULTI</t>
  </si>
  <si>
    <t>FC WV BURST YELLOW</t>
  </si>
  <si>
    <t>FC1PR175</t>
  </si>
  <si>
    <t>FC WV CONFETTI PINK</t>
  </si>
  <si>
    <t>FC WV CNFTTI PROVNCE</t>
  </si>
  <si>
    <t>FC WV CRAYON STRIPE</t>
  </si>
  <si>
    <t>FC WV DABBLES CORAL</t>
  </si>
  <si>
    <t>FC WV DABBLES LAPIS</t>
  </si>
  <si>
    <t>FC WV JST TRNGLS WIS</t>
  </si>
  <si>
    <t>FC WV LOOPY GROTTO</t>
  </si>
  <si>
    <t>FC1PR182</t>
  </si>
  <si>
    <t>FC WV LOOPY CORAL</t>
  </si>
  <si>
    <t>FC WV LOOPY ONYX</t>
  </si>
  <si>
    <t>FC WV LOOPY WISTERIA</t>
  </si>
  <si>
    <t>FC1PR185</t>
  </si>
  <si>
    <t>FC WV MNBSKTWV APLBL</t>
  </si>
  <si>
    <t>FC WV MNBSKTWV DOVE</t>
  </si>
  <si>
    <t>FC1PR187</t>
  </si>
  <si>
    <t>FC WV MNBSKTWV LEMGR</t>
  </si>
  <si>
    <t>FC WV PTD WLDFLRS SP</t>
  </si>
  <si>
    <t>FC WV PEBBLES LILAC</t>
  </si>
  <si>
    <t>FC WV PLYFL GRDN CRL</t>
  </si>
  <si>
    <t>FC WV SNOWBALL CORAL</t>
  </si>
  <si>
    <t>FC WV SNOWBLL PRVNCE</t>
  </si>
  <si>
    <t>FC WV TSSD HYDRG PRL</t>
  </si>
  <si>
    <t>FC WV PR BTK AQ 1YD</t>
  </si>
  <si>
    <t>FC WV PR BXIN AQ 1YD</t>
  </si>
  <si>
    <t>FC WV PR BXN PRO 1YD</t>
  </si>
  <si>
    <t>FC WV PR DCSL NT 1YD</t>
  </si>
  <si>
    <t>FC WV PR DCS PRO 1YD</t>
  </si>
  <si>
    <t>FC WV PR DLE LPS 1YD</t>
  </si>
  <si>
    <t>FC WV PR FLFM CT 1YD</t>
  </si>
  <si>
    <t>FC WV PR FLFM PY 1YD</t>
  </si>
  <si>
    <t>FC WV PR FMFD AQ 1YD</t>
  </si>
  <si>
    <t>FC WV PR FMFS CT 1YD</t>
  </si>
  <si>
    <t>FC WV PR FMFS PY 1YD</t>
  </si>
  <si>
    <t>FC WV PR FMFS SL 1YD</t>
  </si>
  <si>
    <t>FC WV PR HYS BKM 1YD</t>
  </si>
  <si>
    <t>FC WV PR HYB WTM 1YD</t>
  </si>
  <si>
    <t>FC WV PR HRGB IN 1YD</t>
  </si>
  <si>
    <t>FC WV PR HRGB WT 1YD</t>
  </si>
  <si>
    <t>FC WV PR HY SR 1YD</t>
  </si>
  <si>
    <t>FC WV PR LENS PE 1YD</t>
  </si>
  <si>
    <t>FC WV PR MISL WA 1YD</t>
  </si>
  <si>
    <t>FC WV PR M SL GO 1YD</t>
  </si>
  <si>
    <t>FC WV PR MISL SR 1YD</t>
  </si>
  <si>
    <t>FC WV PR MITE BR 1YD</t>
  </si>
  <si>
    <t>FC WV PR MITE RP 1YD</t>
  </si>
  <si>
    <t>FC WV PR OCLS MI 1YD</t>
  </si>
  <si>
    <t>FC WV PR OCLS NL 1YD</t>
  </si>
  <si>
    <t>FC WV PR PS MI 1YD</t>
  </si>
  <si>
    <t>FC WV PR PCPV IN 1YD</t>
  </si>
  <si>
    <t>FC WV PR PCPV SR 1YD</t>
  </si>
  <si>
    <t>FC WV PR PAS WTM 1YD</t>
  </si>
  <si>
    <t>FC WV PR SSFG M 1YD</t>
  </si>
  <si>
    <t>FC WV PR SS CRAL 1YD</t>
  </si>
  <si>
    <t>FC WV PR SPTS PR 1YD</t>
  </si>
  <si>
    <t>FC WV SD AQUA 1YD</t>
  </si>
  <si>
    <t>FC WV SD BUBL GM 1YD</t>
  </si>
  <si>
    <t>FC WV SD CRNTON 1YD</t>
  </si>
  <si>
    <t>FC WV SD CORAL 1YD</t>
  </si>
  <si>
    <t>FC WV SD DEW</t>
  </si>
  <si>
    <t>FC WV SD ECRU 1YD</t>
  </si>
  <si>
    <t>FC WV SD GRASS 1YD</t>
  </si>
  <si>
    <t>FC WV SD GROTTO 1YD</t>
  </si>
  <si>
    <t>FC WV SD INK 1YD</t>
  </si>
  <si>
    <t>FC WV SD KELLY 1YD</t>
  </si>
  <si>
    <t>FC WV SD LAPIS 1YD</t>
  </si>
  <si>
    <t>FC WV SD LGN 1YD</t>
  </si>
  <si>
    <t>FC WV SD MAGENTA 1YD</t>
  </si>
  <si>
    <t>FC WV SD ONYX 1YD</t>
  </si>
  <si>
    <t>FC WV SD PANSY 1YD</t>
  </si>
  <si>
    <t>FC WV SD PWDR BL 1YD</t>
  </si>
  <si>
    <t>FC WV SD PRV BLU 1YD</t>
  </si>
  <si>
    <t>FC WV SD STEEL 1YD</t>
  </si>
  <si>
    <t>FC WV SD SUNSHN 1YD</t>
  </si>
  <si>
    <t>FC WV SD TURQIS 1YD</t>
  </si>
  <si>
    <t>FC WV SD WSTRI 1YD</t>
  </si>
  <si>
    <t>FC245DK001</t>
  </si>
  <si>
    <t>WV45FC BUF PL BLK/WT</t>
  </si>
  <si>
    <t>FC245DK002</t>
  </si>
  <si>
    <t>WV45FC BUF PLD GREY</t>
  </si>
  <si>
    <t>FC245DK003</t>
  </si>
  <si>
    <t>WV45FC CHEV ANTIQUE</t>
  </si>
  <si>
    <t>FC245DK004</t>
  </si>
  <si>
    <t>WV45FC CHEV AZURE</t>
  </si>
  <si>
    <t>FC245DK005</t>
  </si>
  <si>
    <t>WV45FC CHEV BLK-SUN</t>
  </si>
  <si>
    <t>FC245DK006</t>
  </si>
  <si>
    <t>WV45FC CHEV GREY</t>
  </si>
  <si>
    <t>FC245DK007</t>
  </si>
  <si>
    <t>WV45FC CHEV PAPAYA</t>
  </si>
  <si>
    <t>FC245DK008</t>
  </si>
  <si>
    <t>WV45FC CHEV SPA</t>
  </si>
  <si>
    <t>FC245DK009</t>
  </si>
  <si>
    <t>WV45FC COR SCRL SPA</t>
  </si>
  <si>
    <t>FC245DK010</t>
  </si>
  <si>
    <t>WV45FC COR SHELL SPA</t>
  </si>
  <si>
    <t>FC245DK011</t>
  </si>
  <si>
    <t>WV45FC DHURRIE TEAL</t>
  </si>
  <si>
    <t>FC245DK012</t>
  </si>
  <si>
    <t>WV45FC DIAMOND AZU</t>
  </si>
  <si>
    <t>FC245DK013</t>
  </si>
  <si>
    <t>WV45FC DIAMOND CHAI</t>
  </si>
  <si>
    <t>FC245DK014</t>
  </si>
  <si>
    <t>WV45FC DIAMOND CHAR</t>
  </si>
  <si>
    <t>FC245DK015</t>
  </si>
  <si>
    <t>WV45FC DIAMOND COCOA</t>
  </si>
  <si>
    <t>FC245DK016</t>
  </si>
  <si>
    <t>WV45FC DIAMOND NAVY</t>
  </si>
  <si>
    <t>FC245DK017</t>
  </si>
  <si>
    <t>WV45FC DIAMOND RUBY</t>
  </si>
  <si>
    <t>FC245DK018</t>
  </si>
  <si>
    <t>WV45FC DIAMOND SPA</t>
  </si>
  <si>
    <t>FC245DK019</t>
  </si>
  <si>
    <t>WV45FC DIS-FLRL NAVY</t>
  </si>
  <si>
    <t>FC245DK020</t>
  </si>
  <si>
    <t>WV45FC DISKS ADOBE</t>
  </si>
  <si>
    <t>FC245DK021</t>
  </si>
  <si>
    <t>WV45FC DISKS AZURE</t>
  </si>
  <si>
    <t>FC245DK022</t>
  </si>
  <si>
    <t>WV45FC DISKS CHAI</t>
  </si>
  <si>
    <t>FC245DK023</t>
  </si>
  <si>
    <t>WV45FC DISKS CORAL</t>
  </si>
  <si>
    <t>FC245DK024</t>
  </si>
  <si>
    <t>WV45FC DISKS SPA</t>
  </si>
  <si>
    <t>FC245DK025</t>
  </si>
  <si>
    <t>WV45FC EMPEROR-RED</t>
  </si>
  <si>
    <t>FC245DK026</t>
  </si>
  <si>
    <t>WV45FC EMPEROR-TEAL</t>
  </si>
  <si>
    <t>FC245DK027</t>
  </si>
  <si>
    <t>WV45FC FLRL ANTIQUE</t>
  </si>
  <si>
    <t>FC245DK028</t>
  </si>
  <si>
    <t>WV45FC FLRL BLUE</t>
  </si>
  <si>
    <t>FC245DK029</t>
  </si>
  <si>
    <t>WV45FC FLRL COCOA</t>
  </si>
  <si>
    <t>FC245DK030</t>
  </si>
  <si>
    <t>WV45FC FLRL GREY</t>
  </si>
  <si>
    <t>FC245DK031</t>
  </si>
  <si>
    <t>WV45FC FLRL NAVY</t>
  </si>
  <si>
    <t>FC245DK032</t>
  </si>
  <si>
    <t>WV45FC FLRL PAPAYA</t>
  </si>
  <si>
    <t>FC245DK033</t>
  </si>
  <si>
    <t>WV45FC GARDEN COCOA</t>
  </si>
  <si>
    <t>FC245DK034</t>
  </si>
  <si>
    <t>WV45FC GARDEN CORAL</t>
  </si>
  <si>
    <t>FC245DK035</t>
  </si>
  <si>
    <t>WV45FC GARDEN LILACF</t>
  </si>
  <si>
    <t>FC245DK036</t>
  </si>
  <si>
    <t>WV45FC GARDEN SPA</t>
  </si>
  <si>
    <t>FC245DK037</t>
  </si>
  <si>
    <t>WV45FC GATEWAY-SPA</t>
  </si>
  <si>
    <t>FC245DK038</t>
  </si>
  <si>
    <t>WV45FC GATEWAY-TEAL</t>
  </si>
  <si>
    <t>FC245DK039</t>
  </si>
  <si>
    <t>WV45FC HERRINGB NAVY</t>
  </si>
  <si>
    <t>FC245DK040</t>
  </si>
  <si>
    <t>WV45FC INTERLOK GREY</t>
  </si>
  <si>
    <t>FC245DK041</t>
  </si>
  <si>
    <t>WV45FC LATTICE ALOE</t>
  </si>
  <si>
    <t>FC245DK042</t>
  </si>
  <si>
    <t>WV45FC LATTICE CHAR</t>
  </si>
  <si>
    <t>FC245DK043</t>
  </si>
  <si>
    <t>WV45FC LATTICE RUBY</t>
  </si>
  <si>
    <t>FC245DK044</t>
  </si>
  <si>
    <t>WV45FC LATTICE SKY</t>
  </si>
  <si>
    <t>FC245DK045</t>
  </si>
  <si>
    <t>WV45FC LG DOT BK/WHT</t>
  </si>
  <si>
    <t>FC245DK046</t>
  </si>
  <si>
    <t>WV45FC LGDAMASK ANTQ</t>
  </si>
  <si>
    <t>FC245DK047</t>
  </si>
  <si>
    <t>WV45FC LGDAMSK CHAI</t>
  </si>
  <si>
    <t>FC245DK048</t>
  </si>
  <si>
    <t>WV45FC LGDAMASK CHAR</t>
  </si>
  <si>
    <t>FC245DK049</t>
  </si>
  <si>
    <t>WV45FC LGDAMASK NAVY</t>
  </si>
  <si>
    <t>FC245DK050</t>
  </si>
  <si>
    <t>WV45FC LGDAMASK SPA</t>
  </si>
  <si>
    <t>FC245DK051</t>
  </si>
  <si>
    <t>WV45FC LGSTRP ANTIQ</t>
  </si>
  <si>
    <t>FC245DK052</t>
  </si>
  <si>
    <t>WV45FC LGSTRP AZU-TN</t>
  </si>
  <si>
    <t>FC245DK053</t>
  </si>
  <si>
    <t>WV45FC LGSTRP BK-SUN</t>
  </si>
  <si>
    <t>FC245DK054</t>
  </si>
  <si>
    <t>WV45FC LGSTRP BLACK</t>
  </si>
  <si>
    <t>FC245DK055</t>
  </si>
  <si>
    <t>WV45FC LGSTRP GREY</t>
  </si>
  <si>
    <t>FC245DK056</t>
  </si>
  <si>
    <t>WV45FC LGSTRP SPTN</t>
  </si>
  <si>
    <t>FC245DK057</t>
  </si>
  <si>
    <t>WV45FC LGSTRP SUN</t>
  </si>
  <si>
    <t>FC245DK058</t>
  </si>
  <si>
    <t>WV45FC MEDAL CRYSTAL</t>
  </si>
  <si>
    <t>FC245DK059</t>
  </si>
  <si>
    <t>WV45FC MEDAL ROSE</t>
  </si>
  <si>
    <t>FC245DK060</t>
  </si>
  <si>
    <t>WV45FC MEDAL RUBY</t>
  </si>
  <si>
    <t>FC245DK061</t>
  </si>
  <si>
    <t>WV45FC MEDAL SPA</t>
  </si>
  <si>
    <t>FC245DK062</t>
  </si>
  <si>
    <t>WV45FC MOD SHL HTPK</t>
  </si>
  <si>
    <t>FC245DK063</t>
  </si>
  <si>
    <t>WV45FC PAISLEY ANTIQ</t>
  </si>
  <si>
    <t>FC245DK064</t>
  </si>
  <si>
    <t>WV45FC PAISLEY BLUE</t>
  </si>
  <si>
    <t>FC245DK065</t>
  </si>
  <si>
    <t>WV45FC PAISLEY GREY</t>
  </si>
  <si>
    <t>FC245DK066</t>
  </si>
  <si>
    <t>WV45FC PAISLEY RED</t>
  </si>
  <si>
    <t>FC245DK067</t>
  </si>
  <si>
    <t>WV45FC PAISLEY SPA</t>
  </si>
  <si>
    <t>FC245DK068</t>
  </si>
  <si>
    <t>WV45FC PASLY MED RED</t>
  </si>
  <si>
    <t>FC245DK069</t>
  </si>
  <si>
    <t>WV45FC PETAL BLK-SUN</t>
  </si>
  <si>
    <t>FC245DK070</t>
  </si>
  <si>
    <t>WV45FC PLAID NAVY</t>
  </si>
  <si>
    <t>FC245DK071</t>
  </si>
  <si>
    <t>WV45FC POP FLRL AZU</t>
  </si>
  <si>
    <t>FC245DK072</t>
  </si>
  <si>
    <t>WV45FC POP FLRL HTPK</t>
  </si>
  <si>
    <t>FC245DK073</t>
  </si>
  <si>
    <t>WV45FC RIBBON COCOA</t>
  </si>
  <si>
    <t>FC245DK074</t>
  </si>
  <si>
    <t>WV45FC SCROLL BLK</t>
  </si>
  <si>
    <t>FC245DK075</t>
  </si>
  <si>
    <t>WV45FC SCROLL COCOA</t>
  </si>
  <si>
    <t>FC245DK076</t>
  </si>
  <si>
    <t>WV45FC SDAMASK COCOA</t>
  </si>
  <si>
    <t>FC245DK077</t>
  </si>
  <si>
    <t>WV45FC SDAMASK CORAL</t>
  </si>
  <si>
    <t>FC245DK078</t>
  </si>
  <si>
    <t>WV45FC SDAMASK CRYS</t>
  </si>
  <si>
    <t>FC245DK079</t>
  </si>
  <si>
    <t>WV45FC SQUARES TURQ</t>
  </si>
  <si>
    <t>FC245DK080</t>
  </si>
  <si>
    <t>WV45FC TEXT AZURE</t>
  </si>
  <si>
    <t>FC245DK081</t>
  </si>
  <si>
    <t>WV45FC TEXT CELERY</t>
  </si>
  <si>
    <t>FC245DK082</t>
  </si>
  <si>
    <t>WV45FC TILE AZURE</t>
  </si>
  <si>
    <t>FC245DK083</t>
  </si>
  <si>
    <t>WV45FC TILE CHAI</t>
  </si>
  <si>
    <t>FC245DK084</t>
  </si>
  <si>
    <t>WV45FC TILE CORAL</t>
  </si>
  <si>
    <t>FC245DK085</t>
  </si>
  <si>
    <t>WV45FC TILE NAVY</t>
  </si>
  <si>
    <t>FC245DK086</t>
  </si>
  <si>
    <t>WV45FC TOILE  SPA</t>
  </si>
  <si>
    <t>FC245DK087</t>
  </si>
  <si>
    <t>WV45FC TOILE ANTIQUE</t>
  </si>
  <si>
    <t>FC245DK088</t>
  </si>
  <si>
    <t>WV45FC TOILE GREY</t>
  </si>
  <si>
    <t>FC245DK089</t>
  </si>
  <si>
    <t>WV45FC TOILE NAVY</t>
  </si>
  <si>
    <t>FC245DK090</t>
  </si>
  <si>
    <t>WV45FC VINE SPA</t>
  </si>
  <si>
    <t>FC245DK091</t>
  </si>
  <si>
    <t>WV45FC WIDE STP GREY</t>
  </si>
  <si>
    <t>FC245DK092</t>
  </si>
  <si>
    <t>WV45FC WIDE STR BLK</t>
  </si>
  <si>
    <t>FC245DK093</t>
  </si>
  <si>
    <t>WV45FC WIDE STR NVY</t>
  </si>
  <si>
    <t>FC245DK094</t>
  </si>
  <si>
    <t>WV45FC WIDE STR SPA</t>
  </si>
  <si>
    <t>FC245DK095</t>
  </si>
  <si>
    <t>WV45FC BAN PAIS BLU</t>
  </si>
  <si>
    <t>FC245DK096</t>
  </si>
  <si>
    <t>WV45FC BEADS ORN</t>
  </si>
  <si>
    <t>FC245DK097</t>
  </si>
  <si>
    <t>WV45FC BEADS SPA</t>
  </si>
  <si>
    <t>FC245DK098</t>
  </si>
  <si>
    <t>WV45FC CANYON</t>
  </si>
  <si>
    <t>FC245DK099</t>
  </si>
  <si>
    <t>WV45FC DIAG WV NAVY</t>
  </si>
  <si>
    <t>FC245DK100</t>
  </si>
  <si>
    <t>WV45FC DIS JAC NVY</t>
  </si>
  <si>
    <t>FC245DK101</t>
  </si>
  <si>
    <t>WV45FC DMSK TNL GLD</t>
  </si>
  <si>
    <t>FC245DK102</t>
  </si>
  <si>
    <t>WV45FC GEO BRTGRN</t>
  </si>
  <si>
    <t>FC245DK103</t>
  </si>
  <si>
    <t>WV45FC GRDN DMSK BL</t>
  </si>
  <si>
    <t>FC245DK104</t>
  </si>
  <si>
    <t>WV45FC HRINGBNE BK</t>
  </si>
  <si>
    <t>FC245DK105</t>
  </si>
  <si>
    <t>WV45FC HRINGBNE GREY</t>
  </si>
  <si>
    <t>FC245DK106</t>
  </si>
  <si>
    <t>WV45FC IKAT BLK</t>
  </si>
  <si>
    <t>FC245DK107</t>
  </si>
  <si>
    <t>WV45FC IKAT NAVY</t>
  </si>
  <si>
    <t>FC245DK108</t>
  </si>
  <si>
    <t>WV45FC IKAT SQ RED</t>
  </si>
  <si>
    <t>FC245DK109</t>
  </si>
  <si>
    <t>WV45FC LAT CRM/BLK</t>
  </si>
  <si>
    <t>FC245DK110</t>
  </si>
  <si>
    <t>WV45FC LG FLRL PNK</t>
  </si>
  <si>
    <t>FC245DK111</t>
  </si>
  <si>
    <t>WV45FC LGFLR NVY/GRY</t>
  </si>
  <si>
    <t>FC245DK112</t>
  </si>
  <si>
    <t>WV45FC MEDALN SPA</t>
  </si>
  <si>
    <t>FC245DK113</t>
  </si>
  <si>
    <t>WV45FC MONTANA</t>
  </si>
  <si>
    <t>FC245DK114</t>
  </si>
  <si>
    <t>WV45FC OGEE GOLD</t>
  </si>
  <si>
    <t>FC245DK115</t>
  </si>
  <si>
    <t>WV45FC OGEE GREEN</t>
  </si>
  <si>
    <t>FC245DK116</t>
  </si>
  <si>
    <t>WV45FC PAIS PROVBLUE</t>
  </si>
  <si>
    <t>FC245DK117</t>
  </si>
  <si>
    <t>WV45FC PATCHWORK</t>
  </si>
  <si>
    <t>FC245DK118</t>
  </si>
  <si>
    <t>WV45FC PNT BRSH FLR</t>
  </si>
  <si>
    <t>FC245DK119</t>
  </si>
  <si>
    <t>WV45FC SPHERE BLACK</t>
  </si>
  <si>
    <t>FC245DK120</t>
  </si>
  <si>
    <t>WV45FC SPHERE NAVY</t>
  </si>
  <si>
    <t>FC245DK121</t>
  </si>
  <si>
    <t>WV45FC SPHERE SEDONA</t>
  </si>
  <si>
    <t>FC245DK122</t>
  </si>
  <si>
    <t>WV45FC SUNFLR HTPNK</t>
  </si>
  <si>
    <t>FC245DK123</t>
  </si>
  <si>
    <t>WV45FC TEATIME</t>
  </si>
  <si>
    <t>FC245DK124</t>
  </si>
  <si>
    <t>WV45FC TEX STRP RED</t>
  </si>
  <si>
    <t>FC245DK125</t>
  </si>
  <si>
    <t>WV45FC TEXSTR BRTGRN</t>
  </si>
  <si>
    <t>FC245DK126</t>
  </si>
  <si>
    <t>WV45FC TEXSTR TEAL</t>
  </si>
  <si>
    <t>FC245DK127</t>
  </si>
  <si>
    <t>WV45FC TROP PINK</t>
  </si>
  <si>
    <t>FC245DK128</t>
  </si>
  <si>
    <t>WV45FC TROPICAL BLUE</t>
  </si>
  <si>
    <t>FC245DK129</t>
  </si>
  <si>
    <t>WV45FC UTAH</t>
  </si>
  <si>
    <t>FC245DK130</t>
  </si>
  <si>
    <t>WV45FC VINTAG RS AP</t>
  </si>
  <si>
    <t>FC245DK131</t>
  </si>
  <si>
    <t>WV45FC VINTAGE BLM</t>
  </si>
  <si>
    <t>FC245DK132</t>
  </si>
  <si>
    <t>WV45FC WDSTR PROVBL</t>
  </si>
  <si>
    <t>FC245DK133</t>
  </si>
  <si>
    <t>WV45FC WDSTRP ORN</t>
  </si>
  <si>
    <t>FC245DK134</t>
  </si>
  <si>
    <t>WV45FC WTRCLR FLR TL</t>
  </si>
  <si>
    <t>FC245DK135</t>
  </si>
  <si>
    <t>WV45FC WTRCLR NVY</t>
  </si>
  <si>
    <t>FC245DK136</t>
  </si>
  <si>
    <t>WV45FC BROWN</t>
  </si>
  <si>
    <t>FC245DK137</t>
  </si>
  <si>
    <t>WV45FC DKGREY</t>
  </si>
  <si>
    <t>FC245DK138</t>
  </si>
  <si>
    <t>WV45FC HENNA</t>
  </si>
  <si>
    <t>FC245DK139</t>
  </si>
  <si>
    <t>WV45FC KELLY</t>
  </si>
  <si>
    <t>FC245DK140</t>
  </si>
  <si>
    <t>WV45FC KHAKI</t>
  </si>
  <si>
    <t>FC245DK141</t>
  </si>
  <si>
    <t>WV45FC LTGREY</t>
  </si>
  <si>
    <t>FC245DK142</t>
  </si>
  <si>
    <t>WV45FC NAVY</t>
  </si>
  <si>
    <t>FC245DK143</t>
  </si>
  <si>
    <t>WV45FC RED</t>
  </si>
  <si>
    <t>FC245DK144</t>
  </si>
  <si>
    <t>WV45FC SLD AZURE</t>
  </si>
  <si>
    <t>FC245DK145</t>
  </si>
  <si>
    <t>WV45FC TEAL</t>
  </si>
  <si>
    <t>FC245DK146</t>
  </si>
  <si>
    <t>WV45FC WHITE</t>
  </si>
  <si>
    <t>FC245DK147</t>
  </si>
  <si>
    <t>WV45FC BLACK</t>
  </si>
  <si>
    <t>FC245DK148</t>
  </si>
  <si>
    <t>FC WV DK BR JACOBEAN</t>
  </si>
  <si>
    <t>FC245DK149</t>
  </si>
  <si>
    <t>FC WV DK BR JACBN BL</t>
  </si>
  <si>
    <t>FC245DK150</t>
  </si>
  <si>
    <t>FC WV DK FERN DEW</t>
  </si>
  <si>
    <t>FC245DK151</t>
  </si>
  <si>
    <t>FC WV DK FERN GRY</t>
  </si>
  <si>
    <t>FC245DK152</t>
  </si>
  <si>
    <t>FC WV DK GRP PSY HNA</t>
  </si>
  <si>
    <t>FC245DK153</t>
  </si>
  <si>
    <t>FC WV DK GRP PSY GRY</t>
  </si>
  <si>
    <t>FC245DK154</t>
  </si>
  <si>
    <t>FC WV DK GRP PSY NVY</t>
  </si>
  <si>
    <t>FC245DK155</t>
  </si>
  <si>
    <t>FC WV DK JNMSE FL BK</t>
  </si>
  <si>
    <t>FC245DK156</t>
  </si>
  <si>
    <t>FC WV DK LOTUS MD NT</t>
  </si>
  <si>
    <t>FC245DK157</t>
  </si>
  <si>
    <t>FC WV DK YRNDY OP GY</t>
  </si>
  <si>
    <t>FC WV 45 BN PAIS BLU</t>
  </si>
  <si>
    <t>FC WV 45 DSFLRL GRY</t>
  </si>
  <si>
    <t>FC WV 45 DK FERN GRY</t>
  </si>
  <si>
    <t>FC WV 45 DK JN FL BK</t>
  </si>
  <si>
    <t>FC WV 45 GRN DMSK BL</t>
  </si>
  <si>
    <t>FC WV 45 KHAKI</t>
  </si>
  <si>
    <t>FC WV 45 MAIZE</t>
  </si>
  <si>
    <t>FC WV 45 PSLY MD RED</t>
  </si>
  <si>
    <t>FC WV 45 PTCHWK TAN</t>
  </si>
  <si>
    <t>FC WV 45 VINTG RS AP</t>
  </si>
  <si>
    <t>FC WV 45 WDLD SCT BK</t>
  </si>
  <si>
    <t>FC WV DK BNN LVS GRN</t>
  </si>
  <si>
    <t>FC WV DK BTIK FL</t>
  </si>
  <si>
    <t>FC WV DK BTIK FLRAL</t>
  </si>
  <si>
    <t>FC WV DK CLCLGVE FL</t>
  </si>
  <si>
    <t>FC WV DK CLCLG V FL</t>
  </si>
  <si>
    <t>FC WV DK CLCMRS FL</t>
  </si>
  <si>
    <t>FC WV DK CLC VFL SL</t>
  </si>
  <si>
    <t>FC WV DK CLC VFL SI</t>
  </si>
  <si>
    <t>FC WV DK DOGWOOD FL</t>
  </si>
  <si>
    <t>FC WV DK FL ANTIQ</t>
  </si>
  <si>
    <t>FC WV DK GRDN COC</t>
  </si>
  <si>
    <t>FC WV DK GNGH CLD</t>
  </si>
  <si>
    <t>FC WV DK JNMSS TL</t>
  </si>
  <si>
    <t>FC WV DK LG SCL CC</t>
  </si>
  <si>
    <t>FC WV DK LGDK NVY</t>
  </si>
  <si>
    <t>FC WV DK LGSTP NIQ</t>
  </si>
  <si>
    <t>FC WV DK LGST BK RD</t>
  </si>
  <si>
    <t>FC WV DK LGST BLACK</t>
  </si>
  <si>
    <t>FC WV DK LOTUS MD SP</t>
  </si>
  <si>
    <t>FC WV DK PSLY ANTIQ</t>
  </si>
  <si>
    <t>FC WV DK PRPPY BLU</t>
  </si>
  <si>
    <t>FC WV DK PRP MD WTCR</t>
  </si>
  <si>
    <t>FC WV DK TX SCRLL VN</t>
  </si>
  <si>
    <t>FC WV DK TXTSL VN CD</t>
  </si>
  <si>
    <t>FC WV FERN TEAL</t>
  </si>
  <si>
    <t>WV FC 45 BEADS SPA</t>
  </si>
  <si>
    <t>WV FC 45 BLACK</t>
  </si>
  <si>
    <t>WV FC 45 DG WVE NVY</t>
  </si>
  <si>
    <t>WV FC 45 DMND CHAR</t>
  </si>
  <si>
    <t>WV FC 45 DIAMND COCA</t>
  </si>
  <si>
    <t>WV FC 45 DIAMND NAVY</t>
  </si>
  <si>
    <t>WV FC 45 DIAMND RUBY</t>
  </si>
  <si>
    <t>WV FC 45 DIS JAC NVY</t>
  </si>
  <si>
    <t>WV FC 45 DISKS SPA</t>
  </si>
  <si>
    <t>WV FC 45 DK BR JCB B</t>
  </si>
  <si>
    <t>WV FC 45 DK CLLGV FL</t>
  </si>
  <si>
    <t>WV FC 45 DK CCDRL FL</t>
  </si>
  <si>
    <t>WV FC 45 DK FERN DEW</t>
  </si>
  <si>
    <t>WV FC 45 DK GPPY GRY</t>
  </si>
  <si>
    <t>WV FC 45 DK GPPY HNA</t>
  </si>
  <si>
    <t>WV FC 45 DK GPPY NVY</t>
  </si>
  <si>
    <t>WV FC 45 DK MLTSTRPE</t>
  </si>
  <si>
    <t>WV FC 45 DK PRPPY YW</t>
  </si>
  <si>
    <t>WV FC 45 DK YY OP GY</t>
  </si>
  <si>
    <t>WV FC 45 DKGREY</t>
  </si>
  <si>
    <t>WV FC 45 EMPEROR-RED</t>
  </si>
  <si>
    <t>WV FC 45 EMPERR-TEAL</t>
  </si>
  <si>
    <t>WV FC 45 FLRL NAVY</t>
  </si>
  <si>
    <t>WV FC 45 FLRL PAPAYA</t>
  </si>
  <si>
    <t>WV FC 45 GARDEN SPA</t>
  </si>
  <si>
    <t>WV FC 45 GATEWAY-SPA</t>
  </si>
  <si>
    <t>WV FC 45 HENNA</t>
  </si>
  <si>
    <t>WV FC 45 HRNB NAVY</t>
  </si>
  <si>
    <t>WV FC 45 HRIBNE BK</t>
  </si>
  <si>
    <t>WV FC 45 IKAT BLK</t>
  </si>
  <si>
    <t>WV FC 45 IKAT NAVY</t>
  </si>
  <si>
    <t>WV FC 45 INTRLK GREY</t>
  </si>
  <si>
    <t>WV FC 45 LAT CRM/BLK</t>
  </si>
  <si>
    <t>WV FC 45 LG DST SPYS</t>
  </si>
  <si>
    <t>WV FC 45 LG FLRL PNK</t>
  </si>
  <si>
    <t>WV FC 45 LGDMSK CHR</t>
  </si>
  <si>
    <t>WV FC 45 LGDMSK CHA</t>
  </si>
  <si>
    <t>WV FC 45 LGFR NV/GY</t>
  </si>
  <si>
    <t>WV FC 45 LTGREY</t>
  </si>
  <si>
    <t>WV FC 45 MEDALN SPA</t>
  </si>
  <si>
    <t>WV FC 45 NAVY</t>
  </si>
  <si>
    <t>WV FC 45 PNT BRSH FL</t>
  </si>
  <si>
    <t>WV FC 45 PAISLEY RED</t>
  </si>
  <si>
    <t>WV FC 45 PAISLEY SPA</t>
  </si>
  <si>
    <t>WV FC 45 SCROLL BLK</t>
  </si>
  <si>
    <t>WV FC 45 SHELL PINK</t>
  </si>
  <si>
    <t>WV FC 45 SNOW</t>
  </si>
  <si>
    <t>WV FC 45 SPHERE NAVY</t>
  </si>
  <si>
    <t>WV FC 45 SN FLR HTPK</t>
  </si>
  <si>
    <t>WV FC 45 TEAL</t>
  </si>
  <si>
    <t>WV FC 45 TEATIME</t>
  </si>
  <si>
    <t>WV FC 45 TOILE GREY</t>
  </si>
  <si>
    <t>WV FC 45 TRPCL BL</t>
  </si>
  <si>
    <t>WV FC 45 TRPCL PINK</t>
  </si>
  <si>
    <t>WV FC 45 WID STP GRY</t>
  </si>
  <si>
    <t>WV FC 45 WID STR BLK</t>
  </si>
  <si>
    <t>WV FC 45 WID STR NVY</t>
  </si>
  <si>
    <t>WV FC 45 WID STR SPA</t>
  </si>
  <si>
    <t>WV FC 45 WTCL FLR TL</t>
  </si>
  <si>
    <t>WV FC 45 WTRCL NVY</t>
  </si>
  <si>
    <t>WVFC 45 FLRL GREY</t>
  </si>
  <si>
    <t>FC254DK001</t>
  </si>
  <si>
    <t>WV54FC SLD AZURE</t>
  </si>
  <si>
    <t>FC254DK002</t>
  </si>
  <si>
    <t>WV54FC SLD BLACK</t>
  </si>
  <si>
    <t>FC254DK003</t>
  </si>
  <si>
    <t>WV54FC SLD BROWN</t>
  </si>
  <si>
    <t>FC254DK004</t>
  </si>
  <si>
    <t>WV54FC SLD DKGRAY</t>
  </si>
  <si>
    <t>FC254DK005</t>
  </si>
  <si>
    <t>WV54FC SLD HENNA</t>
  </si>
  <si>
    <t>FC254DK006</t>
  </si>
  <si>
    <t>WV54FC SLD KELLY</t>
  </si>
  <si>
    <t>FC254DK007</t>
  </si>
  <si>
    <t>WV54FC SLD KHAKI</t>
  </si>
  <si>
    <t>FC254DK008</t>
  </si>
  <si>
    <t>WV54FC SLD LTGREY</t>
  </si>
  <si>
    <t>FC254DK009</t>
  </si>
  <si>
    <t>WV54FC SLD NAVY</t>
  </si>
  <si>
    <t>FC254DK010</t>
  </si>
  <si>
    <t>WV54FC SLD OLIVE</t>
  </si>
  <si>
    <t>FC254DK011</t>
  </si>
  <si>
    <t>WV54FC SLD RED</t>
  </si>
  <si>
    <t>FC254DK012</t>
  </si>
  <si>
    <t>WV54FC SLD TEAL</t>
  </si>
  <si>
    <t>FC254DK013</t>
  </si>
  <si>
    <t>WV54FC SLD WHITE</t>
  </si>
  <si>
    <t>FC DIAPER CLOTH</t>
  </si>
  <si>
    <t>FC2GG01</t>
  </si>
  <si>
    <t>WVFCPR GING 1" POP</t>
  </si>
  <si>
    <t>FC2GG02</t>
  </si>
  <si>
    <t>WVFCPR GING 1/8 POP</t>
  </si>
  <si>
    <t>FC2PR001</t>
  </si>
  <si>
    <t>WVFCPR ANC INK-SIL</t>
  </si>
  <si>
    <t>FC2PR002</t>
  </si>
  <si>
    <t>WVFCPR BIG DOT INK</t>
  </si>
  <si>
    <t>FC2PR003</t>
  </si>
  <si>
    <t>WVFCPR BIG DOT POPPY</t>
  </si>
  <si>
    <t>FC2PR004</t>
  </si>
  <si>
    <t>WVFCPR BIGDOT ONYX</t>
  </si>
  <si>
    <t>FC2PR005</t>
  </si>
  <si>
    <t>WVFCPR BNDA ONYX</t>
  </si>
  <si>
    <t>FC2PR006</t>
  </si>
  <si>
    <t>WVFCPR BNDA POP</t>
  </si>
  <si>
    <t>FC2PR007</t>
  </si>
  <si>
    <t>FC2PR008</t>
  </si>
  <si>
    <t>WVFCPR MD DOT ONYX</t>
  </si>
  <si>
    <t>FC2PR009</t>
  </si>
  <si>
    <t>WVFCPR MD DOT POP</t>
  </si>
  <si>
    <t>FC2PR010</t>
  </si>
  <si>
    <t>WVFCPR MD DOT STEEL</t>
  </si>
  <si>
    <t>FC2PR011</t>
  </si>
  <si>
    <t>WVFCPR MED DOT INK</t>
  </si>
  <si>
    <t>FC2PR012</t>
  </si>
  <si>
    <t>FC2PR013</t>
  </si>
  <si>
    <t>WVFCPR PNDOT ONYX</t>
  </si>
  <si>
    <t>FC2PR014</t>
  </si>
  <si>
    <t>WVFCPR PNDOT POP</t>
  </si>
  <si>
    <t>FC2PR015</t>
  </si>
  <si>
    <t>WVFCPR PNDOT STL</t>
  </si>
  <si>
    <t>FC2PR016</t>
  </si>
  <si>
    <t>WVFCPR STRIP INK</t>
  </si>
  <si>
    <t>FC WV SD ECRU 2YD</t>
  </si>
  <si>
    <t>FC WV SD GROTTO 2YD</t>
  </si>
  <si>
    <t>FC WV SD INK 2YD</t>
  </si>
  <si>
    <t>FC WV SD LAPIS 2YD</t>
  </si>
  <si>
    <t>FC WV SD ONYX 2YD</t>
  </si>
  <si>
    <t>FC WV SD PANSY 2YD</t>
  </si>
  <si>
    <t>FC WV SD STEEL 2YD</t>
  </si>
  <si>
    <t>FC WV SD WSTRIA 2YD</t>
  </si>
  <si>
    <t>FC2SD009</t>
  </si>
  <si>
    <t>FC WV SD CORAL 2YD</t>
  </si>
  <si>
    <t>FC WV SD MAGENTA 2YD</t>
  </si>
  <si>
    <t>FC WV SD CRNTION 2YD</t>
  </si>
  <si>
    <t>FC2SD012</t>
  </si>
  <si>
    <t>FC WV SD PDR BL 2YD</t>
  </si>
  <si>
    <t>FC2SD013</t>
  </si>
  <si>
    <t>FC WV SD LGN 2YD</t>
  </si>
  <si>
    <t>FC2SD014</t>
  </si>
  <si>
    <t>FC WV SD BUB GUM 2YD</t>
  </si>
  <si>
    <t>FC WV SD PROV BL 2YD</t>
  </si>
  <si>
    <t>FC2SD016</t>
  </si>
  <si>
    <t>FC WV SD GRASS 2YD</t>
  </si>
  <si>
    <t>FC WV SD KELLY 2YD</t>
  </si>
  <si>
    <t>FC WV SD SUNSHNE 2YD</t>
  </si>
  <si>
    <t>FC2SD019</t>
  </si>
  <si>
    <t>FC WV SD DEW 2YD</t>
  </si>
  <si>
    <t>FC WV SD AQUA 2YD</t>
  </si>
  <si>
    <t>FC WV SD ONYX 3YD</t>
  </si>
  <si>
    <t>FC WV SD STEEL 3YD</t>
  </si>
  <si>
    <t>FC WV SD INK 3YD</t>
  </si>
  <si>
    <t>FC WV SD GROTTO 3YD</t>
  </si>
  <si>
    <t>FC WV SD ECRU 3YD</t>
  </si>
  <si>
    <t>FL4Q1901</t>
  </si>
  <si>
    <t>Flannel White</t>
  </si>
  <si>
    <t>FL4Q1902</t>
  </si>
  <si>
    <t>Flannel Black</t>
  </si>
  <si>
    <t>FL4Q1903</t>
  </si>
  <si>
    <t>Flannel Red</t>
  </si>
  <si>
    <t>FL4Q1904</t>
  </si>
  <si>
    <t>Snowflake Red</t>
  </si>
  <si>
    <t>FL4Q1905</t>
  </si>
  <si>
    <t>Let it now Peace</t>
  </si>
  <si>
    <t>FL4Q1906</t>
  </si>
  <si>
    <t>Paw snowflake BLK</t>
  </si>
  <si>
    <t>FL4Q1907</t>
  </si>
  <si>
    <t>Snowman Azure</t>
  </si>
  <si>
    <t>FL4Q1908</t>
  </si>
  <si>
    <t>Snowman Red</t>
  </si>
  <si>
    <t>FL4Q1909</t>
  </si>
  <si>
    <t>Gingham Flower</t>
  </si>
  <si>
    <t>FL4Q1910</t>
  </si>
  <si>
    <t>Christmax tree</t>
  </si>
  <si>
    <t>FL4Q1911</t>
  </si>
  <si>
    <t>Animal Check</t>
  </si>
  <si>
    <t>FL4Q1912</t>
  </si>
  <si>
    <t>tree and deer</t>
  </si>
  <si>
    <t>FL4Q1913</t>
  </si>
  <si>
    <t>deer and bear</t>
  </si>
  <si>
    <t>FL4Q1914</t>
  </si>
  <si>
    <t>Plaid yellow</t>
  </si>
  <si>
    <t>FL4Q1915</t>
  </si>
  <si>
    <t>Plaid navy yellow</t>
  </si>
  <si>
    <t>FL4Q1916</t>
  </si>
  <si>
    <t>Plaid green yellow</t>
  </si>
  <si>
    <t>FL4Q1917</t>
  </si>
  <si>
    <t>Plaid Wht Blk red</t>
  </si>
  <si>
    <t>FLC CHEV BLACK</t>
  </si>
  <si>
    <t>FLC CHEV WHITE</t>
  </si>
  <si>
    <t>FLC CHEV CHAR</t>
  </si>
  <si>
    <t>FLC16004</t>
  </si>
  <si>
    <t>FLC CHEV MED PINK</t>
  </si>
  <si>
    <t>FLC1803R</t>
  </si>
  <si>
    <t>SQUIGGLY FLEECE PINK</t>
  </si>
  <si>
    <t>FLN001S</t>
  </si>
  <si>
    <t>FLN SLD CREAM</t>
  </si>
  <si>
    <t>FLN001SBOLT</t>
  </si>
  <si>
    <t>FLN002S</t>
  </si>
  <si>
    <t>FLN SLD LT YELLOW</t>
  </si>
  <si>
    <t>FLN003S</t>
  </si>
  <si>
    <t>FLN SLD LT BLUE</t>
  </si>
  <si>
    <t>FLN004S</t>
  </si>
  <si>
    <t>FLN SLD PUNCH</t>
  </si>
  <si>
    <t>FLN005S</t>
  </si>
  <si>
    <t>FLN SLD ORANGE</t>
  </si>
  <si>
    <t>FLN006S</t>
  </si>
  <si>
    <t>FLN SLD LILAC</t>
  </si>
  <si>
    <t>FLN007S</t>
  </si>
  <si>
    <t>FLN SLD KIWI</t>
  </si>
  <si>
    <t>FLN008S</t>
  </si>
  <si>
    <t>FLN SLD RED</t>
  </si>
  <si>
    <t>FLN009S</t>
  </si>
  <si>
    <t>FLN SLD PURPLE</t>
  </si>
  <si>
    <t>FLN0101</t>
  </si>
  <si>
    <t>FLN TREL LT PINK</t>
  </si>
  <si>
    <t>FLN0102</t>
  </si>
  <si>
    <t>FLN POLKADOT LT PINK</t>
  </si>
  <si>
    <t>FLN0103</t>
  </si>
  <si>
    <t>FLN GING LT PINK</t>
  </si>
  <si>
    <t>FLN0104</t>
  </si>
  <si>
    <t>FLN CHEVRON PINK</t>
  </si>
  <si>
    <t>FLN0105</t>
  </si>
  <si>
    <t>FLN ZEBRA PAL PINK</t>
  </si>
  <si>
    <t>FLN0106</t>
  </si>
  <si>
    <t>FLN ELEPHANT PINK</t>
  </si>
  <si>
    <t>FLN010S</t>
  </si>
  <si>
    <t>FLN SLD KELLY GRN</t>
  </si>
  <si>
    <t>FLN011S</t>
  </si>
  <si>
    <t>FLN SLD RICH RED</t>
  </si>
  <si>
    <t>FLN012S</t>
  </si>
  <si>
    <t>FLN SLD HT PINK</t>
  </si>
  <si>
    <t>FLN013S</t>
  </si>
  <si>
    <t>FLN SLD BLACK</t>
  </si>
  <si>
    <t>FLN014S</t>
  </si>
  <si>
    <t>FLN SLD BROWN</t>
  </si>
  <si>
    <t>FLN015S</t>
  </si>
  <si>
    <t>FLN SLD LT PINK</t>
  </si>
  <si>
    <t>FLN016S</t>
  </si>
  <si>
    <t>FLN SLD AQUA</t>
  </si>
  <si>
    <t>FLN017S</t>
  </si>
  <si>
    <t>FLN SLD LIME</t>
  </si>
  <si>
    <t>FLN018S</t>
  </si>
  <si>
    <t>FLN SLD BRT PINK</t>
  </si>
  <si>
    <t>FLN019S</t>
  </si>
  <si>
    <t>FLN SLD BRT YELLOW</t>
  </si>
  <si>
    <t>FLN0201</t>
  </si>
  <si>
    <t>FLN TREL LT BLUE</t>
  </si>
  <si>
    <t>FLN0202</t>
  </si>
  <si>
    <t>FLN POLKADOT LT BLUE</t>
  </si>
  <si>
    <t>FLN0203</t>
  </si>
  <si>
    <t>FLN GING LT BLUE</t>
  </si>
  <si>
    <t>FLN0204</t>
  </si>
  <si>
    <t>FLN CHEVRON BLUE</t>
  </si>
  <si>
    <t>FLN0205</t>
  </si>
  <si>
    <t>FLN ZEBRA PAL BLUE</t>
  </si>
  <si>
    <t>FLN0206</t>
  </si>
  <si>
    <t>FLN ELEPHANT BLUE</t>
  </si>
  <si>
    <t>FLN020S</t>
  </si>
  <si>
    <t>FLN SLD TURQ</t>
  </si>
  <si>
    <t>FLN021S</t>
  </si>
  <si>
    <t>FLN SLD ROYAL</t>
  </si>
  <si>
    <t>FLN022S</t>
  </si>
  <si>
    <t>FLN SLD GREY</t>
  </si>
  <si>
    <t>FLN023S</t>
  </si>
  <si>
    <t>FLN SLD WHITE</t>
  </si>
  <si>
    <t>FLN024S</t>
  </si>
  <si>
    <t>FLN SLD EVERGREEN</t>
  </si>
  <si>
    <t>FLN0301</t>
  </si>
  <si>
    <t>FLN TREL AQUA</t>
  </si>
  <si>
    <t>FLN0302</t>
  </si>
  <si>
    <t>FLN POLKADOT AQUA</t>
  </si>
  <si>
    <t>FLN0303</t>
  </si>
  <si>
    <t>FLN GING AQUA</t>
  </si>
  <si>
    <t>FLN0401</t>
  </si>
  <si>
    <t>FLN TREL PUNCH</t>
  </si>
  <si>
    <t>FLN0402</t>
  </si>
  <si>
    <t>FLN POLKADOT PUNCH</t>
  </si>
  <si>
    <t>FLN0403</t>
  </si>
  <si>
    <t>FLN GING PUNCH</t>
  </si>
  <si>
    <t>FLN0501</t>
  </si>
  <si>
    <t>FLN TREL LILAC</t>
  </si>
  <si>
    <t>FLN0502</t>
  </si>
  <si>
    <t>FLN POLKADOT LILAC</t>
  </si>
  <si>
    <t>FLN0503</t>
  </si>
  <si>
    <t>FLN GING LILAC</t>
  </si>
  <si>
    <t>FLN0601</t>
  </si>
  <si>
    <t>FLN TREL TURQ</t>
  </si>
  <si>
    <t>FLN0602</t>
  </si>
  <si>
    <t>FLN POLKADOT TURQ</t>
  </si>
  <si>
    <t>FLN0603</t>
  </si>
  <si>
    <t>FLN GING TURQ</t>
  </si>
  <si>
    <t>FLN0701</t>
  </si>
  <si>
    <t>FLN TREL GREY</t>
  </si>
  <si>
    <t>FLN0702</t>
  </si>
  <si>
    <t>FLN POLKADOT GREY</t>
  </si>
  <si>
    <t>FLN0703</t>
  </si>
  <si>
    <t>FLN GING GREY</t>
  </si>
  <si>
    <t>G010101</t>
  </si>
  <si>
    <t>WV PR BLOOM ONYX</t>
  </si>
  <si>
    <t>G010404</t>
  </si>
  <si>
    <t>WV PR MN BOUQ LIME</t>
  </si>
  <si>
    <t>G010602</t>
  </si>
  <si>
    <t>WV PR TWIST ONYX</t>
  </si>
  <si>
    <t>G010701</t>
  </si>
  <si>
    <t>WV PR CHAINS ONYX</t>
  </si>
  <si>
    <t>WV PR PIN DOTS ONYX</t>
  </si>
  <si>
    <t>WV PR MED DOT OYNX</t>
  </si>
  <si>
    <t>WV PR ANCHORS ONYX</t>
  </si>
  <si>
    <t>G011201</t>
  </si>
  <si>
    <t>WV PR PRS STRL ONYX</t>
  </si>
  <si>
    <t>WV PR CHERRIES ONYX</t>
  </si>
  <si>
    <t>WV PR DAMASK 2 ONYX</t>
  </si>
  <si>
    <t>WV PR RAINDROP ONYX</t>
  </si>
  <si>
    <t>G020201</t>
  </si>
  <si>
    <t>WV PR CUBES POPPY</t>
  </si>
  <si>
    <t>G020301</t>
  </si>
  <si>
    <t>WV PR ZIGZAG POPPY</t>
  </si>
  <si>
    <t>G020401</t>
  </si>
  <si>
    <t>WV PR MIN BOUQ POPPY</t>
  </si>
  <si>
    <t>G020501</t>
  </si>
  <si>
    <t>WV PR BOTANICAL ONYX</t>
  </si>
  <si>
    <t>G020601</t>
  </si>
  <si>
    <t>WV PR TWIST POPPY</t>
  </si>
  <si>
    <t>G020801</t>
  </si>
  <si>
    <t>WV PR PINDOTS POPPY</t>
  </si>
  <si>
    <t>G020901</t>
  </si>
  <si>
    <t>WV PR MED DOTS POPPY</t>
  </si>
  <si>
    <t>G021001</t>
  </si>
  <si>
    <t>WV PR BIG DOTS POPPY</t>
  </si>
  <si>
    <t>G030302</t>
  </si>
  <si>
    <t>WV PR ZIGZAG STEEL</t>
  </si>
  <si>
    <t>WV PR PINDOT STEEL</t>
  </si>
  <si>
    <t>WVPR MED DOTS STEEL</t>
  </si>
  <si>
    <t>G030903</t>
  </si>
  <si>
    <t>WV PR MED DOT DOVE</t>
  </si>
  <si>
    <t>G031102</t>
  </si>
  <si>
    <t>WV PR ANCHORS STEEL</t>
  </si>
  <si>
    <t>G031502</t>
  </si>
  <si>
    <t>WV PR RAINDROP STEEL</t>
  </si>
  <si>
    <t>WV PR BIG WHLS STEEL</t>
  </si>
  <si>
    <t>WV PR STRIPES STEEL</t>
  </si>
  <si>
    <t>G040202</t>
  </si>
  <si>
    <t>WV PR CUBES INK</t>
  </si>
  <si>
    <t>G040303</t>
  </si>
  <si>
    <t>WV PR ZIGZAG INK</t>
  </si>
  <si>
    <t>WV PR MINI BOUQ INK</t>
  </si>
  <si>
    <t>WV PR PIN DOTS INK</t>
  </si>
  <si>
    <t>WV PR BIG DOTS INK</t>
  </si>
  <si>
    <t>WV PR ANCHORS INK</t>
  </si>
  <si>
    <t>G041202</t>
  </si>
  <si>
    <t>WV PR PARIS STLL INK</t>
  </si>
  <si>
    <t>WV PR CHERRIES INK</t>
  </si>
  <si>
    <t>WV PR STRIPES INK</t>
  </si>
  <si>
    <t>G050203</t>
  </si>
  <si>
    <t>WV PR CUBES GLACIER</t>
  </si>
  <si>
    <t>G050305</t>
  </si>
  <si>
    <t>WV PR ZIGZAG GLACIER</t>
  </si>
  <si>
    <t>G050306</t>
  </si>
  <si>
    <t>WV PR ZIGZAG PDR BL</t>
  </si>
  <si>
    <t>G050407</t>
  </si>
  <si>
    <t>WV PR MN BOUQ PDR BL</t>
  </si>
  <si>
    <t>G050604</t>
  </si>
  <si>
    <t>WV PR TWIST PDR BL</t>
  </si>
  <si>
    <t>G050804</t>
  </si>
  <si>
    <t>WV PR PIN DOT PDR BL</t>
  </si>
  <si>
    <t>WV PR MED DOT PDR BL</t>
  </si>
  <si>
    <t>WV PR BIG DOT PDR BL</t>
  </si>
  <si>
    <t>G051303</t>
  </si>
  <si>
    <t>WV PR CHRIES PDR BL</t>
  </si>
  <si>
    <t>G051403</t>
  </si>
  <si>
    <t>WV PR DAMASK 2 GLCR</t>
  </si>
  <si>
    <t>G051508</t>
  </si>
  <si>
    <t>WV PR RAIN DROP GLCR</t>
  </si>
  <si>
    <t>G051704</t>
  </si>
  <si>
    <t>WV PR STRIPES GLCR</t>
  </si>
  <si>
    <t>G052301</t>
  </si>
  <si>
    <t>WV PR MINI GEO GLCR</t>
  </si>
  <si>
    <t>WV PR SM WHEELS GLCR</t>
  </si>
  <si>
    <t>G060102</t>
  </si>
  <si>
    <t>WV PR BLOOM LGN</t>
  </si>
  <si>
    <t>G060603</t>
  </si>
  <si>
    <t>WV PR TWIST LGN</t>
  </si>
  <si>
    <t>G060702</t>
  </si>
  <si>
    <t>WV PR CHAINS LGN</t>
  </si>
  <si>
    <t>WV PR BIG DOTS LGN</t>
  </si>
  <si>
    <t>G061801</t>
  </si>
  <si>
    <t>WV PR DITSY FLR LGN</t>
  </si>
  <si>
    <t>G061901</t>
  </si>
  <si>
    <t>WV PR BUBBLY LGN</t>
  </si>
  <si>
    <t>G062001</t>
  </si>
  <si>
    <t>WV PR SKCH FRL LGN</t>
  </si>
  <si>
    <t>G062101</t>
  </si>
  <si>
    <t>WV PR PLATES LGN</t>
  </si>
  <si>
    <t>G062201</t>
  </si>
  <si>
    <t>WV PR BIRDS LGN</t>
  </si>
  <si>
    <t>G070304</t>
  </si>
  <si>
    <t>WV PR ZIGZAG AQUA</t>
  </si>
  <si>
    <t>G070502</t>
  </si>
  <si>
    <t>WV PR BOTANICAL AQUA</t>
  </si>
  <si>
    <t>WV PR MED DOTS AQUA</t>
  </si>
  <si>
    <t>G071402</t>
  </si>
  <si>
    <t>WV PR DAMASK 2 AQUA</t>
  </si>
  <si>
    <t>G071503</t>
  </si>
  <si>
    <t>WV PR RAIN DROP AQUA</t>
  </si>
  <si>
    <t>G071703</t>
  </si>
  <si>
    <t>WV PR STRIPES AQUA</t>
  </si>
  <si>
    <t>G080307</t>
  </si>
  <si>
    <t>WV PR ZIGZAG CARN</t>
  </si>
  <si>
    <t>G080403</t>
  </si>
  <si>
    <t>WV PR MINI BOUQ CARN</t>
  </si>
  <si>
    <t>G080805</t>
  </si>
  <si>
    <t>WV PR PIN DOTS CARN</t>
  </si>
  <si>
    <t>WV PR MED DOTS CARN</t>
  </si>
  <si>
    <t>WV PR BIG DOTS CARN</t>
  </si>
  <si>
    <t>G081203</t>
  </si>
  <si>
    <t>WV PR PARIS STR CARN</t>
  </si>
  <si>
    <t>G081404</t>
  </si>
  <si>
    <t>WV PR DAMASK 2 CARN</t>
  </si>
  <si>
    <t>G081504</t>
  </si>
  <si>
    <t>WV PR RAIN DROP CARN</t>
  </si>
  <si>
    <t>WV PR STRIPES CARN</t>
  </si>
  <si>
    <t>G082302</t>
  </si>
  <si>
    <t>WV PR MINI GEO CARN</t>
  </si>
  <si>
    <t>G082402</t>
  </si>
  <si>
    <t>WV PR SM WHEELS CARN</t>
  </si>
  <si>
    <t>WV PR HEARTS CARN</t>
  </si>
  <si>
    <t>G090405</t>
  </si>
  <si>
    <t>WV PR MINI BOUQ MAG</t>
  </si>
  <si>
    <t>G090503</t>
  </si>
  <si>
    <t>WV PR BOTANICAL MAG</t>
  </si>
  <si>
    <t>G090703</t>
  </si>
  <si>
    <t>WV PR CHAINS MAG</t>
  </si>
  <si>
    <t>WV PR PIN DOT MAG</t>
  </si>
  <si>
    <t>WV PR BIG DOT MAG</t>
  </si>
  <si>
    <t>G091602</t>
  </si>
  <si>
    <t>WV PR BIG WHEELS MAG</t>
  </si>
  <si>
    <t>G091706</t>
  </si>
  <si>
    <t>WV PR STRIPE MAG</t>
  </si>
  <si>
    <t>G091802</t>
  </si>
  <si>
    <t>WV PR DITSY FLR MAG</t>
  </si>
  <si>
    <t>G091902</t>
  </si>
  <si>
    <t>WV PR BUBBLY MAG</t>
  </si>
  <si>
    <t>G092002</t>
  </si>
  <si>
    <t>WV PR SKETCH FLR MAG</t>
  </si>
  <si>
    <t>G092102</t>
  </si>
  <si>
    <t>WV PR PLATES MAGENTA</t>
  </si>
  <si>
    <t>G092202</t>
  </si>
  <si>
    <t>WV PR BIRDS MAGENTA</t>
  </si>
  <si>
    <t>G092502</t>
  </si>
  <si>
    <t>WV PR HEARTS MAG</t>
  </si>
  <si>
    <t>G100606</t>
  </si>
  <si>
    <t>WV PR TWIST GRASS</t>
  </si>
  <si>
    <t>WV PR MED DOT GRASS</t>
  </si>
  <si>
    <t>G101708</t>
  </si>
  <si>
    <t>WV PR STRIPE GRASS</t>
  </si>
  <si>
    <t>WV PR BIG DOT KELLY</t>
  </si>
  <si>
    <t>WV PR STRIPE KELLY</t>
  </si>
  <si>
    <t>G120605</t>
  </si>
  <si>
    <t>WV PR TWIST SUNSHINE</t>
  </si>
  <si>
    <t>G120807</t>
  </si>
  <si>
    <t>WV PR PIN DOT SUNSHN</t>
  </si>
  <si>
    <t>WV PR BIG DOT SUNSHN</t>
  </si>
  <si>
    <t>WV PR CHER SUNSHINE</t>
  </si>
  <si>
    <t>G122303</t>
  </si>
  <si>
    <t>WV PR MINI GEO KELLY</t>
  </si>
  <si>
    <t>G130103</t>
  </si>
  <si>
    <t>WV PR BLOOM LILAC</t>
  </si>
  <si>
    <t>G130704</t>
  </si>
  <si>
    <t>WV PR CHAINS LILAC</t>
  </si>
  <si>
    <t>G130808</t>
  </si>
  <si>
    <t>WV PR PIN DOT LILAC</t>
  </si>
  <si>
    <t>WV PR MED DOT LILAC</t>
  </si>
  <si>
    <t>G131204</t>
  </si>
  <si>
    <t>WV PR PARIS STRL LIL</t>
  </si>
  <si>
    <t>G131405</t>
  </si>
  <si>
    <t>WV PR DAMASK 2 LILAC</t>
  </si>
  <si>
    <t>G131506</t>
  </si>
  <si>
    <t>WV PR RAIN DROP LIL</t>
  </si>
  <si>
    <t>G132003</t>
  </si>
  <si>
    <t>WV PR SKETCH FLR LIL</t>
  </si>
  <si>
    <t>G132103</t>
  </si>
  <si>
    <t>WV PR PLATES LILAC</t>
  </si>
  <si>
    <t>G132203</t>
  </si>
  <si>
    <t>WV PR BIRDS LILAC</t>
  </si>
  <si>
    <t>G140104</t>
  </si>
  <si>
    <t>WV PR BLOOM ORANGE</t>
  </si>
  <si>
    <t>G140406</t>
  </si>
  <si>
    <t>WV PR MN BOUQ ORANGE</t>
  </si>
  <si>
    <t>G141406</t>
  </si>
  <si>
    <t>WV PR DAMASK ORANGE</t>
  </si>
  <si>
    <t>G141507</t>
  </si>
  <si>
    <t>WV PR RAIN DROP ORN</t>
  </si>
  <si>
    <t>WV PR DTSY FLR ORNGE</t>
  </si>
  <si>
    <t>WV ANCHOR INK SILVER</t>
  </si>
  <si>
    <t>G160102</t>
  </si>
  <si>
    <t>WV ANCHOR CARN-WHITE</t>
  </si>
  <si>
    <t>WV ANCHOR AQUA-WHITE</t>
  </si>
  <si>
    <t>WV BANDANA INK-LAPIS</t>
  </si>
  <si>
    <t>WV BANDANA AQUA-GREY</t>
  </si>
  <si>
    <t>WV BANDANA CARN-GREY</t>
  </si>
  <si>
    <t>G160205</t>
  </si>
  <si>
    <t>WV BANDANA POPPY</t>
  </si>
  <si>
    <t>WV BANDANA ONYX</t>
  </si>
  <si>
    <t>G160301</t>
  </si>
  <si>
    <t>WV PARIS CARN-SILVER</t>
  </si>
  <si>
    <t>WV SM FLORAL CARN</t>
  </si>
  <si>
    <t>WV MED FLORAL CARN</t>
  </si>
  <si>
    <t>WV LRG FLORAL WHITE</t>
  </si>
  <si>
    <t>WV BANDANA MAGENTA</t>
  </si>
  <si>
    <t>G160402</t>
  </si>
  <si>
    <t>WV LRG FLORAL AQUA</t>
  </si>
  <si>
    <t>WV SM FLORAL INK</t>
  </si>
  <si>
    <t>G160501</t>
  </si>
  <si>
    <t>WV QDR FL PINK-GRY</t>
  </si>
  <si>
    <t>G160502</t>
  </si>
  <si>
    <t>G160601</t>
  </si>
  <si>
    <t>WV CHEV CARN SLV-WHT</t>
  </si>
  <si>
    <t>G160602</t>
  </si>
  <si>
    <t>WV CHEV AQUA SLV-WHT</t>
  </si>
  <si>
    <t>WV SM FLORAL AQUA</t>
  </si>
  <si>
    <t>WV BUTTERFLY AQUA-SL</t>
  </si>
  <si>
    <t>WV BUTTERFLY CARN-SL</t>
  </si>
  <si>
    <t>G160801</t>
  </si>
  <si>
    <t>WV PR MED DOT KELLY</t>
  </si>
  <si>
    <t>WV MD DOT SUNSHINE</t>
  </si>
  <si>
    <t>WV PR BIG DOTS BLACK</t>
  </si>
  <si>
    <t>WV PR MD DOT INK</t>
  </si>
  <si>
    <t>G170004</t>
  </si>
  <si>
    <t>WV PR TWIST CARNAT</t>
  </si>
  <si>
    <t>FAR NEAR DOTS LILAC</t>
  </si>
  <si>
    <t>RANDOM STRIPE LILAC</t>
  </si>
  <si>
    <t>WV PR ABST FRUIT CRL</t>
  </si>
  <si>
    <t>WV PR BIAS PLAID ONX</t>
  </si>
  <si>
    <t>WV PR BIG BIRD MULTI</t>
  </si>
  <si>
    <t>WV PR BIG DOT CORAL</t>
  </si>
  <si>
    <t>WV PR BIGDOT PROV BL</t>
  </si>
  <si>
    <t>WV PR BURST CORAL</t>
  </si>
  <si>
    <t>WV PR BURST PROV BL</t>
  </si>
  <si>
    <t>WV PR BURST RED</t>
  </si>
  <si>
    <t>WV PR BURST WISTERIA</t>
  </si>
  <si>
    <t>WV PR BURST YELLOW</t>
  </si>
  <si>
    <t>WV PR CONFETTI PINK</t>
  </si>
  <si>
    <t>WV PR CRYNSTRP CORAL</t>
  </si>
  <si>
    <t>WV PR DABBLES CORAL</t>
  </si>
  <si>
    <t>WV PR DABBLES LAPIS</t>
  </si>
  <si>
    <t>WV PR FEATHER STEEL</t>
  </si>
  <si>
    <t>WV PR FLORAL LILAC</t>
  </si>
  <si>
    <t>WV PR FLORL WISTERIA</t>
  </si>
  <si>
    <t>WV PR FLRL YLW GRASS</t>
  </si>
  <si>
    <t>WV PR GRY WHT FLRL</t>
  </si>
  <si>
    <t>WV PR HYDRAN DEW</t>
  </si>
  <si>
    <t>WV PR HYDRAN PROV BL</t>
  </si>
  <si>
    <t>WV PR LEAF DEW</t>
  </si>
  <si>
    <t>WV PR LEM SLICE SUN</t>
  </si>
  <si>
    <t>WV PR LEM SUNSHINE</t>
  </si>
  <si>
    <t>WV PR LOOPY CORAL</t>
  </si>
  <si>
    <t>WV PR LOOPY GROTTO</t>
  </si>
  <si>
    <t>WV PR LOOPY ONYX</t>
  </si>
  <si>
    <t>WV PR LOOPY WISTERIA</t>
  </si>
  <si>
    <t>WV PR MEGA DOT GRASS</t>
  </si>
  <si>
    <t>WV PR MEGA DOT INK</t>
  </si>
  <si>
    <t>WV PR MEGA DOT MGNTA</t>
  </si>
  <si>
    <t>G19065</t>
  </si>
  <si>
    <t>WV PR MEGADT PV BLWH</t>
  </si>
  <si>
    <t>WV PR MNBSKTWV APLBL</t>
  </si>
  <si>
    <t>WV PR MNBSKTWV DOVE</t>
  </si>
  <si>
    <t>WV PR MNBSKTWV LEMGR</t>
  </si>
  <si>
    <t>WV PR MULTIBDS CORAL</t>
  </si>
  <si>
    <t>WV PR MLT SQRS CORAL</t>
  </si>
  <si>
    <t>WV PR MLT TRNGLE CRL</t>
  </si>
  <si>
    <t>WV PR ONXY FEATHER</t>
  </si>
  <si>
    <t>WV PR ONXY LF FLR</t>
  </si>
  <si>
    <t>WV PR ONXY MEGA DOT</t>
  </si>
  <si>
    <t>WV PR PAISLY DEW GRY</t>
  </si>
  <si>
    <t>WV PR PEBBLES LILAC</t>
  </si>
  <si>
    <t>WV PR PLAID CORAL</t>
  </si>
  <si>
    <t>WV PR PLAID DEW GRY</t>
  </si>
  <si>
    <t>WV PR PLAID GRASS</t>
  </si>
  <si>
    <t>WV PR PLAID PROV BL</t>
  </si>
  <si>
    <t>WV PR PLAID WISTERIA</t>
  </si>
  <si>
    <t>WV PR RANDMDOT CORAL</t>
  </si>
  <si>
    <t>WV PR RANDOM DOT YLW</t>
  </si>
  <si>
    <t>WV PR RANDMSTRIP INK</t>
  </si>
  <si>
    <t>WV PR SM FLR DEW GRY</t>
  </si>
  <si>
    <t>WV PR SNOWBALL CORAL</t>
  </si>
  <si>
    <t>WV PR WTRCLR FLR CRL</t>
  </si>
  <si>
    <t>WV PR WHIRLWND CORAL</t>
  </si>
  <si>
    <t>WV PR BATIK AQUA</t>
  </si>
  <si>
    <t>WV PR BATIK MAGENTA</t>
  </si>
  <si>
    <t>WV PR BTK PROV BLUE</t>
  </si>
  <si>
    <t>WV PR BATIK WISTERIA</t>
  </si>
  <si>
    <t>WV PR BATIK YELLOW</t>
  </si>
  <si>
    <t>WV PR BOXED IN AQUA</t>
  </si>
  <si>
    <t>WV PR BOXED IN PRVNC</t>
  </si>
  <si>
    <t>WV PR BURST GROTTO</t>
  </si>
  <si>
    <t>WV PR BURST STEEL</t>
  </si>
  <si>
    <t>WV PR DNCN SCRL DNM</t>
  </si>
  <si>
    <t>WV PR DNN SCRL NTRL</t>
  </si>
  <si>
    <t>WV PR DNC SCRL PRVN</t>
  </si>
  <si>
    <t>WV PR DOODLE LAPIS</t>
  </si>
  <si>
    <t>WV PR FML FRM CBALT</t>
  </si>
  <si>
    <t>WV PR FML FRM POPPY</t>
  </si>
  <si>
    <t>WV PR FARM FLDS AQUA</t>
  </si>
  <si>
    <t>WV PR FARM FLDS CBLT</t>
  </si>
  <si>
    <t>WV PR FARM FLDS PPPY</t>
  </si>
  <si>
    <t>WV PR FARM FLDS SLVR</t>
  </si>
  <si>
    <t>WV PR HPY BRD BK MLT</t>
  </si>
  <si>
    <t>WV PR HPY BS WHT MLT</t>
  </si>
  <si>
    <t>WV PR HEEHAW COBALT</t>
  </si>
  <si>
    <t>WV PR HRRNGBNE INK</t>
  </si>
  <si>
    <t>WV PR HRRNGBNE WSTRA</t>
  </si>
  <si>
    <t>WV PR HWDY SLVER</t>
  </si>
  <si>
    <t>WV PR LVE NTS PURPLE</t>
  </si>
  <si>
    <t>WV PR MN SCRLL PRVN</t>
  </si>
  <si>
    <t>WV PR MN SCRLL GRTT</t>
  </si>
  <si>
    <t>WV PR MN SCRLL WSTR</t>
  </si>
  <si>
    <t>WV PR MN SCRLL SLVR</t>
  </si>
  <si>
    <t>WV PR MINI SCRLL SUN</t>
  </si>
  <si>
    <t>WV PR MLT TILE BTTR</t>
  </si>
  <si>
    <t>WV PR MLTI TILE RASP</t>
  </si>
  <si>
    <t>WV PR MULTBDS ONYX</t>
  </si>
  <si>
    <t>WV PR ORGNC LVES MLT</t>
  </si>
  <si>
    <t>WV PR ORGNC LVES NT</t>
  </si>
  <si>
    <t>WV PR PATCHES MULTI</t>
  </si>
  <si>
    <t>WV PR PIC PD RV AQUA</t>
  </si>
  <si>
    <t>WV PR PICN PD RV INK</t>
  </si>
  <si>
    <t>WV PR PICN PD RV SLR</t>
  </si>
  <si>
    <t>WV PR PNT HSS WT MLT</t>
  </si>
  <si>
    <t>WV PR RANDM TRNGL NY</t>
  </si>
  <si>
    <t>WV PR RNDM TRNGL STL</t>
  </si>
  <si>
    <t>WV PR SEGLLS FNG MLT</t>
  </si>
  <si>
    <t>WV PR SPTS CRAL</t>
  </si>
  <si>
    <t>WV PR SPOTS PRVENCE</t>
  </si>
  <si>
    <t>WV 1"" GINGHAM INK</t>
  </si>
  <si>
    <t>WV 1"" GINGHAM ONYX</t>
  </si>
  <si>
    <t>GG160103</t>
  </si>
  <si>
    <t>WV 1"" GINGHAM POPPY</t>
  </si>
  <si>
    <t>WV 1/8"" GINGHAM CARN</t>
  </si>
  <si>
    <t>WV 1/8"" GINGHAM INK</t>
  </si>
  <si>
    <t>WV 1/8"" GINGHAM ONYX</t>
  </si>
  <si>
    <t>WV 1/8"" GING PDR BLU</t>
  </si>
  <si>
    <t>GG160205</t>
  </si>
  <si>
    <t>WV 1/8"" GING POPPY</t>
  </si>
  <si>
    <t>HOL1804</t>
  </si>
  <si>
    <t>HOL1807</t>
  </si>
  <si>
    <t>HOL1809</t>
  </si>
  <si>
    <t>HOL1814</t>
  </si>
  <si>
    <t>HOL1818</t>
  </si>
  <si>
    <t>HOL1819</t>
  </si>
  <si>
    <t>HOL1820</t>
  </si>
  <si>
    <t>HOL1821</t>
  </si>
  <si>
    <t>HOL1822</t>
  </si>
  <si>
    <t>HOL1823</t>
  </si>
  <si>
    <t>HOL1824</t>
  </si>
  <si>
    <t>HOL1826</t>
  </si>
  <si>
    <t>HOL1830</t>
  </si>
  <si>
    <t>HOL1831</t>
  </si>
  <si>
    <t>HOL1832</t>
  </si>
  <si>
    <t>HOL1833</t>
  </si>
  <si>
    <t>HOL1835</t>
  </si>
  <si>
    <t>HOL1836</t>
  </si>
  <si>
    <t>HOL1839</t>
  </si>
  <si>
    <t>HOL1840</t>
  </si>
  <si>
    <t>HOL1841</t>
  </si>
  <si>
    <t>HOL1842</t>
  </si>
  <si>
    <t>HOL1843</t>
  </si>
  <si>
    <t>HOL1844</t>
  </si>
  <si>
    <t>HOL1845</t>
  </si>
  <si>
    <t>HOL1846</t>
  </si>
  <si>
    <t>HOL1847</t>
  </si>
  <si>
    <t>WV HOMESPUN 1/8"" RED</t>
  </si>
  <si>
    <t>WV HOMESPUN PLD RED</t>
  </si>
  <si>
    <t>HS160103</t>
  </si>
  <si>
    <t>WV HOMESPUN RED</t>
  </si>
  <si>
    <t>HS160104</t>
  </si>
  <si>
    <t>WV HOMESPUN 1/8"" BLK</t>
  </si>
  <si>
    <t>HS160105</t>
  </si>
  <si>
    <t>WV HOMESPUN PLD BLK</t>
  </si>
  <si>
    <t>HS160201</t>
  </si>
  <si>
    <t>WV HOMESPUN BLACK</t>
  </si>
  <si>
    <t>HS160202</t>
  </si>
  <si>
    <t>WV HOMESPUN 1/8"" INK</t>
  </si>
  <si>
    <t>HS160203</t>
  </si>
  <si>
    <t>WV HOMESPUN PLD INK</t>
  </si>
  <si>
    <t>HS160301</t>
  </si>
  <si>
    <t>WV HOMESPUN INK</t>
  </si>
  <si>
    <t>HS160302</t>
  </si>
  <si>
    <t>WV HOMESPUN 1/8"" STL</t>
  </si>
  <si>
    <t>HS160303</t>
  </si>
  <si>
    <t>WV HOMESPUN PLD STL</t>
  </si>
  <si>
    <t>HS160304</t>
  </si>
  <si>
    <t>WV HOMESPUN 1/8"" DOV</t>
  </si>
  <si>
    <t>HS160305</t>
  </si>
  <si>
    <t>WV HOMESPUN PLD DOV</t>
  </si>
  <si>
    <t>HS 1/8IN GREEN</t>
  </si>
  <si>
    <t>HS 1/8IN MULTI</t>
  </si>
  <si>
    <t>HS 1IN GREEN</t>
  </si>
  <si>
    <t>HS 1IN RED</t>
  </si>
  <si>
    <t>HS CHAMBRAY GREY</t>
  </si>
  <si>
    <t>HS PLAID BLUE</t>
  </si>
  <si>
    <t>HS PLAID GREY WHT</t>
  </si>
  <si>
    <t>HS PLAID MULTI</t>
  </si>
  <si>
    <t>HS QUILT GREY</t>
  </si>
  <si>
    <t>HS STAR RED</t>
  </si>
  <si>
    <t>FC HTS CRFTWORK MLTI</t>
  </si>
  <si>
    <t>MONKS CLOTH NATRL</t>
  </si>
  <si>
    <t>MDOU0965</t>
  </si>
  <si>
    <t>Allov s/slv top w/plts at nck</t>
  </si>
  <si>
    <t>MITU5021</t>
  </si>
  <si>
    <t>PRT S/L PLOVR 2FER TOP W HRDWR</t>
  </si>
  <si>
    <t>MPOJ0150</t>
  </si>
  <si>
    <t>Zip up jckt w/2 zip up pocketw</t>
  </si>
  <si>
    <t>MPOJ0153</t>
  </si>
  <si>
    <t>Round Collar Button Up Jacket</t>
  </si>
  <si>
    <t>MPOV0107</t>
  </si>
  <si>
    <t>Quilted met puff vest</t>
  </si>
  <si>
    <t>MPOV0114</t>
  </si>
  <si>
    <t>Zip up vest wpockets &amp; suede</t>
  </si>
  <si>
    <t>MPOV0119</t>
  </si>
  <si>
    <t>Zip up vest w/ 2 snap pockets</t>
  </si>
  <si>
    <t>MPOV0120</t>
  </si>
  <si>
    <t>Reversible zip up vets</t>
  </si>
  <si>
    <t>MPOV0123</t>
  </si>
  <si>
    <t>Zip up vest w/ drawstring wais</t>
  </si>
  <si>
    <t>MPOV0126</t>
  </si>
  <si>
    <t>Zip up vest w/ pockets &amp; snaps</t>
  </si>
  <si>
    <t>MPOV0134</t>
  </si>
  <si>
    <t>S/L QLTED VEST W CF ZPR N PKTS</t>
  </si>
  <si>
    <t>MPOV0136</t>
  </si>
  <si>
    <t>Reversible zip up vest</t>
  </si>
  <si>
    <t>MPOV0137</t>
  </si>
  <si>
    <t>Vest w/ removable hood</t>
  </si>
  <si>
    <t>MPOV0139</t>
  </si>
  <si>
    <t>Zip up vest w/2 snap pockets</t>
  </si>
  <si>
    <t>MPOV0140</t>
  </si>
  <si>
    <t>MPOV0142</t>
  </si>
  <si>
    <t>MS FC AQUA DOT 1YD</t>
  </si>
  <si>
    <t>MS FC AQUA MXFLR 1YD</t>
  </si>
  <si>
    <t>MS FC B/W FLORAL 1YD</t>
  </si>
  <si>
    <t>MS FC BLK STRIPE 1YD</t>
  </si>
  <si>
    <t>MS FC BLK TRNGLE 1YD</t>
  </si>
  <si>
    <t>MS FC BLU RD FLR 1YD</t>
  </si>
  <si>
    <t>MS FC BLUE DOT 1YD</t>
  </si>
  <si>
    <t>MS FC BLUE SCLP 1YD</t>
  </si>
  <si>
    <t>MS FC BLUE STARS 1YD</t>
  </si>
  <si>
    <t>MS FC BLUE STRP 1YD</t>
  </si>
  <si>
    <t>MS FC FLWR STRP 1YD</t>
  </si>
  <si>
    <t>MS FC GREEN VINE 1YD</t>
  </si>
  <si>
    <t>MS FC GREY DEER 1YD</t>
  </si>
  <si>
    <t>MS FC GREY STRP 1YD</t>
  </si>
  <si>
    <t>MS FC MLT AQ STP 1YD</t>
  </si>
  <si>
    <t>MS FC MLT BK FLR 1YD</t>
  </si>
  <si>
    <t>MS FC MLT CATCUS 1YD</t>
  </si>
  <si>
    <t>MS FC MLT GY FLR 1YD</t>
  </si>
  <si>
    <t>MS FC MLT PK STP 1YD</t>
  </si>
  <si>
    <t>MS FC MULTI BIRD 1YD</t>
  </si>
  <si>
    <t>MS FC MULTI STRP 1YD</t>
  </si>
  <si>
    <t>MS FC PINK DOT 1YD</t>
  </si>
  <si>
    <t>MS FC PINK MXFLR 1YD</t>
  </si>
  <si>
    <t>MS FC PINK VINE 1YD</t>
  </si>
  <si>
    <t>MS FC R/B BUFPLD 1YD</t>
  </si>
  <si>
    <t>MS FC R/W/B PLD 1 YD</t>
  </si>
  <si>
    <t>MS FC RED DAISY 1YD</t>
  </si>
  <si>
    <t>MS FC RED VINE 1YD</t>
  </si>
  <si>
    <t>MS FC ROOST ECRU 1YD</t>
  </si>
  <si>
    <t>MS FC YELLOW DOT 1YD</t>
  </si>
  <si>
    <t>MS FC SD AQUA 1YD</t>
  </si>
  <si>
    <t>MS FC SD BLACK 1YD</t>
  </si>
  <si>
    <t>MS FC SD LT BLUE 1YD</t>
  </si>
  <si>
    <t>MS FC SD LT PINK 1YD</t>
  </si>
  <si>
    <t>MS FC SD RED 1YD</t>
  </si>
  <si>
    <t>MS FC SD WHITE 1YD</t>
  </si>
  <si>
    <t>MS FC SD YELLOW 1YD</t>
  </si>
  <si>
    <t>MS FC SDECRU 1YD</t>
  </si>
  <si>
    <t>MS FC GREY SOLID 1YD</t>
  </si>
  <si>
    <t>MS FC SD BLACK 2YD</t>
  </si>
  <si>
    <t>MS FC SD RED 2YD</t>
  </si>
  <si>
    <t>MS FC SD WHITE 2YD</t>
  </si>
  <si>
    <t>MS RED ORG DOT</t>
  </si>
  <si>
    <t>MS RED BURST</t>
  </si>
  <si>
    <t>MS RED BUFFALO PLAID</t>
  </si>
  <si>
    <t>MS PINK BURST</t>
  </si>
  <si>
    <t>MS GREY ORG DOT</t>
  </si>
  <si>
    <t>MS GREY BURST</t>
  </si>
  <si>
    <t>MS GREY BUF PLAID</t>
  </si>
  <si>
    <t>MS BLUE BURST</t>
  </si>
  <si>
    <t>MS BLACK ORG DOT</t>
  </si>
  <si>
    <t>MS BLACK BURST</t>
  </si>
  <si>
    <t>MS BLACK BUF PLAID</t>
  </si>
  <si>
    <t>MS AQUA BURST</t>
  </si>
  <si>
    <t>MS SD GREY</t>
  </si>
  <si>
    <t>MS SD AQUA</t>
  </si>
  <si>
    <t>MS SD BLACK</t>
  </si>
  <si>
    <t>MS SD BLUE</t>
  </si>
  <si>
    <t>MS SD ECRU</t>
  </si>
  <si>
    <t>MS SD GREEN</t>
  </si>
  <si>
    <t>MS SD HOT PINK</t>
  </si>
  <si>
    <t>MS SD LIGHT BLUE</t>
  </si>
  <si>
    <t>MS SD LIGHT PINK</t>
  </si>
  <si>
    <t>MS SD MED PINK</t>
  </si>
  <si>
    <t>MS SD RED</t>
  </si>
  <si>
    <t>MS SD WHITE</t>
  </si>
  <si>
    <t>MS SD YELLOW</t>
  </si>
  <si>
    <t>PA160101</t>
  </si>
  <si>
    <t>PAT PAISLEY</t>
  </si>
  <si>
    <t>PA160102</t>
  </si>
  <si>
    <t>PAT STAR TONAL</t>
  </si>
  <si>
    <t>PA160103</t>
  </si>
  <si>
    <t>PAT STAR MULTI BLUE</t>
  </si>
  <si>
    <t>PA17003</t>
  </si>
  <si>
    <t>PAT ANCHOR</t>
  </si>
  <si>
    <t>PA17004</t>
  </si>
  <si>
    <t>PAT PINWHEEL STAR</t>
  </si>
  <si>
    <t>PA17006</t>
  </si>
  <si>
    <t>PA17007</t>
  </si>
  <si>
    <t>PAT GLIT STAR BLUE</t>
  </si>
  <si>
    <t>PA17009</t>
  </si>
  <si>
    <t>PA17010</t>
  </si>
  <si>
    <t>PAT BAND MEDALLION</t>
  </si>
  <si>
    <t>PA17011</t>
  </si>
  <si>
    <t>PAT STAR BANDANA RED</t>
  </si>
  <si>
    <t>PA17012</t>
  </si>
  <si>
    <t>PAT STAR BANDANA BLU</t>
  </si>
  <si>
    <t>PA17014</t>
  </si>
  <si>
    <t>PA17015</t>
  </si>
  <si>
    <t>PAT DAISY DOT RED</t>
  </si>
  <si>
    <t>PA17016</t>
  </si>
  <si>
    <t>PAT DAISY DOT BLUE</t>
  </si>
  <si>
    <t>PA17018</t>
  </si>
  <si>
    <t>PA17020</t>
  </si>
  <si>
    <t>PA18001</t>
  </si>
  <si>
    <t>PA18002</t>
  </si>
  <si>
    <t>PA18003</t>
  </si>
  <si>
    <t>PA18004</t>
  </si>
  <si>
    <t>PA18005</t>
  </si>
  <si>
    <t>PA18006</t>
  </si>
  <si>
    <t>PA18007</t>
  </si>
  <si>
    <t>PA18008</t>
  </si>
  <si>
    <t>PA18009</t>
  </si>
  <si>
    <t>PA18010</t>
  </si>
  <si>
    <t>PA18011</t>
  </si>
  <si>
    <t>PA18012</t>
  </si>
  <si>
    <t>PA18013</t>
  </si>
  <si>
    <t>PA18014</t>
  </si>
  <si>
    <t>PA18015</t>
  </si>
  <si>
    <t>PA18016</t>
  </si>
  <si>
    <t>PA18017</t>
  </si>
  <si>
    <t>PA18018</t>
  </si>
  <si>
    <t>PA18019</t>
  </si>
  <si>
    <t>PA18020</t>
  </si>
  <si>
    <t>PA18021</t>
  </si>
  <si>
    <t>PA18022</t>
  </si>
  <si>
    <t>PA18023</t>
  </si>
  <si>
    <t>PA18024</t>
  </si>
  <si>
    <t>PA18025</t>
  </si>
  <si>
    <t>PA18026</t>
  </si>
  <si>
    <t>PA18027</t>
  </si>
  <si>
    <t>PA18028</t>
  </si>
  <si>
    <t>PA18029</t>
  </si>
  <si>
    <t>PB01R</t>
  </si>
  <si>
    <t>PB02R</t>
  </si>
  <si>
    <t>PB03R</t>
  </si>
  <si>
    <t>PB04R</t>
  </si>
  <si>
    <t>PB05R</t>
  </si>
  <si>
    <t>PB06R</t>
  </si>
  <si>
    <t>PB07R</t>
  </si>
  <si>
    <t>PB08R</t>
  </si>
  <si>
    <t>PB11R</t>
  </si>
  <si>
    <t>PB12R</t>
  </si>
  <si>
    <t>PB13R</t>
  </si>
  <si>
    <t>PB14R</t>
  </si>
  <si>
    <t>PB1501</t>
  </si>
  <si>
    <t>WV BUNDLE CHEV AQUA</t>
  </si>
  <si>
    <t>PB1502</t>
  </si>
  <si>
    <t>WV BUNDLE CHEV GRASS</t>
  </si>
  <si>
    <t>PB1503</t>
  </si>
  <si>
    <t>WV BNDL CHEV MAGENTA</t>
  </si>
  <si>
    <t>PB1504</t>
  </si>
  <si>
    <t>WV BUNDLE CHEV ONYX</t>
  </si>
  <si>
    <t>PB1505</t>
  </si>
  <si>
    <t>WV BUNDLE CHEV PANSY</t>
  </si>
  <si>
    <t>PB1506</t>
  </si>
  <si>
    <t>WV BUNDLE CHEV POPPY</t>
  </si>
  <si>
    <t>PB1507</t>
  </si>
  <si>
    <t>WV BUNDLE CHEV STEEL</t>
  </si>
  <si>
    <t>PB1508</t>
  </si>
  <si>
    <t>WV BNDL CHEV SUNSHNE</t>
  </si>
  <si>
    <t>PB15R</t>
  </si>
  <si>
    <t>PB16R</t>
  </si>
  <si>
    <t>WV BUNDLE POPPY</t>
  </si>
  <si>
    <t>WV BUNDLE ONYX</t>
  </si>
  <si>
    <t>WV BUNDLE STEEL</t>
  </si>
  <si>
    <t>WV BUNDLE GROTTO</t>
  </si>
  <si>
    <t>WV BUNDLE BATIK</t>
  </si>
  <si>
    <t>WV BUNDLE PROV BLUE</t>
  </si>
  <si>
    <t>WV BUNDLE CORAL</t>
  </si>
  <si>
    <t>WV BUNDLE WISTERIA</t>
  </si>
  <si>
    <t>PBFQ</t>
  </si>
  <si>
    <t>PCP150101</t>
  </si>
  <si>
    <t>WV PCQ ANCHOR AQUA</t>
  </si>
  <si>
    <t>PCP150102</t>
  </si>
  <si>
    <t>WV PCQ ANCHOR CARN</t>
  </si>
  <si>
    <t>WV PCQ ANCHOR INK</t>
  </si>
  <si>
    <t>PCP150104</t>
  </si>
  <si>
    <t>WV PC ANCHOR MAGENTA</t>
  </si>
  <si>
    <t>PCP150105</t>
  </si>
  <si>
    <t>WV PCQ ANCHOR STEEL</t>
  </si>
  <si>
    <t>WV PC ANCHOR WHT-INK</t>
  </si>
  <si>
    <t>PCP150107</t>
  </si>
  <si>
    <t>WV PC ANCHOR SHUNSHI</t>
  </si>
  <si>
    <t>PCP150201</t>
  </si>
  <si>
    <t>WV PCQ BIG DOT AQUA</t>
  </si>
  <si>
    <t>WV PCQ BIG DOT CARN</t>
  </si>
  <si>
    <t>PCP150203</t>
  </si>
  <si>
    <t>WV PC BIGDOT MAGENTA</t>
  </si>
  <si>
    <t>PCP150204</t>
  </si>
  <si>
    <t>WV PC BIGDOT PD BLUE</t>
  </si>
  <si>
    <t>PCP150205</t>
  </si>
  <si>
    <t>WV PC BIGDOT PEACOCK</t>
  </si>
  <si>
    <t>WV PCQ BIG DOT POPPY</t>
  </si>
  <si>
    <t>WV PCQ BIG DOT SUNSH</t>
  </si>
  <si>
    <t>WV PCQ CHERRIES ONYX</t>
  </si>
  <si>
    <t>PCP150401</t>
  </si>
  <si>
    <t>WV PCQ CHEV MUL AQUA</t>
  </si>
  <si>
    <t>PCP150402</t>
  </si>
  <si>
    <t>WV PCQ CHEV MUL CARN</t>
  </si>
  <si>
    <t>WV PCQ DOT POP-BLK</t>
  </si>
  <si>
    <t>PCP150502</t>
  </si>
  <si>
    <t>WV PCQ DOT WHT-AQUA</t>
  </si>
  <si>
    <t>PCP150601</t>
  </si>
  <si>
    <t>WV PCQ HOUNDSTH AQUA</t>
  </si>
  <si>
    <t>PCP150602</t>
  </si>
  <si>
    <t>WV PCQ HOUNDSTH CARN</t>
  </si>
  <si>
    <t>PCP150603</t>
  </si>
  <si>
    <t>WV PCQ HOUNDSTH INK</t>
  </si>
  <si>
    <t>PCP150604</t>
  </si>
  <si>
    <t>WV PC HONDSTH MGENTA</t>
  </si>
  <si>
    <t>PCP150605</t>
  </si>
  <si>
    <t>WV PCQ HOUNDSTH ONYX</t>
  </si>
  <si>
    <t>PCP150606</t>
  </si>
  <si>
    <t>WV PC HOUNDSTH STEEL</t>
  </si>
  <si>
    <t>PCP150607</t>
  </si>
  <si>
    <t>WV PCQ HOUNDSTH SUN</t>
  </si>
  <si>
    <t>PCP150701</t>
  </si>
  <si>
    <t>WV PCQ LINKS SUN</t>
  </si>
  <si>
    <t>PCP150702</t>
  </si>
  <si>
    <t>WV PCQ LINKS SUN-WHT</t>
  </si>
  <si>
    <t>PCP150703</t>
  </si>
  <si>
    <t>WV PCQ LINKS WHT-POP</t>
  </si>
  <si>
    <t>PCP150704</t>
  </si>
  <si>
    <t>WV PCQ TURQ CHAIN LK</t>
  </si>
  <si>
    <t>WV PCQ MED DOT AQUA</t>
  </si>
  <si>
    <t>PCP150802</t>
  </si>
  <si>
    <t>WV PCQ MED DOT CAR</t>
  </si>
  <si>
    <t>PCP150803</t>
  </si>
  <si>
    <t>WV PCQ MED DOT DOVE</t>
  </si>
  <si>
    <t>WV PCQ MED DOT GRASS</t>
  </si>
  <si>
    <t>WV PCQ MED DOT INK</t>
  </si>
  <si>
    <t>WV PC MEDDOT MAGENTA</t>
  </si>
  <si>
    <t>WV PCQ MED DOT ONYX</t>
  </si>
  <si>
    <t>PCP150808</t>
  </si>
  <si>
    <t>WV PC MEDDOT PD BLUE</t>
  </si>
  <si>
    <t>WV PCQ MED DOT POPPY</t>
  </si>
  <si>
    <t>WV PCQ MED DOT STEEL</t>
  </si>
  <si>
    <t>WV PCQ MULTI DOT STL</t>
  </si>
  <si>
    <t>PCP150902</t>
  </si>
  <si>
    <t>WV PCQ MULTI DOT SUN</t>
  </si>
  <si>
    <t>PCP151001</t>
  </si>
  <si>
    <t>WV PCQ PAIS SUN-WHT</t>
  </si>
  <si>
    <t>PCP151002</t>
  </si>
  <si>
    <t>WV PCQ PAISLEY INK</t>
  </si>
  <si>
    <t>PCP151003</t>
  </si>
  <si>
    <t>WV PCQ PAISLEY ONYX</t>
  </si>
  <si>
    <t>PCP151004</t>
  </si>
  <si>
    <t>WV PCQ PAISLEY SUN</t>
  </si>
  <si>
    <t>PCP151005</t>
  </si>
  <si>
    <t>WV PCQ TN PAIS POP</t>
  </si>
  <si>
    <t>PCP151006</t>
  </si>
  <si>
    <t>WV PCQ TN PAIS MAG</t>
  </si>
  <si>
    <t>WV PCQ PIN DOT ONYX</t>
  </si>
  <si>
    <t>PCP151102</t>
  </si>
  <si>
    <t>WV PCQ PINDOT CARN</t>
  </si>
  <si>
    <t>WV PCQ PINDOT INK</t>
  </si>
  <si>
    <t>PCP151104</t>
  </si>
  <si>
    <t>WV PC PINDOT MAGENTA</t>
  </si>
  <si>
    <t>WV PCQ PINDOT POPPY</t>
  </si>
  <si>
    <t>PCP151106</t>
  </si>
  <si>
    <t>WV PCQ PINDOT STEEL</t>
  </si>
  <si>
    <t>PCP151107</t>
  </si>
  <si>
    <t>WV PCQ PINDOT SUN</t>
  </si>
  <si>
    <t>PCP151201</t>
  </si>
  <si>
    <t>WV PC RAIN DROP ONYX</t>
  </si>
  <si>
    <t>PCP151202</t>
  </si>
  <si>
    <t>WV PC RAINDROP STEEL</t>
  </si>
  <si>
    <t>PCP151301</t>
  </si>
  <si>
    <t>WV PC SM DAMASK AQUA</t>
  </si>
  <si>
    <t>PCP151302</t>
  </si>
  <si>
    <t>WV PC SM DAMASK CARN</t>
  </si>
  <si>
    <t>PCP151303</t>
  </si>
  <si>
    <t>WV PC SM DAMASK ONYX</t>
  </si>
  <si>
    <t>PCP151304</t>
  </si>
  <si>
    <t>WV PC SM DAMSK STEEL</t>
  </si>
  <si>
    <t>PCP151401</t>
  </si>
  <si>
    <t>WV PCQ STRIPE AQUA</t>
  </si>
  <si>
    <t>PCP151402</t>
  </si>
  <si>
    <t>WV PC STRP CARNATION</t>
  </si>
  <si>
    <t>PCP151403</t>
  </si>
  <si>
    <t>WV PCQ STRIPE GRASS</t>
  </si>
  <si>
    <t>WV PCQ STRIPE INK</t>
  </si>
  <si>
    <t>PCP151405</t>
  </si>
  <si>
    <t>WV PC STRIPE MAGENTA</t>
  </si>
  <si>
    <t>WV PCQ STRIPE STEEL</t>
  </si>
  <si>
    <t>PCP151407</t>
  </si>
  <si>
    <t>WV PCQ STRIPE SUN</t>
  </si>
  <si>
    <t>PCP151501</t>
  </si>
  <si>
    <t>WV PC TWST CARNATION</t>
  </si>
  <si>
    <t>PCP151502</t>
  </si>
  <si>
    <t>WV PCQ TWIST GRASS</t>
  </si>
  <si>
    <t>PCP151503</t>
  </si>
  <si>
    <t>WV PCQ TWIST INK</t>
  </si>
  <si>
    <t>PCP151504</t>
  </si>
  <si>
    <t>WV PCQ TWIST MAGENTA</t>
  </si>
  <si>
    <t>PCP151505</t>
  </si>
  <si>
    <t>WV PCQ TWIST ONYX</t>
  </si>
  <si>
    <t>PCP151506</t>
  </si>
  <si>
    <t>WV PC TWIST PDR BLUE</t>
  </si>
  <si>
    <t>PCP151507</t>
  </si>
  <si>
    <t>WV PCQ TWIST POPPY</t>
  </si>
  <si>
    <t>PCP151508</t>
  </si>
  <si>
    <t>WV PC TWIST SUNSHINE</t>
  </si>
  <si>
    <t>PCP151509</t>
  </si>
  <si>
    <t>WV PCQ TWIST WHT-MAG</t>
  </si>
  <si>
    <t>PCP151510</t>
  </si>
  <si>
    <t>WV PCQ TWST AQUA</t>
  </si>
  <si>
    <t>PCP151601</t>
  </si>
  <si>
    <t>WV PCQ ZIGZAG AQUA</t>
  </si>
  <si>
    <t>PCP151602</t>
  </si>
  <si>
    <t>WV PCQ ZIGZAG CARN</t>
  </si>
  <si>
    <t>PCP151603</t>
  </si>
  <si>
    <t>WV PCQ ZIGZAG INK</t>
  </si>
  <si>
    <t>PCP151604</t>
  </si>
  <si>
    <t>WV PCQ ZIGZAG ONYX</t>
  </si>
  <si>
    <t>PCP151605</t>
  </si>
  <si>
    <t>WV PCQ ZIGZAG PEACOC</t>
  </si>
  <si>
    <t>PCP151606</t>
  </si>
  <si>
    <t>WV PCQ ZIGZAG POPPY</t>
  </si>
  <si>
    <t>PCP151607</t>
  </si>
  <si>
    <t>WV PCQ ZIGZAG SUN</t>
  </si>
  <si>
    <t>WV PCQ CACTUS TEAL</t>
  </si>
  <si>
    <t>PCP170201</t>
  </si>
  <si>
    <t>WV PCQ FEATHER GREEN</t>
  </si>
  <si>
    <t>WV PCQ FEATHER ONYX</t>
  </si>
  <si>
    <t>WV PCQ FEATHER STEEL</t>
  </si>
  <si>
    <t>WV PCQ FLAMINGO WHT</t>
  </si>
  <si>
    <t>WV PCQ SHARK INK</t>
  </si>
  <si>
    <t>WV PCQ BOW LINE DOVE</t>
  </si>
  <si>
    <t>WV PCQ BOW LINE NAVY</t>
  </si>
  <si>
    <t>WV PCQ BURST PROV BL</t>
  </si>
  <si>
    <t>WV PCQ BURST YELLOW</t>
  </si>
  <si>
    <t>WV PCQ CCTUS RSE PRV</t>
  </si>
  <si>
    <t>WV PCQ CONFETTI SKY</t>
  </si>
  <si>
    <t>WV PCQ DABBLES LAPIS</t>
  </si>
  <si>
    <t>WV PCQ FOX IN WOODS</t>
  </si>
  <si>
    <t>WV PCQ GRPHC DGS CRL</t>
  </si>
  <si>
    <t>WV PCQ LEMSLC SNSHNE</t>
  </si>
  <si>
    <t>WV PCQ LOOPY ONYX</t>
  </si>
  <si>
    <t>WV PCQ LOOPY POPPY</t>
  </si>
  <si>
    <t>WV PCQ LOOPY WSTERIA</t>
  </si>
  <si>
    <t>WV PCQ MNBSKTWV DOVE</t>
  </si>
  <si>
    <t>WV PCQ MNBSKT LEMGR</t>
  </si>
  <si>
    <t>WV PCQ SNOWBLL CORAL</t>
  </si>
  <si>
    <t>WV PCQ TROP SPLF CRL</t>
  </si>
  <si>
    <t>WV PCQ BTS NTICAL</t>
  </si>
  <si>
    <t>WV PCQ HEEHAW AQUA</t>
  </si>
  <si>
    <t>WV PCQ HOWDY POPPY</t>
  </si>
  <si>
    <t>WV PCQ LENS PROVENCE</t>
  </si>
  <si>
    <t>WV PCQ PATCHES MULTI</t>
  </si>
  <si>
    <t>WV PCQ PIT HRS WT MI</t>
  </si>
  <si>
    <t>PCS1501</t>
  </si>
  <si>
    <t>WV PCQ AQUA</t>
  </si>
  <si>
    <t>WV PCQ SLD BLUSH</t>
  </si>
  <si>
    <t>WV PCQ SLD BRIGHT GR</t>
  </si>
  <si>
    <t>WV PCQ SLD BRN SUGAR</t>
  </si>
  <si>
    <t>WV PCQ SLD BUBBLE GU</t>
  </si>
  <si>
    <t>WV PCQ SLD BUTTER</t>
  </si>
  <si>
    <t>WV PCQ SLD CARNATION</t>
  </si>
  <si>
    <t>WV PCQ SLD CARROT</t>
  </si>
  <si>
    <t>PCS1509</t>
  </si>
  <si>
    <t>WV PCQ SLD CHARCOAL</t>
  </si>
  <si>
    <t>WV PCQ SLD CHINA BLU</t>
  </si>
  <si>
    <t>WV PCQ SLD COBALT</t>
  </si>
  <si>
    <t>WV PCQ SLD CORAL</t>
  </si>
  <si>
    <t>WV PCQ SLD CROCUS</t>
  </si>
  <si>
    <t>WV PCQ SLD DAFFODIL</t>
  </si>
  <si>
    <t>WV PCQ SLD DOVE</t>
  </si>
  <si>
    <t>WV PCQ SLD ECRU</t>
  </si>
  <si>
    <t>WV PCQ SLD EVERGREEN</t>
  </si>
  <si>
    <t>WV PCQ SLD GLACIER</t>
  </si>
  <si>
    <t>WV PCQ SLD GRASS</t>
  </si>
  <si>
    <t>WV PCQ SLD GROTTO</t>
  </si>
  <si>
    <t>WV PCQ SLD HAZELNUT</t>
  </si>
  <si>
    <t>WV PCQ SLD INK</t>
  </si>
  <si>
    <t>WV PCQ SLD KELLY</t>
  </si>
  <si>
    <t>WV PCQ SLD LACQUER</t>
  </si>
  <si>
    <t>WV PCQ SLD LAGOON</t>
  </si>
  <si>
    <t>WV PCQ SLD LAPIS</t>
  </si>
  <si>
    <t>WV PCQ SLD LILAC</t>
  </si>
  <si>
    <t>PCS1528</t>
  </si>
  <si>
    <t>WV PCQ SLD LIME</t>
  </si>
  <si>
    <t>WV PCQ SLD LIPSTICK</t>
  </si>
  <si>
    <t>WV PCQ SLD MAGENTA</t>
  </si>
  <si>
    <t>WV PCQ SLD MAIZE</t>
  </si>
  <si>
    <t>WV PCQ SLD MERLOT</t>
  </si>
  <si>
    <t>WV PCQ SLD ONYX</t>
  </si>
  <si>
    <t>WV PCQ SLD PANSY</t>
  </si>
  <si>
    <t>WV PCQ SLD PDR BLUE</t>
  </si>
  <si>
    <t>WV PCQ SLD PEACOCK</t>
  </si>
  <si>
    <t>WV PCQ SLD POND</t>
  </si>
  <si>
    <t>WV PCQ SLD POPPY</t>
  </si>
  <si>
    <t>WV PCQ SLD STEEL</t>
  </si>
  <si>
    <t>WV PCQ SLD SUNSHINE</t>
  </si>
  <si>
    <t>WV PCQ SLD TRUFFLE</t>
  </si>
  <si>
    <t>WV PCQ SLD TURQUOIZ</t>
  </si>
  <si>
    <t>WV PCQ SLD WHITE</t>
  </si>
  <si>
    <t>WV PCQ SLD WISTERIA</t>
  </si>
  <si>
    <t>WV PCQ SLD ZINNIA</t>
  </si>
  <si>
    <t>WV PCQ SD APPLE BLSM</t>
  </si>
  <si>
    <t>WV PCQ SD CELERY</t>
  </si>
  <si>
    <t>WV PCQ SD IRIS</t>
  </si>
  <si>
    <t>WV PCQ SD PROV BLUE</t>
  </si>
  <si>
    <t>WV PCQ SD PUMPKIN</t>
  </si>
  <si>
    <t>PDQFL4Q01</t>
  </si>
  <si>
    <t>18PCFLANNEL FC PDQ 1</t>
  </si>
  <si>
    <t>PDQFL4Q02</t>
  </si>
  <si>
    <t>18PCFLANNEL FC PDQ 2</t>
  </si>
  <si>
    <t>PDQFL4Q03</t>
  </si>
  <si>
    <t>18PCFLANNEL FC PDQ 3</t>
  </si>
  <si>
    <t>PDQFL4Q04</t>
  </si>
  <si>
    <t>18PCFLANNEL FC PDQ 4</t>
  </si>
  <si>
    <t>PDQFL4Q05</t>
  </si>
  <si>
    <t>18PCFLANNEL FC PDQ 5</t>
  </si>
  <si>
    <t>PDQFL4Q06</t>
  </si>
  <si>
    <t>18PCFLANNEL FC PDQ 6</t>
  </si>
  <si>
    <t>PPOJ0153</t>
  </si>
  <si>
    <t>PPOV0112</t>
  </si>
  <si>
    <t>PPOV0118</t>
  </si>
  <si>
    <t>Zip up snap pocket vest</t>
  </si>
  <si>
    <t>PPOV0119</t>
  </si>
  <si>
    <t>PPOV0122</t>
  </si>
  <si>
    <t>Zip up vesst w/ zipper pockets</t>
  </si>
  <si>
    <t>PPOV0123</t>
  </si>
  <si>
    <t>PPOV0126</t>
  </si>
  <si>
    <t>Zip up vest w/pockets &amp; snaps</t>
  </si>
  <si>
    <t>RTCFR06</t>
  </si>
  <si>
    <t>RTC we love lemon</t>
  </si>
  <si>
    <t>RTC parrot in the tropical</t>
  </si>
  <si>
    <t>RTC strong cactus</t>
  </si>
  <si>
    <t>RTCTP02</t>
  </si>
  <si>
    <t>RTCTP06</t>
  </si>
  <si>
    <t>S01</t>
  </si>
  <si>
    <t>WV SD BUTTER</t>
  </si>
  <si>
    <t>WV SD MAIZE</t>
  </si>
  <si>
    <t>WV SD SUNSHINE</t>
  </si>
  <si>
    <t>WV SD DAFFODIL</t>
  </si>
  <si>
    <t>S05</t>
  </si>
  <si>
    <t>WV SD CHAMOIS</t>
  </si>
  <si>
    <t>S06</t>
  </si>
  <si>
    <t>WV SD GINGER</t>
  </si>
  <si>
    <t>WV SD CARAMEL</t>
  </si>
  <si>
    <t>S08</t>
  </si>
  <si>
    <t>WV SD MARIGOLD</t>
  </si>
  <si>
    <t>S09</t>
  </si>
  <si>
    <t>WV SD CARROT</t>
  </si>
  <si>
    <t>WV SD PUMPKIN</t>
  </si>
  <si>
    <t>WV SLD GOLD</t>
  </si>
  <si>
    <t>WV SLD PARCHMENT</t>
  </si>
  <si>
    <t>WV SLD PEARL</t>
  </si>
  <si>
    <t>S103</t>
  </si>
  <si>
    <t>WV SLD SNOW</t>
  </si>
  <si>
    <t>WV SLD STABLE BROWN</t>
  </si>
  <si>
    <t>WV SLD STRAW</t>
  </si>
  <si>
    <t>WV SLD TOMATO RED</t>
  </si>
  <si>
    <t>WV SD GLT DEW</t>
  </si>
  <si>
    <t>WV SD GLT WHITE</t>
  </si>
  <si>
    <t>WV SD PROV BLUE</t>
  </si>
  <si>
    <t>S11</t>
  </si>
  <si>
    <t>WV SD ORANGE</t>
  </si>
  <si>
    <t>WV SD DEW</t>
  </si>
  <si>
    <t>S12</t>
  </si>
  <si>
    <t>WV SD ZINNIA</t>
  </si>
  <si>
    <t>WV SD FLAME</t>
  </si>
  <si>
    <t>DECOR NOIR LARGE ROS</t>
  </si>
  <si>
    <t>S137973190</t>
  </si>
  <si>
    <t>DECOR NOIR ROSE</t>
  </si>
  <si>
    <t>S137974190</t>
  </si>
  <si>
    <t>DECOR NOIR PAISLEY</t>
  </si>
  <si>
    <t>S137976190</t>
  </si>
  <si>
    <t>S137977 0190</t>
  </si>
  <si>
    <t>DECOR NOIR CRM</t>
  </si>
  <si>
    <t>S137977190</t>
  </si>
  <si>
    <t>DECOR NOIR BLK</t>
  </si>
  <si>
    <t>S137979190</t>
  </si>
  <si>
    <t>S138131-0130</t>
  </si>
  <si>
    <t>BALI PAISLEY CORAL</t>
  </si>
  <si>
    <t>S138131130</t>
  </si>
  <si>
    <t>S138132-0142</t>
  </si>
  <si>
    <t>LAURENS FLR STRIPE</t>
  </si>
  <si>
    <t>S138132142</t>
  </si>
  <si>
    <t>MANCHESTR TERRACE L</t>
  </si>
  <si>
    <t>S138252111</t>
  </si>
  <si>
    <t>MANCHESTR TERRACE S</t>
  </si>
  <si>
    <t>S138253111</t>
  </si>
  <si>
    <t>S138255111</t>
  </si>
  <si>
    <t>ZIGZAG MULTI</t>
  </si>
  <si>
    <t>MARJORIE ZIGZAG</t>
  </si>
  <si>
    <t>S13A269-0119</t>
  </si>
  <si>
    <t>LAURENS FLR TEX BLUE</t>
  </si>
  <si>
    <t>S13A269119</t>
  </si>
  <si>
    <t>FOLKLORIC MN DT MUST</t>
  </si>
  <si>
    <t>FOLKLORIC MN DT TEAL</t>
  </si>
  <si>
    <t>S13A980132</t>
  </si>
  <si>
    <t>S13A980150</t>
  </si>
  <si>
    <t>FOLKORIC SM FLOWER</t>
  </si>
  <si>
    <t>S13A981150</t>
  </si>
  <si>
    <t>S13E407-0128</t>
  </si>
  <si>
    <t>BALI MEDALLION</t>
  </si>
  <si>
    <t>S13E407128</t>
  </si>
  <si>
    <t>NEUT LG FLR GRY</t>
  </si>
  <si>
    <t>JET JACOBEAN BLK FLR</t>
  </si>
  <si>
    <t>S13X363112</t>
  </si>
  <si>
    <t>TARNISH TEX DK GRAY</t>
  </si>
  <si>
    <t>TARNISH TEX LT GREY</t>
  </si>
  <si>
    <t>TARNISH TEXTURE TAN</t>
  </si>
  <si>
    <t>JET JACOBEAN BLK PAI</t>
  </si>
  <si>
    <t>S13X505112</t>
  </si>
  <si>
    <t>MARJORIE FLRL LIGHT</t>
  </si>
  <si>
    <t>SM FLR BTFLY GREY</t>
  </si>
  <si>
    <t>CLASSIC BLUES SM FLR</t>
  </si>
  <si>
    <t>PAISLEY PROV BLUE</t>
  </si>
  <si>
    <t>NEUTRAL FLOWER TAN</t>
  </si>
  <si>
    <t>S13Y010-0130</t>
  </si>
  <si>
    <t>CHENNAI STRIPE</t>
  </si>
  <si>
    <t>S13Y010130</t>
  </si>
  <si>
    <t>S13Y011-0122</t>
  </si>
  <si>
    <t>CHENNAI FOULARD</t>
  </si>
  <si>
    <t>S13Y011122</t>
  </si>
  <si>
    <t>JET JACOBEAN RED</t>
  </si>
  <si>
    <t>S13Y180159</t>
  </si>
  <si>
    <t>PINWHEEL MEDALLION</t>
  </si>
  <si>
    <t>S13Y201140</t>
  </si>
  <si>
    <t>S13Y436 0111</t>
  </si>
  <si>
    <t>CHENNAI BLNDR</t>
  </si>
  <si>
    <t>S13Y436-0111</t>
  </si>
  <si>
    <t>LAURENS FLR FLR SWRL</t>
  </si>
  <si>
    <t>S13Y436-0118</t>
  </si>
  <si>
    <t>CHENNAI BLUE BLNDR</t>
  </si>
  <si>
    <t>S13Y436111</t>
  </si>
  <si>
    <t>S13Y436118</t>
  </si>
  <si>
    <t>LAURENS FLR GRLACE</t>
  </si>
  <si>
    <t>S13Y438146</t>
  </si>
  <si>
    <t>S13Y443-0145</t>
  </si>
  <si>
    <t>ARCADIA PAISLEY</t>
  </si>
  <si>
    <t>S13Y443145</t>
  </si>
  <si>
    <t>S13Y444-0150</t>
  </si>
  <si>
    <t>ARCADIA STRIPE</t>
  </si>
  <si>
    <t>S13Y444150</t>
  </si>
  <si>
    <t>S13Y445-0154</t>
  </si>
  <si>
    <t>ARCADIA TEXTURE TEAL</t>
  </si>
  <si>
    <t>S13Y445154</t>
  </si>
  <si>
    <t>S13Y447-0141</t>
  </si>
  <si>
    <t>ARCADIA BUBBLE STRPE</t>
  </si>
  <si>
    <t>S13Y447141</t>
  </si>
  <si>
    <t>S13Y457-0114</t>
  </si>
  <si>
    <t>BALI OLIVE FLORAL</t>
  </si>
  <si>
    <t>S13Y457114</t>
  </si>
  <si>
    <t>FOLKORIC LG FLOWER</t>
  </si>
  <si>
    <t>S13Y491110</t>
  </si>
  <si>
    <t>LAURENS FLR JACOB BL</t>
  </si>
  <si>
    <t>S13Y492110</t>
  </si>
  <si>
    <t>S13Y493-0111</t>
  </si>
  <si>
    <t>LAURENS FLR PAIS RED</t>
  </si>
  <si>
    <t>S13Y493111</t>
  </si>
  <si>
    <t>WV SD SEDONA</t>
  </si>
  <si>
    <t>S15</t>
  </si>
  <si>
    <t>WV SD SPICE</t>
  </si>
  <si>
    <t>WV SD CHOCOLATE</t>
  </si>
  <si>
    <t>WV SD ESPRESSO</t>
  </si>
  <si>
    <t>S18</t>
  </si>
  <si>
    <t>WV SD POPPY</t>
  </si>
  <si>
    <t>S18-1</t>
  </si>
  <si>
    <t>WV SLD RED 15-YARD</t>
  </si>
  <si>
    <t>S19</t>
  </si>
  <si>
    <t>WV SD RHUBARB</t>
  </si>
  <si>
    <t>WV SD CRIMSON</t>
  </si>
  <si>
    <t>WV SD LACQUER</t>
  </si>
  <si>
    <t>S22</t>
  </si>
  <si>
    <t>WV SD HENNA</t>
  </si>
  <si>
    <t>S23</t>
  </si>
  <si>
    <t>WV SD MERLOT</t>
  </si>
  <si>
    <t>S24</t>
  </si>
  <si>
    <t>WV SD CELERY</t>
  </si>
  <si>
    <t>S25</t>
  </si>
  <si>
    <t>WV SD AVOCADO</t>
  </si>
  <si>
    <t>S26</t>
  </si>
  <si>
    <t>WV SD EUCALYUPTUS</t>
  </si>
  <si>
    <t>S27</t>
  </si>
  <si>
    <t>WV SD LOWDEN</t>
  </si>
  <si>
    <t>S28</t>
  </si>
  <si>
    <t>WV SD SEA SPRING</t>
  </si>
  <si>
    <t>WV SD FERN</t>
  </si>
  <si>
    <t>S30</t>
  </si>
  <si>
    <t>WV SD LEMON</t>
  </si>
  <si>
    <t>WV SD LIME</t>
  </si>
  <si>
    <t>WV SD BRIGHT GREEN</t>
  </si>
  <si>
    <t>WV SD MINT JULEP</t>
  </si>
  <si>
    <t>WV SD GRASS</t>
  </si>
  <si>
    <t>WV SD OLIVE</t>
  </si>
  <si>
    <t>WV SD KELLY</t>
  </si>
  <si>
    <t>WV SD MALACHITE</t>
  </si>
  <si>
    <t>WV SD HUNTER</t>
  </si>
  <si>
    <t>S39</t>
  </si>
  <si>
    <t>WV SD EVERGREEN</t>
  </si>
  <si>
    <t>WV SD SKY</t>
  </si>
  <si>
    <t>S41</t>
  </si>
  <si>
    <t>WV SD ROBINS EGG</t>
  </si>
  <si>
    <t>WV SD AQUA</t>
  </si>
  <si>
    <t>S43</t>
  </si>
  <si>
    <t>WV SD POND</t>
  </si>
  <si>
    <t>WV SD GROTTO</t>
  </si>
  <si>
    <t>WV SD TURQUOIS</t>
  </si>
  <si>
    <t>WV SD PEACOCK</t>
  </si>
  <si>
    <t>WV SD GLACIER</t>
  </si>
  <si>
    <t>WV SD CHINA BLUE</t>
  </si>
  <si>
    <t>WV SD POWDER BLUE</t>
  </si>
  <si>
    <t>S50</t>
  </si>
  <si>
    <t>WV SD VAPOR</t>
  </si>
  <si>
    <t>WV SD SLATE</t>
  </si>
  <si>
    <t>WV SD LGN</t>
  </si>
  <si>
    <t>WV SD COBALT</t>
  </si>
  <si>
    <t>WV SD FEDERAL</t>
  </si>
  <si>
    <t>WV SD OCEAN</t>
  </si>
  <si>
    <t>WV SD LAPIS</t>
  </si>
  <si>
    <t>WV SD TWILIGHT</t>
  </si>
  <si>
    <t>WV SD PRUSSIAN</t>
  </si>
  <si>
    <t>WV SD INK</t>
  </si>
  <si>
    <t>WV SD PINK TINT</t>
  </si>
  <si>
    <t>WV SD BALLET SLIPPER</t>
  </si>
  <si>
    <t>WV SD DESERT SAND</t>
  </si>
  <si>
    <t>WV SD BLUSH</t>
  </si>
  <si>
    <t>WV SD CARNATION</t>
  </si>
  <si>
    <t>WV SD BUBBLE GUM</t>
  </si>
  <si>
    <t>S66</t>
  </si>
  <si>
    <t>WV SD APPLE BLOSSOM</t>
  </si>
  <si>
    <t>WV SD CORAL</t>
  </si>
  <si>
    <t>WV SD MAGENTA</t>
  </si>
  <si>
    <t>S69</t>
  </si>
  <si>
    <t>WV SD LIPSTICK</t>
  </si>
  <si>
    <t>S70</t>
  </si>
  <si>
    <t>WV SD FUCHSIA</t>
  </si>
  <si>
    <t>WV SD TEA BERRY</t>
  </si>
  <si>
    <t>S72</t>
  </si>
  <si>
    <t>WV SD MAUVE</t>
  </si>
  <si>
    <t>S73</t>
  </si>
  <si>
    <t>WV SD ORCHID</t>
  </si>
  <si>
    <t>WV SLD LILAC</t>
  </si>
  <si>
    <t>WV SD WISTERIA</t>
  </si>
  <si>
    <t>WV SD IRIS</t>
  </si>
  <si>
    <t>WV SD CROCUS</t>
  </si>
  <si>
    <t>WV SD PANSY</t>
  </si>
  <si>
    <t>WV SD EGGPLANT</t>
  </si>
  <si>
    <t>S80</t>
  </si>
  <si>
    <t>WV SD IVORY</t>
  </si>
  <si>
    <t>WV SD ECRU</t>
  </si>
  <si>
    <t>S82</t>
  </si>
  <si>
    <t>WV SD CASHEW</t>
  </si>
  <si>
    <t>S83</t>
  </si>
  <si>
    <t>WV SD LINEN</t>
  </si>
  <si>
    <t>S84</t>
  </si>
  <si>
    <t>WV SD TAN</t>
  </si>
  <si>
    <t>S85</t>
  </si>
  <si>
    <t>WV SD BROWN SUGAR</t>
  </si>
  <si>
    <t>WV SD JUTE</t>
  </si>
  <si>
    <t>S87</t>
  </si>
  <si>
    <t>WV SD HAZELNUT</t>
  </si>
  <si>
    <t>S88</t>
  </si>
  <si>
    <t>WV SD TRUFFLE</t>
  </si>
  <si>
    <t>S89</t>
  </si>
  <si>
    <t>WV SD WHITE</t>
  </si>
  <si>
    <t>S89-1</t>
  </si>
  <si>
    <t>WV SLD WHITE 15-YARD</t>
  </si>
  <si>
    <t>S90</t>
  </si>
  <si>
    <t>WV SD DRIFT WOOD</t>
  </si>
  <si>
    <t>WV SD FLINT</t>
  </si>
  <si>
    <t>S92</t>
  </si>
  <si>
    <t>WV SD DOVE</t>
  </si>
  <si>
    <t>WV SD CLOUD</t>
  </si>
  <si>
    <t>WV SD STEEL</t>
  </si>
  <si>
    <t>S95</t>
  </si>
  <si>
    <t>WV CHARCOAL</t>
  </si>
  <si>
    <t>WV SD BLACK (ONYX)</t>
  </si>
  <si>
    <t>WV SLD BLACK 15-YARD</t>
  </si>
  <si>
    <t>WV SD HONEY</t>
  </si>
  <si>
    <t>WV SD REEF</t>
  </si>
  <si>
    <t>WV SLD BARN RED</t>
  </si>
  <si>
    <t>SPYA136111</t>
  </si>
  <si>
    <t>FC ZIGZAG MULTI</t>
  </si>
  <si>
    <t>SPYA9810150</t>
  </si>
  <si>
    <t>FC FOLKORIC SM FLWR</t>
  </si>
  <si>
    <t>SPYA981150</t>
  </si>
  <si>
    <t>FC TRNSHD TX DK GRY</t>
  </si>
  <si>
    <t>FC TRNSHD TX LT GREY</t>
  </si>
  <si>
    <t>FC TRNSHD TX TAN</t>
  </si>
  <si>
    <t>FC PR SM FLORAL PR</t>
  </si>
  <si>
    <t>SPYX658119</t>
  </si>
  <si>
    <t>FC PR PAISLEY PROV</t>
  </si>
  <si>
    <t>SPYX659150</t>
  </si>
  <si>
    <t>SSAY001</t>
  </si>
  <si>
    <t>SS AY Words Bird Beige</t>
  </si>
  <si>
    <t>SSAY004</t>
  </si>
  <si>
    <t>SS AY Words Butterly Beige</t>
  </si>
  <si>
    <t>SSAY028</t>
  </si>
  <si>
    <t>SS AY Words Bird Lavender</t>
  </si>
  <si>
    <t>SSAY028OM</t>
  </si>
  <si>
    <t>Words Bird Lavende OM</t>
  </si>
  <si>
    <t>SSDR001</t>
  </si>
  <si>
    <t>SS DR Rose White</t>
  </si>
  <si>
    <t>SSDR004</t>
  </si>
  <si>
    <t>SS DR Toss Rose Silver</t>
  </si>
  <si>
    <t>SSDR005</t>
  </si>
  <si>
    <t>SS DR Toss Rose White</t>
  </si>
  <si>
    <t>SSDR008</t>
  </si>
  <si>
    <t>SS DR Damask Blck</t>
  </si>
  <si>
    <t>SSDR011MC</t>
  </si>
  <si>
    <t>SS DR Pea Grey</t>
  </si>
  <si>
    <t>SSHS001</t>
  </si>
  <si>
    <t>Turquoise Sky Stringing Beads</t>
  </si>
  <si>
    <t>SSHS002</t>
  </si>
  <si>
    <t>Turquoise Sky Pots</t>
  </si>
  <si>
    <t>SSHS003</t>
  </si>
  <si>
    <t>Turquoise Sky Bead Strand</t>
  </si>
  <si>
    <t>SSHS004</t>
  </si>
  <si>
    <t>Turquoise Sky Blanket Sky Blue</t>
  </si>
  <si>
    <t>SSHS005</t>
  </si>
  <si>
    <t>Turquoise Sky Blanket Sky</t>
  </si>
  <si>
    <t>SSHS014</t>
  </si>
  <si>
    <t>Work bench</t>
  </si>
  <si>
    <t>SSHS015</t>
  </si>
  <si>
    <t>Peg board</t>
  </si>
  <si>
    <t>SSHS016</t>
  </si>
  <si>
    <t>Tacks</t>
  </si>
  <si>
    <t>SSHS017</t>
  </si>
  <si>
    <t>Wood boards</t>
  </si>
  <si>
    <t>SSHS018</t>
  </si>
  <si>
    <t>Wood boards white</t>
  </si>
  <si>
    <t>SSHS019</t>
  </si>
  <si>
    <t>Good Measure</t>
  </si>
  <si>
    <t>SSHS020</t>
  </si>
  <si>
    <t>Peg board grey</t>
  </si>
  <si>
    <t>SSHS021</t>
  </si>
  <si>
    <t>Board Brown</t>
  </si>
  <si>
    <t>SSHS022</t>
  </si>
  <si>
    <t>Board Grey</t>
  </si>
  <si>
    <t>SSNL001</t>
  </si>
  <si>
    <t>SS Lighthouse Beige</t>
  </si>
  <si>
    <t>SSNL003</t>
  </si>
  <si>
    <t>SS Shell Beige</t>
  </si>
  <si>
    <t>SSNL008</t>
  </si>
  <si>
    <t>SS Anchor Blue</t>
  </si>
  <si>
    <t>SSNL013</t>
  </si>
  <si>
    <t>SS Naut Star Navy</t>
  </si>
  <si>
    <t>SSTF001</t>
  </si>
  <si>
    <t>SSTF002</t>
  </si>
  <si>
    <t>SSTF003</t>
  </si>
  <si>
    <t>SSTF004</t>
  </si>
  <si>
    <t>SSTF005</t>
  </si>
  <si>
    <t>SSTF006</t>
  </si>
  <si>
    <t>SSTF007</t>
  </si>
  <si>
    <t>SSTF008</t>
  </si>
  <si>
    <t>SSTF021</t>
  </si>
  <si>
    <t>SSTF022</t>
  </si>
  <si>
    <t>SSTF023</t>
  </si>
  <si>
    <t>SSTF024</t>
  </si>
  <si>
    <t>SSTF025</t>
  </si>
  <si>
    <t>SSUN004</t>
  </si>
  <si>
    <t>SS UN Shell and Starfish pink</t>
  </si>
  <si>
    <t>TICKING STRIPE-KHAKI</t>
  </si>
  <si>
    <t>TICKING STRIPE NAVY</t>
  </si>
  <si>
    <t>TICKING STRIPE RED</t>
  </si>
  <si>
    <t>TICKING SOLID</t>
  </si>
  <si>
    <t>VALU6</t>
  </si>
  <si>
    <t>VALUE1</t>
  </si>
  <si>
    <t>VALUE10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</si>
  <si>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</si>
  <si>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</si>
  <si>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</si>
  <si>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</si>
  <si>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</si>
  <si>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</si>
  <si>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</si>
  <si>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</si>
  <si>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FLNL PLD RED BLUE</t>
  </si>
  <si>
    <t>W8536111</t>
  </si>
  <si>
    <t>FLNL PLD BLKWCH</t>
  </si>
  <si>
    <t>W8544119</t>
  </si>
  <si>
    <t>FLNL PLD CRM BL CHE</t>
  </si>
  <si>
    <t>W8545143</t>
  </si>
  <si>
    <t>FLNL PLD RED GRAY</t>
  </si>
  <si>
    <t>W8547144</t>
  </si>
  <si>
    <t>FLNL PLD LG RED GRAY</t>
  </si>
  <si>
    <t>W8548145</t>
  </si>
  <si>
    <t>FLNL PLD RED BL</t>
  </si>
  <si>
    <t>FLNL PLD BLU BL</t>
  </si>
  <si>
    <t>W8552111</t>
  </si>
  <si>
    <t>W8552150</t>
  </si>
  <si>
    <t>FLNL PLD RED GRY HE</t>
  </si>
  <si>
    <t>W8555123</t>
  </si>
  <si>
    <t>WPOJ0153</t>
  </si>
  <si>
    <t>WPOV0107</t>
  </si>
  <si>
    <t>WPOV0115</t>
  </si>
  <si>
    <t>WPOV0116</t>
  </si>
  <si>
    <t>WPOV0119</t>
  </si>
  <si>
    <t>WPOV0123</t>
  </si>
  <si>
    <t>WPOV0139</t>
  </si>
  <si>
    <t>WPOV0140</t>
  </si>
  <si>
    <t>WPOV0141</t>
  </si>
  <si>
    <t>YDOU1041</t>
  </si>
  <si>
    <t>Allov s/l invert pl shrbte hem</t>
  </si>
  <si>
    <t>YKPV0004</t>
  </si>
  <si>
    <t>s/l zip up vest w tggles a wst</t>
  </si>
  <si>
    <t>YKPV0005</t>
  </si>
  <si>
    <t>YPOV0126</t>
  </si>
  <si>
    <t>ZKPV0005</t>
  </si>
  <si>
    <t>location</t>
  </si>
  <si>
    <t>Inventory</t>
  </si>
  <si>
    <t>FC1HFLC19</t>
  </si>
  <si>
    <t>FCFLC FOIL HRT GREY</t>
  </si>
  <si>
    <t>FLC2004</t>
  </si>
  <si>
    <t>FLC EMBOSSED MED GRY</t>
  </si>
  <si>
    <t>FLC2007</t>
  </si>
  <si>
    <t>FLC EMBOSSED WHT</t>
  </si>
  <si>
    <t>FLN2007</t>
  </si>
  <si>
    <t>FLN2005</t>
  </si>
  <si>
    <t>FLN2004</t>
  </si>
  <si>
    <t>FLN2008</t>
  </si>
  <si>
    <t>FLN2011</t>
  </si>
  <si>
    <t>FLN2010</t>
  </si>
  <si>
    <t>FLN2009</t>
  </si>
  <si>
    <t>FLN2012</t>
  </si>
  <si>
    <t>FLN2001</t>
  </si>
  <si>
    <t>FLN2002</t>
  </si>
  <si>
    <t>FLN2003</t>
  </si>
  <si>
    <t>FLN2006</t>
  </si>
  <si>
    <t>MS213601</t>
  </si>
  <si>
    <t>MS213602</t>
  </si>
  <si>
    <t>MS214401</t>
  </si>
  <si>
    <t>MS214402</t>
  </si>
  <si>
    <t>MS219001</t>
  </si>
  <si>
    <t>MS219002</t>
  </si>
  <si>
    <t>MS210801</t>
  </si>
  <si>
    <t>MS210802</t>
  </si>
  <si>
    <t>MS211801</t>
  </si>
  <si>
    <t>MS211802</t>
  </si>
  <si>
    <t>MS21NW01</t>
  </si>
  <si>
    <t>BO215401</t>
  </si>
  <si>
    <t>DOGA215201</t>
  </si>
  <si>
    <t>OS214401</t>
  </si>
  <si>
    <t>MS44TE01</t>
  </si>
  <si>
    <t>BLCKT LNNG FBRC 54""</t>
  </si>
  <si>
    <t>Double Gauze 52"" UNB</t>
  </si>
  <si>
    <t>Muslin 108"" UNB</t>
  </si>
  <si>
    <t>Muslin 108"" BLE</t>
  </si>
  <si>
    <t>Muslin 118/120"" UNB</t>
  </si>
  <si>
    <t>Muslin 118/120"" BLE</t>
  </si>
  <si>
    <t>Muslin 36/38"" UNB</t>
  </si>
  <si>
    <t>Muslin 36/38"" BLE</t>
  </si>
  <si>
    <t>Muslin 44/45"" UNB</t>
  </si>
  <si>
    <t>Muslin 44/45"" BLE</t>
  </si>
  <si>
    <t>Muslin 90"" UNB</t>
  </si>
  <si>
    <t>Muslin 90"" BLE</t>
  </si>
  <si>
    <t>NATRWY MLN 47/8"" UNB</t>
  </si>
  <si>
    <t>Muslin 44/45"" TEA</t>
  </si>
  <si>
    <t>Osnaburg 44/45"" UNB</t>
  </si>
  <si>
    <t>FLN PR PRECS PLS</t>
  </si>
  <si>
    <t>FLN PR RBBNS</t>
  </si>
  <si>
    <t>FLN PR RND DT SWT</t>
  </si>
  <si>
    <t>FLN BLK RED PLAID</t>
  </si>
  <si>
    <t>FLN BLK RED CHECK</t>
  </si>
  <si>
    <t>FLN RED CRM PLAID</t>
  </si>
  <si>
    <t>FLN BLK PLAID</t>
  </si>
  <si>
    <t>FLN GREY PLAID</t>
  </si>
  <si>
    <t>FLN PLD RED BLU GRN</t>
  </si>
  <si>
    <t>FLN PLD GRN RED WHT</t>
  </si>
  <si>
    <t>FLN PLAID NAVY WHITE</t>
  </si>
  <si>
    <t>FLN PLD WHT RD GRN</t>
  </si>
  <si>
    <t>FLEC2001</t>
  </si>
  <si>
    <t>BOLT BUFFLO CHCK RED</t>
  </si>
  <si>
    <t>FLEC2002</t>
  </si>
  <si>
    <t>BOLT BUFFLO CHCK BLK</t>
  </si>
  <si>
    <t>FLEC2003</t>
  </si>
  <si>
    <t>BOLT PLAID GRN BLACK</t>
  </si>
  <si>
    <t>FLEC2004</t>
  </si>
  <si>
    <t>BOLT PLAID BLCK WHT</t>
  </si>
  <si>
    <t>FLEC2005</t>
  </si>
  <si>
    <t>BOLT PLAID YLLW BLCK</t>
  </si>
  <si>
    <t>FLEC2006</t>
  </si>
  <si>
    <t>BOLT PLAID RED BLUE</t>
  </si>
  <si>
    <t>FLEC2007</t>
  </si>
  <si>
    <t>BOLT PLAID RED GREEN</t>
  </si>
  <si>
    <t>FLEC2008</t>
  </si>
  <si>
    <t>BOLT SNOWFLAKE CHECK</t>
  </si>
  <si>
    <t>FLEC2009</t>
  </si>
  <si>
    <t>BOLT SNOWMAN RED</t>
  </si>
  <si>
    <t>FLEC2010</t>
  </si>
  <si>
    <t>BOLT DEER</t>
  </si>
  <si>
    <t>FLEC2011</t>
  </si>
  <si>
    <t>BOLT JOY</t>
  </si>
  <si>
    <t>FLEC2012</t>
  </si>
  <si>
    <t>BOLT SNOWMAN BLUE</t>
  </si>
  <si>
    <t>FLEC2013</t>
  </si>
  <si>
    <t>BOLT DEER IN WOODS</t>
  </si>
  <si>
    <t>FLEC2014</t>
  </si>
  <si>
    <t>BOLT GINGERMAN</t>
  </si>
  <si>
    <t>FLEC2015</t>
  </si>
  <si>
    <t>BOLT SNOWFLAKE</t>
  </si>
  <si>
    <t>PDQ20PB01</t>
  </si>
  <si>
    <t>PDQ BUNDLE YARN DYE</t>
  </si>
  <si>
    <t>PDQ20PB02</t>
  </si>
  <si>
    <t>PDQ BUNDLE PRINT 1</t>
  </si>
  <si>
    <t>PDQ20PB03</t>
  </si>
  <si>
    <t>PDQ BUNDLE PRINT 2</t>
  </si>
  <si>
    <t>PDQ20PC01</t>
  </si>
  <si>
    <t>PDQ 1.5YD YARN DYE 1</t>
  </si>
  <si>
    <t>PDQ20PC02</t>
  </si>
  <si>
    <t>PDQ 1.5YD YARN DYE 2</t>
  </si>
  <si>
    <t>PDQ20PC03</t>
  </si>
  <si>
    <t>PDQ 1.5YD YARN DYE 3</t>
  </si>
  <si>
    <t>PDQ20PC04</t>
  </si>
  <si>
    <t>PDQ 1.5YD PRINT 1</t>
  </si>
  <si>
    <t>PDQ20PC05</t>
  </si>
  <si>
    <t>PDQ 1.5YD PRINT 2</t>
  </si>
  <si>
    <t>PDQ20PC06</t>
  </si>
  <si>
    <t>PDQ 1.5YD PRINT 3</t>
  </si>
  <si>
    <t>PDQ20PC07</t>
  </si>
  <si>
    <t>PDQ 1.5YD PRINT 4</t>
  </si>
  <si>
    <t>PDQ20PC08</t>
  </si>
  <si>
    <t>PDQ 1.5YD PRINT 5</t>
  </si>
  <si>
    <t>PDQ20PC09</t>
  </si>
  <si>
    <t>PDQ 1.5YD PRINT 6</t>
  </si>
  <si>
    <t>CC123456 DEMO</t>
  </si>
  <si>
    <t>Demo Item number</t>
  </si>
  <si>
    <t>Vendor Stk #</t>
  </si>
  <si>
    <t>Zero Inventory</t>
  </si>
  <si>
    <t>SKU#</t>
  </si>
  <si>
    <t>Core item?</t>
  </si>
  <si>
    <t>总Item</t>
  </si>
  <si>
    <t>core zero inventory</t>
  </si>
  <si>
    <t>总core item</t>
  </si>
  <si>
    <t>TT OS Rate</t>
  </si>
  <si>
    <t>CI OS Rate</t>
  </si>
  <si>
    <t>TT INV</t>
  </si>
  <si>
    <t>dd</t>
  </si>
  <si>
    <t>MS432</t>
  </si>
  <si>
    <t>45" NAVY STRIPE MUSLIN 30 DR</t>
  </si>
  <si>
    <t>MS5139</t>
  </si>
  <si>
    <t>108" Ava-lon 200TC 15DR</t>
  </si>
  <si>
    <t>B01B0115-BOLT</t>
  </si>
  <si>
    <t>RTC Fabric Bamboo by the Bolt,</t>
  </si>
  <si>
    <t>B01B0215-BOLT</t>
  </si>
  <si>
    <t>RTC Fabric Bamboo Polkadot Pin</t>
  </si>
  <si>
    <t>B01B0315-BOLT</t>
  </si>
  <si>
    <t>RTC Fabrics Bamboo Polkadot Bl</t>
  </si>
  <si>
    <t>B01B0415-BOLT</t>
  </si>
  <si>
    <t>RTC Fabrics Bamboo by the Bolt</t>
  </si>
  <si>
    <t>B01B0515-BOLT</t>
  </si>
  <si>
    <t>RTC Fabrics Polkadot Grey Prin</t>
  </si>
  <si>
    <t>B01B0615-BOLT</t>
  </si>
  <si>
    <t>RTC Fabrics Bamboo Polka Dot L</t>
  </si>
  <si>
    <t>B02B0115-BOLT</t>
  </si>
  <si>
    <t>RTC Fabrics Bamboo Fabric by t</t>
  </si>
  <si>
    <t>B02B0215-BOLT</t>
  </si>
  <si>
    <t>B02B0315-BOLT</t>
  </si>
  <si>
    <t>B02B0415-BOLT</t>
  </si>
  <si>
    <t>RTC Fabrics Bamboo Houndstooth</t>
  </si>
  <si>
    <t>B03B0215-BOLT</t>
  </si>
  <si>
    <t>RTC Fabric Bamboo Fabric by th</t>
  </si>
  <si>
    <t>B04B0115-BOLT</t>
  </si>
  <si>
    <t>RTC Fabrics Pink Anchor Print</t>
  </si>
  <si>
    <t>B04B0215-BOLT</t>
  </si>
  <si>
    <t>RTC Fabrics Blue Anchor Print</t>
  </si>
  <si>
    <t>B05B0115BOLT</t>
  </si>
  <si>
    <t>RTC Fabrics Chevron Metallic P</t>
  </si>
  <si>
    <t>B06M0115-BOLT</t>
  </si>
  <si>
    <t>RTC Fabrics Cotton Muslin Nurs</t>
  </si>
  <si>
    <t>B06M0215-BOLT</t>
  </si>
  <si>
    <t>Waverly Inspirations Muslin Nu</t>
  </si>
  <si>
    <t>B07H0115BOLT</t>
  </si>
  <si>
    <t>RTC Fabrics Fleece Honeycomb P</t>
  </si>
  <si>
    <t>B07H0415-BOLT</t>
  </si>
  <si>
    <t>B16BS101-BOLT</t>
  </si>
  <si>
    <t>RTC Fabrics Bamboo Solid Color</t>
  </si>
  <si>
    <t>B16BS102-BOLT</t>
  </si>
  <si>
    <t>RTC Fabrics Solid Light Blue P</t>
  </si>
  <si>
    <t>B16MS501-BOLT</t>
  </si>
  <si>
    <t>RTC Fabrics Solid Color Muslin</t>
  </si>
  <si>
    <t>C54D0101-BOLT</t>
  </si>
  <si>
    <t>Waverly Inspirations Duck Latt</t>
  </si>
  <si>
    <t>C54D0102-BOLT</t>
  </si>
  <si>
    <t>C54D0201BOLT</t>
  </si>
  <si>
    <t>Waverly Inspirations &amp; Craft S</t>
  </si>
  <si>
    <t>C54D0202-BOLT</t>
  </si>
  <si>
    <t>Waverly Inspirations Duck Ogee</t>
  </si>
  <si>
    <t>C54D0203-BOLT</t>
  </si>
  <si>
    <t>C54D0205BOLT</t>
  </si>
  <si>
    <t>C54D0302BOLT</t>
  </si>
  <si>
    <t>Waverly Inspirations Duck Text</t>
  </si>
  <si>
    <t>C54D0303BOLT</t>
  </si>
  <si>
    <t>C54D0306-BOLT</t>
  </si>
  <si>
    <t>C54D9999-BOLT</t>
  </si>
  <si>
    <t>CD54004BOLT</t>
  </si>
  <si>
    <t>Waverly Inspirations Duck Soli</t>
  </si>
  <si>
    <t>CD54012BOLT</t>
  </si>
  <si>
    <t>CD54014BOLT</t>
  </si>
  <si>
    <t>D001G0101BOLT</t>
  </si>
  <si>
    <t>Waverly Inspirations Duck Dark</t>
  </si>
  <si>
    <t>D002G0101-BOLT</t>
  </si>
  <si>
    <t>Waverly Inspirations Duck Scro</t>
  </si>
  <si>
    <t>D003G0202BOLT</t>
  </si>
  <si>
    <t>Waverly Inspirations Duck Diam</t>
  </si>
  <si>
    <t>D003G0706BOLT</t>
  </si>
  <si>
    <t>D003G0908-BOLT</t>
  </si>
  <si>
    <t>D004G1003BOLT</t>
  </si>
  <si>
    <t>Waverly Inspirations Duck Gard</t>
  </si>
  <si>
    <t>D006G0902BOLT</t>
  </si>
  <si>
    <t>Waverly Inspirations Duck Smal</t>
  </si>
  <si>
    <t>D006G1005BOLT</t>
  </si>
  <si>
    <t>D008G0101BOLT</t>
  </si>
  <si>
    <t>D010G0101-BOLT</t>
  </si>
  <si>
    <t>Waverly Inspirations Duck Tile</t>
  </si>
  <si>
    <t>D010G0202-BOLT</t>
  </si>
  <si>
    <t>D010G1005BOLT</t>
  </si>
  <si>
    <t>D011G0101BOLT</t>
  </si>
  <si>
    <t>Waverly Inspirations Duck Disk</t>
  </si>
  <si>
    <t>D011G0202-BOLT</t>
  </si>
  <si>
    <t>D011G1005BOLT</t>
  </si>
  <si>
    <t>D012G0101BOLT</t>
  </si>
  <si>
    <t>Waverly Inspirations Duck Ikat</t>
  </si>
  <si>
    <t>D012G1003-BOLT</t>
  </si>
  <si>
    <t>D013G0215-BOLT</t>
  </si>
  <si>
    <t>Waverly Inspirations Duck Ver</t>
  </si>
  <si>
    <t>D013G0403-BOLT</t>
  </si>
  <si>
    <t>Waverly Inspirations Duck Pais</t>
  </si>
  <si>
    <t>D015G0215BOLT</t>
  </si>
  <si>
    <t>Waverly Inspirations Duck Jaco</t>
  </si>
  <si>
    <t>D015G0303-BOLT</t>
  </si>
  <si>
    <t>Waverly Inspirations Duck Chev</t>
  </si>
  <si>
    <t>D015G0404BOLT</t>
  </si>
  <si>
    <t>D015G0505-BOLT</t>
  </si>
  <si>
    <t>D015G1113BOLT</t>
  </si>
  <si>
    <t>D016G0202-BOLT</t>
  </si>
  <si>
    <t>Waverly Inspirations Duck Larg</t>
  </si>
  <si>
    <t>D016G0805-BOLT</t>
  </si>
  <si>
    <t>Waverly Inspirations Duck Long</t>
  </si>
  <si>
    <t>D018G1204BOLT</t>
  </si>
  <si>
    <t>Waverly Inspirations Duck Mod</t>
  </si>
  <si>
    <t>D01G0315BOLT</t>
  </si>
  <si>
    <t>D01G0415BOLT</t>
  </si>
  <si>
    <t>D01G0615BOLT</t>
  </si>
  <si>
    <t>D020G0805BOLT</t>
  </si>
  <si>
    <t>D023G0301-BOLT</t>
  </si>
  <si>
    <t>Waverly Inspirations Duck Toil</t>
  </si>
  <si>
    <t>D023G0905-BOLT</t>
  </si>
  <si>
    <t>D024G0302-BOLT</t>
  </si>
  <si>
    <t>D024G0503-BOLT</t>
  </si>
  <si>
    <t>D024G0606BOLT</t>
  </si>
  <si>
    <t>D024G0707-BOLT</t>
  </si>
  <si>
    <t>D024G1211BOLT</t>
  </si>
  <si>
    <t>D026G0401BOLT</t>
  </si>
  <si>
    <t>Waverly Inspirations Duck Zebr</t>
  </si>
  <si>
    <t>D032G0701-BOLT</t>
  </si>
  <si>
    <t>Waverly Inspirations Duck Pop</t>
  </si>
  <si>
    <t>D034G0701BOLT</t>
  </si>
  <si>
    <t>Waverly Inspirations Duck Mini</t>
  </si>
  <si>
    <t>D035G0701BOLT</t>
  </si>
  <si>
    <t>Waverly Inspirations Duck Squa</t>
  </si>
  <si>
    <t>D037G1101BOLT</t>
  </si>
  <si>
    <t>D03G0115BOLT</t>
  </si>
  <si>
    <t>Waverly Inspirations Duck Tick</t>
  </si>
  <si>
    <t>D040G1101BOLT</t>
  </si>
  <si>
    <t>D041G1101BOLT</t>
  </si>
  <si>
    <t>D043G0301BOLT</t>
  </si>
  <si>
    <t>D047G0002BOLT</t>
  </si>
  <si>
    <t>Waverly Inspirations Duck Buff</t>
  </si>
  <si>
    <t>D051G0002BOLT</t>
  </si>
  <si>
    <t>Waverly Inspirations Duck Gate</t>
  </si>
  <si>
    <t>D054G0001-BOLT</t>
  </si>
  <si>
    <t>Waverly Inspirations Duck Kale</t>
  </si>
  <si>
    <t>D05G0315BOLT</t>
  </si>
  <si>
    <t>D062G0001-BOLT</t>
  </si>
  <si>
    <t>Waverly Inspirations Duck Dama</t>
  </si>
  <si>
    <t>D066G0001-BOLT</t>
  </si>
  <si>
    <t>Waverly Inspirations Duck Zigz</t>
  </si>
  <si>
    <t>D068G0002BOLT</t>
  </si>
  <si>
    <t>Waverly Inspirations Duck Herr</t>
  </si>
  <si>
    <t>D069G0003BOLT</t>
  </si>
  <si>
    <t>Waverly Inspirations Duck x 8</t>
  </si>
  <si>
    <t>D074G0001BOLT</t>
  </si>
  <si>
    <t>Waverly Inspirations Duck Mont</t>
  </si>
  <si>
    <t>D075G0001-BOLT</t>
  </si>
  <si>
    <t>Waverly Inspirations Duck Gold</t>
  </si>
  <si>
    <t>D075G0002-BOLT</t>
  </si>
  <si>
    <t>D077G0001-BOLT</t>
  </si>
  <si>
    <t>D079G0001-BOLT</t>
  </si>
  <si>
    <t>Waverly Inspirations Duck Sphe</t>
  </si>
  <si>
    <t>D07G0115-BOLT</t>
  </si>
  <si>
    <t>Waverly Inspirations Duck Foul</t>
  </si>
  <si>
    <t>D07G0215-BOLT</t>
  </si>
  <si>
    <t>D082G0001-BOLT</t>
  </si>
  <si>
    <t>D082G0002BOLT</t>
  </si>
  <si>
    <t>D082G0003-BOLT</t>
  </si>
  <si>
    <t>D084G0001BOLT</t>
  </si>
  <si>
    <t>Waverly Inspirations Duck Utah</t>
  </si>
  <si>
    <t>D085G0002-BOLT</t>
  </si>
  <si>
    <t>Waverly Inspirations Duck Vint</t>
  </si>
  <si>
    <t>D086G0001-BOLT</t>
  </si>
  <si>
    <t>Waverly Inspirations Duck Stri</t>
  </si>
  <si>
    <t>D086G0002-BOLT</t>
  </si>
  <si>
    <t>D08G0115BOLT</t>
  </si>
  <si>
    <t>Waverly Inspirations Duck Twil</t>
  </si>
  <si>
    <t>D08G0315BOLT</t>
  </si>
  <si>
    <t>D092G0002BOLT</t>
  </si>
  <si>
    <t>Waverly Inspirations Duck Fern</t>
  </si>
  <si>
    <t>D094G0001BOLT</t>
  </si>
  <si>
    <t>Waverly Inspirations Duck Jane</t>
  </si>
  <si>
    <t>D095G0001-BOLT</t>
  </si>
  <si>
    <t>D09G0315BOLT</t>
  </si>
  <si>
    <t>DG0215BOLT</t>
  </si>
  <si>
    <t>DG0815BOLT</t>
  </si>
  <si>
    <t>FLC1801BOLT</t>
  </si>
  <si>
    <t>RTC Fabrics Aqua Squiggly Mink</t>
  </si>
  <si>
    <t>FLN0104-BOLT</t>
  </si>
  <si>
    <t>RTC Fabrics Flannel Chevron Pi</t>
  </si>
  <si>
    <t>FLN0105-BOLT</t>
  </si>
  <si>
    <t>RTC Fabrics Flannel Zebra Pal</t>
  </si>
  <si>
    <t>FLN0106-BOLT</t>
  </si>
  <si>
    <t>RTC Fabrics Flannel Pink Eleph</t>
  </si>
  <si>
    <t>FLN0205-BOLT</t>
  </si>
  <si>
    <t>FLN0403BOLT</t>
  </si>
  <si>
    <t>RTC Fabrics Flannel Gingham Pu</t>
  </si>
  <si>
    <t>FLN0503BOLT</t>
  </si>
  <si>
    <t>RTC Fabrics Flannel Gingham Li</t>
  </si>
  <si>
    <t>FLN0603BOLT</t>
  </si>
  <si>
    <t>RTC Fabrics Flannel Gingham Tu</t>
  </si>
  <si>
    <t>G011501BOLT</t>
  </si>
  <si>
    <t>Waverly Inspirations Raindrop</t>
  </si>
  <si>
    <t>G030302BOLT</t>
  </si>
  <si>
    <t>Waverly Inspirations Zigzag St</t>
  </si>
  <si>
    <t>G030902BOLT</t>
  </si>
  <si>
    <t>Waverly Inspirations Medium Do</t>
  </si>
  <si>
    <t>G031102BOLT</t>
  </si>
  <si>
    <t>Waverly Inspirations Anchors S</t>
  </si>
  <si>
    <t>G040303BOLT</t>
  </si>
  <si>
    <t>Waverly Inspirations Zigzag In</t>
  </si>
  <si>
    <t>G040803BOLT</t>
  </si>
  <si>
    <t>Waverly Inspirations Pin Dots</t>
  </si>
  <si>
    <t>G041702BOLT</t>
  </si>
  <si>
    <t>Waverly Inspirations Stripes P</t>
  </si>
  <si>
    <t>G050306BOLT</t>
  </si>
  <si>
    <t>Waverly Inspirations Zigzag Bl</t>
  </si>
  <si>
    <t>G050407BOLT</t>
  </si>
  <si>
    <t>Waverly Inspirations Mini Bouq</t>
  </si>
  <si>
    <t>G060603BOLT</t>
  </si>
  <si>
    <t>Waverly Inspirations Twist Lag</t>
  </si>
  <si>
    <t>G070304BOLT</t>
  </si>
  <si>
    <t>Waverly Inspirations Zigzag Pr</t>
  </si>
  <si>
    <t>G071703BOLT</t>
  </si>
  <si>
    <t>G080307BOLT</t>
  </si>
  <si>
    <t>G081705BOLT</t>
  </si>
  <si>
    <t>G090806BOLT</t>
  </si>
  <si>
    <t>Waverly Inspirations Pin Dot M</t>
  </si>
  <si>
    <t>G100606BOLT</t>
  </si>
  <si>
    <t>Waverly Inspirations Twist Gra</t>
  </si>
  <si>
    <t>G120605BOLT</t>
  </si>
  <si>
    <t>Waverly Inspirations Twist Sun</t>
  </si>
  <si>
    <t>G121008BOLT</t>
  </si>
  <si>
    <t>Waverly Inspirations Big Dot S</t>
  </si>
  <si>
    <t>G132003BOLT</t>
  </si>
  <si>
    <t>Waverly Inspirations Sketch Fl</t>
  </si>
  <si>
    <t>G160302BOLT</t>
  </si>
  <si>
    <t>Waverly Inspirations Small Flo</t>
  </si>
  <si>
    <t>G160304BOLT</t>
  </si>
  <si>
    <t>Waverly Inspirations Large Flo</t>
  </si>
  <si>
    <t>G160601BOLT</t>
  </si>
  <si>
    <t>Waverly Inspirations Chevron C</t>
  </si>
  <si>
    <t>G160602BOLT</t>
  </si>
  <si>
    <t>Waverly Inspirations Chevron A</t>
  </si>
  <si>
    <t>G170001-BOLT</t>
  </si>
  <si>
    <t>Waverly Inspirations Med Dot P</t>
  </si>
  <si>
    <t>G170004BOLT</t>
  </si>
  <si>
    <t>Waverly Inspirations Twist Car</t>
  </si>
  <si>
    <t>GG160101BOLT</t>
  </si>
  <si>
    <t>Waverly Inspirations 1"" Gingh</t>
  </si>
  <si>
    <t>GG160204BOLT</t>
  </si>
  <si>
    <t>Waverly Inspirations 1/8"" Gin</t>
  </si>
  <si>
    <t>HS160103BOLT</t>
  </si>
  <si>
    <t>Waverly Inspirations Homespun</t>
  </si>
  <si>
    <t>HS160302BOLT</t>
  </si>
  <si>
    <t>HS160304BOLT</t>
  </si>
  <si>
    <t>MSPR2001-BOLT</t>
  </si>
  <si>
    <t>Mainstays Print Sewing &amp; Craft</t>
  </si>
  <si>
    <t>MSPR2002-BOLT</t>
  </si>
  <si>
    <t>Mainstays Burst Red Print Quil</t>
  </si>
  <si>
    <t>MSPR2003-BOLT</t>
  </si>
  <si>
    <t>MSPR2008-BOLT</t>
  </si>
  <si>
    <t>Mainstays Burst Blue Print Qui</t>
  </si>
  <si>
    <t>MSPR2010-BOLT</t>
  </si>
  <si>
    <t>Mainstays Burst Black Print Qu</t>
  </si>
  <si>
    <t>MSPR2011-BOLT</t>
  </si>
  <si>
    <t>Mainstays Prints Black Buffalo</t>
  </si>
  <si>
    <t>MSPR2012-BOLT</t>
  </si>
  <si>
    <t>Mainstays Burst Green Print Co</t>
  </si>
  <si>
    <t>MSSD2001-BOLT</t>
  </si>
  <si>
    <t>Mainstays Solid Grey, Quilt Cr</t>
  </si>
  <si>
    <t>MSSD2003-BOLT</t>
  </si>
  <si>
    <t>Mainstays Solid Black, Quilt C</t>
  </si>
  <si>
    <t>MSSD2004-BOLT</t>
  </si>
  <si>
    <t>Mainstays Solid Blue, Quilt Cr</t>
  </si>
  <si>
    <t>MSSD2005-BOLT</t>
  </si>
  <si>
    <t>Mainstays Solid Ecru, Quilt Cr</t>
  </si>
  <si>
    <t>MSSD2007-BOLT</t>
  </si>
  <si>
    <t>Mainstays Solid Hot Pink, Quil</t>
  </si>
  <si>
    <t>MSSD2008-BOLT</t>
  </si>
  <si>
    <t>Mainstays Solid Print Sewing &amp;</t>
  </si>
  <si>
    <t>MSSD2011-BOLT</t>
  </si>
  <si>
    <t>Mainstays Solid Red Quilting &amp;</t>
  </si>
  <si>
    <t>MSSD2012-BOLT</t>
  </si>
  <si>
    <t>MSSD2013-BOLT</t>
  </si>
  <si>
    <t>Mainstays Solid Yellow, Quilt</t>
  </si>
  <si>
    <t>S13Y444-0150BOLT</t>
  </si>
  <si>
    <t>RTC Fabrics Arcadia Stripe Pri</t>
  </si>
  <si>
    <t>W85360111BOLT</t>
  </si>
  <si>
    <t>RTC Fabrics Flannel Plaids Fab</t>
  </si>
  <si>
    <t>B05B0215BOLT</t>
  </si>
  <si>
    <t>RTC Fabrics Bamboo Rayon &amp; Cot</t>
  </si>
  <si>
    <t>B07H0215BOLT</t>
  </si>
  <si>
    <t>RTC Fabrics Polyester Fleece 6</t>
  </si>
  <si>
    <t>B16BS104BOLT</t>
  </si>
  <si>
    <t>C54D0204BOLT</t>
  </si>
  <si>
    <t>Waverly Inspirations Cotton Du</t>
  </si>
  <si>
    <t>C54D0301BOLT</t>
  </si>
  <si>
    <t>C54D0304BOLT</t>
  </si>
  <si>
    <t>C54D0305BOLT</t>
  </si>
  <si>
    <t>C54D0307BOLT</t>
  </si>
  <si>
    <t>C54D0308BOLT</t>
  </si>
  <si>
    <t>C54D0309BOLT</t>
  </si>
  <si>
    <t>C54D0310BOLT</t>
  </si>
  <si>
    <t>C54D0401BOLT</t>
  </si>
  <si>
    <t>C54D0404BOLT</t>
  </si>
  <si>
    <t>C54D0406BOLT</t>
  </si>
  <si>
    <t>C54D0408BOLT</t>
  </si>
  <si>
    <t>C54D0409BOLT</t>
  </si>
  <si>
    <t>C54D0410BOLT</t>
  </si>
  <si>
    <t>C54D0411BOLT</t>
  </si>
  <si>
    <t>C54D0412BOLT</t>
  </si>
  <si>
    <t>C54D0413BOLT</t>
  </si>
  <si>
    <t>C54D0414BOLT</t>
  </si>
  <si>
    <t>C54D0415BOLT</t>
  </si>
  <si>
    <t>CD54001BOLT</t>
  </si>
  <si>
    <t>CD54002BOLT</t>
  </si>
  <si>
    <t>CD54003BOLT</t>
  </si>
  <si>
    <t>CD54005BOLT</t>
  </si>
  <si>
    <t>CD54006BOLT</t>
  </si>
  <si>
    <t>CD54007BOLT</t>
  </si>
  <si>
    <t>CD54008BOLT</t>
  </si>
  <si>
    <t>CD54009BOLT</t>
  </si>
  <si>
    <t>CD54010BOLT</t>
  </si>
  <si>
    <t>CD54011BOLT</t>
  </si>
  <si>
    <t>CD54013BOLT</t>
  </si>
  <si>
    <t>CD54015BOLT</t>
  </si>
  <si>
    <t>CD542001BOLT</t>
  </si>
  <si>
    <t>CD542002BOLT</t>
  </si>
  <si>
    <t>CD542003BOLT</t>
  </si>
  <si>
    <t>D001G0303BOLT</t>
  </si>
  <si>
    <t>D001G0404BOLT</t>
  </si>
  <si>
    <t>D002G0502BOLT</t>
  </si>
  <si>
    <t>D003G0303BOLT</t>
  </si>
  <si>
    <t>D003G0907BOLT</t>
  </si>
  <si>
    <t>D005G0101BOLT</t>
  </si>
  <si>
    <t>D005G0902BOLT</t>
  </si>
  <si>
    <t>D006G0101BOLT</t>
  </si>
  <si>
    <t>D006G1004BOLT</t>
  </si>
  <si>
    <t>D006G1006BOLT</t>
  </si>
  <si>
    <t>D007G0101BOLT</t>
  </si>
  <si>
    <t>D009G0101BOLT</t>
  </si>
  <si>
    <t>D010G0115BOLT</t>
  </si>
  <si>
    <t>D011G0603BOLT</t>
  </si>
  <si>
    <t>D014G0802BOLT</t>
  </si>
  <si>
    <t>D015G0101BOLT</t>
  </si>
  <si>
    <t>D015G0115BOLT</t>
  </si>
  <si>
    <t>D015G0202BOLT</t>
  </si>
  <si>
    <t>D015G0606BOLT</t>
  </si>
  <si>
    <t>D015G0707BOLT</t>
  </si>
  <si>
    <t>D015G0708BOLT</t>
  </si>
  <si>
    <t>D015G0809BOLT</t>
  </si>
  <si>
    <t>D015G0910BOLT</t>
  </si>
  <si>
    <t>D015G1012BOLT</t>
  </si>
  <si>
    <t>D015G1214BOLT</t>
  </si>
  <si>
    <t>D019G0803BOLT</t>
  </si>
  <si>
    <t>D01G0115BOLT</t>
  </si>
  <si>
    <t>D01G0215BOLT</t>
  </si>
  <si>
    <t>D01G0515BOLT</t>
  </si>
  <si>
    <t>D021G0301BOLT</t>
  </si>
  <si>
    <t>D021G0302BOLT</t>
  </si>
  <si>
    <t>D021G0403BOLT</t>
  </si>
  <si>
    <t>D021G1104BOLT</t>
  </si>
  <si>
    <t>D022G0301BOLT</t>
  </si>
  <si>
    <t>D022G0503BOLT</t>
  </si>
  <si>
    <t>D022G0806BOLT</t>
  </si>
  <si>
    <t>D022G0904BOLT</t>
  </si>
  <si>
    <t>D022G0905BOLT</t>
  </si>
  <si>
    <t>D023G0302BOLT</t>
  </si>
  <si>
    <t>D023G0404BOLT</t>
  </si>
  <si>
    <t>D023G1106BOLT</t>
  </si>
  <si>
    <t>D024G0605BOLT</t>
  </si>
  <si>
    <t>D024G0809BOLT</t>
  </si>
  <si>
    <t>D025G0301BOLT</t>
  </si>
  <si>
    <t>D025G0402BOLT</t>
  </si>
  <si>
    <t>D025G1206BOLT</t>
  </si>
  <si>
    <t>D028G0401BOLT</t>
  </si>
  <si>
    <t>D028G0903BOLT</t>
  </si>
  <si>
    <t>D030G0701BOLT</t>
  </si>
  <si>
    <t>D032G1203BOLT</t>
  </si>
  <si>
    <t>D033G0701BOLT</t>
  </si>
  <si>
    <t>D033G1103BOLT</t>
  </si>
  <si>
    <t>D034G0802BOLT</t>
  </si>
  <si>
    <t>D034G1103BOLT</t>
  </si>
  <si>
    <t>D035G0803BOLT</t>
  </si>
  <si>
    <t>D035G1205BOLT</t>
  </si>
  <si>
    <t>D039G1001BOLT</t>
  </si>
  <si>
    <t>D044G0301BOLT</t>
  </si>
  <si>
    <t>D047G0001BOLT</t>
  </si>
  <si>
    <t>D048G0001BOLT</t>
  </si>
  <si>
    <t>D04G0315BOLT</t>
  </si>
  <si>
    <t>D04G0415BOLT</t>
  </si>
  <si>
    <t>D052G0001BOLT</t>
  </si>
  <si>
    <t>D058G0001BOLT</t>
  </si>
  <si>
    <t>D05G0115BOLT</t>
  </si>
  <si>
    <t>D05G0215BOLT</t>
  </si>
  <si>
    <t>D061G0001BOLT</t>
  </si>
  <si>
    <t>D06G0115BOLT</t>
  </si>
  <si>
    <t>D06G0315BOLT</t>
  </si>
  <si>
    <t>D071G0001BOLT</t>
  </si>
  <si>
    <t>D072G0001BOLT</t>
  </si>
  <si>
    <t>D079G0003BOLT</t>
  </si>
  <si>
    <t>D07G0315BOLT</t>
  </si>
  <si>
    <t>D081G0001BOLT</t>
  </si>
  <si>
    <t>D087G0001BOLT</t>
  </si>
  <si>
    <t>D087G0002BOLT</t>
  </si>
  <si>
    <t>D08G0215BOLT</t>
  </si>
  <si>
    <t>D09G0115BOLT</t>
  </si>
  <si>
    <t>D09G0215BOLT</t>
  </si>
  <si>
    <t>D09G0415BOLT</t>
  </si>
  <si>
    <t>DG0205BOLT</t>
  </si>
  <si>
    <t>DG0206BOLT</t>
  </si>
  <si>
    <t>DG0315BOLT</t>
  </si>
  <si>
    <t>DG0415BOLT</t>
  </si>
  <si>
    <t>DG0615BOLT</t>
  </si>
  <si>
    <t>DG0916BOLT</t>
  </si>
  <si>
    <t>DG1119BOLT</t>
  </si>
  <si>
    <t>DOGA215201BOLT</t>
  </si>
  <si>
    <t>RTC Fabrics Cotton 52"" Solid</t>
  </si>
  <si>
    <t>E150202BOLT</t>
  </si>
  <si>
    <t>Waverly Inspirations Cotton 44</t>
  </si>
  <si>
    <t>E150203BOLT</t>
  </si>
  <si>
    <t>E150204BOLT</t>
  </si>
  <si>
    <t>FLC16004BOLT</t>
  </si>
  <si>
    <t>RTC Fabrics Polyester 60"" Fle</t>
  </si>
  <si>
    <t>FLC1802BOLT</t>
  </si>
  <si>
    <t>RTC Fabric Polyester 60"" Crea</t>
  </si>
  <si>
    <t>FLC1803BOLT</t>
  </si>
  <si>
    <t>RTC Fabric Polyester 60"" Medi</t>
  </si>
  <si>
    <t>FLC1804BOLT</t>
  </si>
  <si>
    <t>RTC Fabric Polyester 60"" Char</t>
  </si>
  <si>
    <t>FLC1805BOLT</t>
  </si>
  <si>
    <t>RTC Fabric Polyester 60"" Whit</t>
  </si>
  <si>
    <t>FLC1806BOLT</t>
  </si>
  <si>
    <t>RTC Fabric Polyester 60"" Gray</t>
  </si>
  <si>
    <t>FLC1807BOLT</t>
  </si>
  <si>
    <t>RTC Fabric Polyester 60"" Clou</t>
  </si>
  <si>
    <t>FLC1808BOLT</t>
  </si>
  <si>
    <t>RTC Fabric Polyester 60"" Blac</t>
  </si>
  <si>
    <t>RTC Fabrics Cotton 44"" Cotton</t>
  </si>
  <si>
    <t>FLN0301BOLT</t>
  </si>
  <si>
    <t>RTC Fabrics Cotton Flannel 43"</t>
  </si>
  <si>
    <t>FLN0601BOLT</t>
  </si>
  <si>
    <t>G010802BOLT</t>
  </si>
  <si>
    <t>G010902BOLT</t>
  </si>
  <si>
    <t>G011101BOLT</t>
  </si>
  <si>
    <t>G011301BOLT</t>
  </si>
  <si>
    <t>G020601BOLT</t>
  </si>
  <si>
    <t>G030903BOLT</t>
  </si>
  <si>
    <t>G031601BOLT</t>
  </si>
  <si>
    <t>G031701BOLT</t>
  </si>
  <si>
    <t>G040402BOLT</t>
  </si>
  <si>
    <t>G050305BOLT</t>
  </si>
  <si>
    <t>G050905BOLT</t>
  </si>
  <si>
    <t>G051403BOLT</t>
  </si>
  <si>
    <t>G061003BOLT</t>
  </si>
  <si>
    <t>G070502BOLT</t>
  </si>
  <si>
    <t>G070904BOLT</t>
  </si>
  <si>
    <t>G071402BOLT</t>
  </si>
  <si>
    <t>G071503BOLT</t>
  </si>
  <si>
    <t>G081005BOLT</t>
  </si>
  <si>
    <t>G091902BOLT</t>
  </si>
  <si>
    <t>G101708BOLT</t>
  </si>
  <si>
    <t>G120807BOLT</t>
  </si>
  <si>
    <t>G121304BOLT</t>
  </si>
  <si>
    <t>G122303BOLT</t>
  </si>
  <si>
    <t>G131405BOLT</t>
  </si>
  <si>
    <t>G141803BOLT</t>
  </si>
  <si>
    <t>G160103BOLT</t>
  </si>
  <si>
    <t>G160202BOLT</t>
  </si>
  <si>
    <t>G160204BOLT</t>
  </si>
  <si>
    <t>G160206BOLT</t>
  </si>
  <si>
    <t>G160303BOLT</t>
  </si>
  <si>
    <t>G160403BOLT</t>
  </si>
  <si>
    <t>G160501BOLT</t>
  </si>
  <si>
    <t>G160701BOLT</t>
  </si>
  <si>
    <t>G160703BOLT</t>
  </si>
  <si>
    <t>G19040BOLT</t>
  </si>
  <si>
    <t>Waverly Inspirations Cotton 45</t>
  </si>
  <si>
    <t>G19046BOLT</t>
  </si>
  <si>
    <t>G19047BOLT</t>
  </si>
  <si>
    <t>G19065BOLT</t>
  </si>
  <si>
    <t>G19069BOLT</t>
  </si>
  <si>
    <t>G19081BOLT</t>
  </si>
  <si>
    <t>GG160202BOLT</t>
  </si>
  <si>
    <t>HS160102BOLT</t>
  </si>
  <si>
    <t>HS160202BOLT</t>
  </si>
  <si>
    <t>HS160303BOLT</t>
  </si>
  <si>
    <t>HS160305BOLT</t>
  </si>
  <si>
    <t>MS210801BOLT</t>
  </si>
  <si>
    <t>Stitch &amp; Sparkle Cotton 108''</t>
  </si>
  <si>
    <t>MS210802BOLT</t>
  </si>
  <si>
    <t>MS211801BOLT</t>
  </si>
  <si>
    <t>Stitch &amp; Sparkle Cotton 118/12</t>
  </si>
  <si>
    <t>MS211802BOLT</t>
  </si>
  <si>
    <t>MS213601BOLT</t>
  </si>
  <si>
    <t>Stitch &amp; Sparkle Cotton 36/38"</t>
  </si>
  <si>
    <t>MS213602BOLT</t>
  </si>
  <si>
    <t>MS214401BOLT</t>
  </si>
  <si>
    <t>RTC Fabrics Cotton 44/45"" Sol</t>
  </si>
  <si>
    <t>MS214402BOLT</t>
  </si>
  <si>
    <t>Stitch &amp; Sparkle Cotton 44/45"</t>
  </si>
  <si>
    <t>MS219001BOLT</t>
  </si>
  <si>
    <t>Stitch &amp; Sparkle Cotton 90'' S</t>
  </si>
  <si>
    <t>MS219002BOLT</t>
  </si>
  <si>
    <t>MS21NW01BOLT</t>
  </si>
  <si>
    <t>RTC Fabrics Cotton 47/48"" Sol</t>
  </si>
  <si>
    <t>MS44TE01BOLT</t>
  </si>
  <si>
    <t>OS214401BOLT</t>
  </si>
  <si>
    <t>S137977 0190BOLT</t>
  </si>
  <si>
    <t>RTC Fabrics Cotton 44"" Decor</t>
  </si>
  <si>
    <t>S13Y010-0130BOLT</t>
  </si>
  <si>
    <t>RTC Fabrics Cotton 44"" Chenna</t>
  </si>
  <si>
    <t>W85440119BOLT</t>
  </si>
  <si>
    <t>RTC Fabrics Cotton Flannel 45"</t>
  </si>
  <si>
    <t>W85450143BOLT</t>
  </si>
  <si>
    <t>W85470144BOLT</t>
  </si>
  <si>
    <t>W85480145BOLT</t>
  </si>
  <si>
    <t>W85520111BOLT</t>
  </si>
  <si>
    <t>W85520150BOLT</t>
  </si>
  <si>
    <t>W85550123BOLT</t>
  </si>
  <si>
    <t>G21003</t>
  </si>
  <si>
    <t>G21011</t>
  </si>
  <si>
    <t>G21033</t>
  </si>
  <si>
    <t>G21035</t>
  </si>
  <si>
    <t>G21025</t>
  </si>
  <si>
    <t>FC1PR232</t>
  </si>
  <si>
    <t>G21045</t>
  </si>
  <si>
    <t>G21014</t>
  </si>
  <si>
    <t>G21029</t>
  </si>
  <si>
    <t>FC1PR240</t>
  </si>
  <si>
    <t>FC1PR236</t>
  </si>
  <si>
    <t>G21044</t>
  </si>
  <si>
    <t>FC1PR244</t>
  </si>
  <si>
    <t>FC1PR246</t>
  </si>
  <si>
    <t>G21036</t>
  </si>
  <si>
    <t>G21043</t>
  </si>
  <si>
    <t>G21038</t>
  </si>
  <si>
    <t>G21017</t>
  </si>
  <si>
    <t>G21002</t>
  </si>
  <si>
    <t>FC1PR237</t>
  </si>
  <si>
    <t>G21048</t>
  </si>
  <si>
    <t>FC1PR227</t>
  </si>
  <si>
    <t>G21018</t>
  </si>
  <si>
    <t>FC1PR229</t>
  </si>
  <si>
    <t>G21047</t>
  </si>
  <si>
    <t>FC1PR235</t>
  </si>
  <si>
    <t>G21016</t>
  </si>
  <si>
    <t>FC1PR243</t>
  </si>
  <si>
    <t>G21001</t>
  </si>
  <si>
    <t>FC1PR231</t>
  </si>
  <si>
    <t>G21034</t>
  </si>
  <si>
    <t>FC1PR239</t>
  </si>
  <si>
    <t>G21024</t>
  </si>
  <si>
    <t>G21046</t>
  </si>
  <si>
    <t>FC1PR234</t>
  </si>
  <si>
    <t>G21026</t>
  </si>
  <si>
    <t>FC1PR241</t>
  </si>
  <si>
    <t>FC1PR230</t>
  </si>
  <si>
    <t>G21041</t>
  </si>
  <si>
    <t>FC1PR228</t>
  </si>
  <si>
    <t>G21023</t>
  </si>
  <si>
    <t>FC1PR245</t>
  </si>
  <si>
    <t>FC1PR238</t>
  </si>
  <si>
    <t>G21040</t>
  </si>
  <si>
    <t>G21039</t>
  </si>
  <si>
    <t>FC1PR226</t>
  </si>
  <si>
    <t>FC1PR233</t>
  </si>
  <si>
    <t>FC1PR248</t>
  </si>
  <si>
    <t>FC1PR242</t>
  </si>
  <si>
    <t>FC1PR247</t>
  </si>
  <si>
    <t>G21031</t>
  </si>
  <si>
    <t>G21009</t>
  </si>
  <si>
    <t>G21020</t>
  </si>
  <si>
    <t>G21049</t>
  </si>
  <si>
    <t>G21021</t>
  </si>
  <si>
    <t>G21027</t>
  </si>
  <si>
    <t>G21013</t>
  </si>
  <si>
    <t>G21050</t>
  </si>
  <si>
    <t>G21004</t>
  </si>
  <si>
    <t>G21037</t>
  </si>
  <si>
    <t>G21007</t>
  </si>
  <si>
    <t>G21022</t>
  </si>
  <si>
    <t>G21006</t>
  </si>
  <si>
    <t>G21032</t>
  </si>
  <si>
    <t>G21012</t>
  </si>
  <si>
    <t>G21028</t>
  </si>
  <si>
    <t>G21008</t>
  </si>
  <si>
    <t>G21030</t>
  </si>
  <si>
    <t>G21019</t>
  </si>
  <si>
    <t>G21042</t>
  </si>
  <si>
    <t>G21005</t>
  </si>
  <si>
    <t>G21051</t>
  </si>
  <si>
    <t>G21010</t>
  </si>
  <si>
    <t>G21015</t>
  </si>
  <si>
    <t>S132021001</t>
  </si>
  <si>
    <t>PB2101</t>
  </si>
  <si>
    <t>S132021003</t>
  </si>
  <si>
    <t>S132021002</t>
  </si>
  <si>
    <t>PCS2101</t>
  </si>
  <si>
    <t>WK182019 deleted</t>
  </si>
  <si>
    <t>not added</t>
  </si>
  <si>
    <t>WK21 deleted</t>
  </si>
  <si>
    <t>WK31 deleted</t>
  </si>
  <si>
    <t>WK36 deleted</t>
  </si>
  <si>
    <t>2021 WK21 deleted</t>
  </si>
  <si>
    <t>2022 WK21 deleted</t>
  </si>
  <si>
    <t>2023 WK21 deleted</t>
  </si>
  <si>
    <t>2024 WK21 deleted</t>
  </si>
  <si>
    <t>2025 WK21 deleted</t>
  </si>
  <si>
    <t>2026 WK21 deleted</t>
  </si>
  <si>
    <t>2027 WK21 deleted</t>
  </si>
  <si>
    <t>2028 WK21 deleted</t>
  </si>
  <si>
    <t>2029 WK21 deleted</t>
  </si>
  <si>
    <t>2030 WK21 deleted</t>
  </si>
  <si>
    <t>2031 WK21 deleted</t>
  </si>
  <si>
    <t>2032 WK21 deleted</t>
  </si>
  <si>
    <t>2033 WK21 deleted</t>
  </si>
  <si>
    <t>2034 WK21 deleted</t>
  </si>
  <si>
    <t>2035 WK21 deleted</t>
  </si>
  <si>
    <t>2036 WK21 deleted</t>
  </si>
  <si>
    <t>2037 WK21 deleted</t>
  </si>
  <si>
    <t>2038 WK21 deleted</t>
  </si>
  <si>
    <t>2039 WK21 deleted</t>
  </si>
  <si>
    <t>2040 WK21 deleted</t>
  </si>
  <si>
    <t>2041 WK21 deleted</t>
  </si>
  <si>
    <t>2042 WK21 deleted</t>
  </si>
  <si>
    <t>2043 WK21 deleted</t>
  </si>
  <si>
    <t>2044 WK21 deleted</t>
  </si>
  <si>
    <t>2045 WK21 deleted</t>
  </si>
  <si>
    <t>2046 WK21 deleted</t>
  </si>
  <si>
    <t>2047 WK21 deleted</t>
  </si>
  <si>
    <t>2048 WK21 deleted</t>
  </si>
  <si>
    <t>2049 WK21 deleted</t>
  </si>
  <si>
    <t>2050 WK21 deleted</t>
  </si>
  <si>
    <t>2051 WK21 deleted</t>
  </si>
  <si>
    <t>2052 WK21 deleted</t>
  </si>
  <si>
    <t>2053 WK21 deleted</t>
  </si>
  <si>
    <t>2054 WK21 deleted</t>
  </si>
  <si>
    <t>2055 WK21 deleted</t>
  </si>
  <si>
    <t>2056 WK21 deleted</t>
  </si>
  <si>
    <t>2057 WK21 deleted</t>
  </si>
  <si>
    <t>2058 WK21 deleted</t>
  </si>
  <si>
    <t>2059 WK21 deleted</t>
  </si>
  <si>
    <t>2060 WK21 deleted</t>
  </si>
  <si>
    <t>2061 WK21 deleted</t>
  </si>
  <si>
    <t>2062 WK21 deleted</t>
  </si>
  <si>
    <t>2063 WK21 deleted</t>
  </si>
  <si>
    <t>2064 WK21 deleted</t>
  </si>
  <si>
    <t>2065 WK21 deleted</t>
  </si>
  <si>
    <t>2066 WK21 deleted</t>
  </si>
  <si>
    <t>2067 WK21 deleted</t>
  </si>
  <si>
    <t>2068 WK21 deleted</t>
  </si>
  <si>
    <t>2069 WK21 deleted</t>
  </si>
  <si>
    <t>2070 WK21 deleted</t>
  </si>
  <si>
    <t>2071 WK21 deleted</t>
  </si>
  <si>
    <t>2072 WK21 deleted</t>
  </si>
  <si>
    <t>2073 WK21 deleted</t>
  </si>
  <si>
    <t>2074 WK21 deleted</t>
  </si>
  <si>
    <t>2075 WK21 deleted</t>
  </si>
  <si>
    <t>2076 WK21 deleted</t>
  </si>
  <si>
    <t>2077 WK21 deleted</t>
  </si>
  <si>
    <t>Deleted</t>
  </si>
  <si>
    <t>active inv</t>
  </si>
  <si>
    <t>deleted inv</t>
  </si>
  <si>
    <t>check</t>
  </si>
  <si>
    <t>WV FC PAISLEY SWIRL</t>
  </si>
  <si>
    <t>WV FC CATALINA ROSE</t>
  </si>
  <si>
    <t>WV FC LEMON TREE HOT</t>
  </si>
  <si>
    <t>WV FC DOG PARK CHG T</t>
  </si>
  <si>
    <t>WV FC SAILOR STRIPE</t>
  </si>
  <si>
    <t>WV FC FINAL RING O S</t>
  </si>
  <si>
    <t>WV FC MINI SCROLL LI</t>
  </si>
  <si>
    <t>WV FC LEOPARD PRUSSI</t>
  </si>
  <si>
    <t>WV FC FLORAL MEMORY</t>
  </si>
  <si>
    <t>WV FC HYDRANGEA IVY</t>
  </si>
  <si>
    <t>WV FC WILD THING MAG</t>
  </si>
  <si>
    <t>WV FC SWAYING LEAVES</t>
  </si>
  <si>
    <t>WV FC BLOSSOM LATTIC</t>
  </si>
  <si>
    <t>WV FC BOHO BLANKET P</t>
  </si>
  <si>
    <t>WV FC MAGIC CARPET S</t>
  </si>
  <si>
    <t>WV FC CHARLOTTE VINE</t>
  </si>
  <si>
    <t>WV FC WOODBLOCK 2 BU</t>
  </si>
  <si>
    <t>WV FC FINAL RING 0 C</t>
  </si>
  <si>
    <t>WV FC DOG PARK BALLE</t>
  </si>
  <si>
    <t>WV FC PARIS DAYS BUT</t>
  </si>
  <si>
    <t>WV BRIDGET FLR BLK</t>
  </si>
  <si>
    <t>WV DOG PARK NYX STEE</t>
  </si>
  <si>
    <t>WV BLOSSOM LATTICE P</t>
  </si>
  <si>
    <t>WV TRACKS POPPY</t>
  </si>
  <si>
    <t>WV TRACKS ONYX</t>
  </si>
  <si>
    <t>WV SAILOR STRIPES PO</t>
  </si>
  <si>
    <t>WV PARIS DAYS FLORAL</t>
  </si>
  <si>
    <t>WV TEATIME BLK GRY</t>
  </si>
  <si>
    <t>WV SAILOR STRIPES GL</t>
  </si>
  <si>
    <t>WV WOODBLOCK 2 STEEL</t>
  </si>
  <si>
    <t>WV BLOSSOM LATTICE F</t>
  </si>
  <si>
    <t>WV SWAYING LEAVES LQ</t>
  </si>
  <si>
    <t>WV TRACKS INK</t>
  </si>
  <si>
    <t>WV IVY GARDEN INK</t>
  </si>
  <si>
    <t>WV SAILOR STRIPES IN</t>
  </si>
  <si>
    <t>WV BRIDGET FLR FLORA</t>
  </si>
  <si>
    <t>WV BIRDS OF FEATHER</t>
  </si>
  <si>
    <t>WV GLOBAL MEDALLION</t>
  </si>
  <si>
    <t>WV WILD SPOTS LAPIS</t>
  </si>
  <si>
    <t>WV PAISLEY SWIRL 9 P</t>
  </si>
  <si>
    <t>WV TRACKS SUNSHINE</t>
  </si>
  <si>
    <t>WV LEMON TREE LQ INK</t>
  </si>
  <si>
    <t>WV CHARLOTTE VINE PR</t>
  </si>
  <si>
    <t>WV GARDEN PAISLEY NA</t>
  </si>
  <si>
    <t>WV FLORAL MEMORY</t>
  </si>
  <si>
    <t>WV BLOSSOM LATTICE A</t>
  </si>
  <si>
    <t>WV WILD SPOTS MAGENT</t>
  </si>
  <si>
    <t>WV PAISLEY SWIRL 9 M</t>
  </si>
  <si>
    <t>WV PARIS DAYS BUTTER</t>
  </si>
  <si>
    <t>WV CHARLOTTE VINE CA</t>
  </si>
  <si>
    <t>WV MAGIC CARPET SM I</t>
  </si>
  <si>
    <t>WV BRIDGET FLORAL -</t>
  </si>
  <si>
    <t>WV SAILOR STRIPES -</t>
  </si>
  <si>
    <t>WV BLOSSOM LATTICE W</t>
  </si>
  <si>
    <t>WV FLORAL GREY FROM</t>
  </si>
  <si>
    <t>WV JANEMSE FLORAL BL</t>
  </si>
  <si>
    <t>WV KEEN DOGS 18IN BL</t>
  </si>
  <si>
    <t>WV TEATIME AQUA</t>
  </si>
  <si>
    <t>WV MINI SCROLL LIME</t>
  </si>
  <si>
    <t>WV FERN AQUA</t>
  </si>
  <si>
    <t>WV CATALINA ROSE DEW</t>
  </si>
  <si>
    <t>WV CLASSIC LARGE VIN</t>
  </si>
  <si>
    <t>WV MULTI STRIP CW9 C</t>
  </si>
  <si>
    <t>WV KEEN DOGS 18IN NA</t>
  </si>
  <si>
    <t>WV TAHITI NAVY</t>
  </si>
  <si>
    <t>WV TEA GARDEN NAVY</t>
  </si>
  <si>
    <t>WV TOILE GREY FROM H</t>
  </si>
  <si>
    <t>PCQ BNDL PRFRESH 6 A</t>
  </si>
  <si>
    <t>ROSEMAR MD FLR CREAM</t>
  </si>
  <si>
    <t>ROSEMAR VINCE YELLOW</t>
  </si>
  <si>
    <t>NATURALS SM PAISLEY</t>
  </si>
  <si>
    <t>100% cotton 44/45 Unbleached P</t>
  </si>
  <si>
    <t>100% cotton 44/45 Bleached Per</t>
  </si>
  <si>
    <t>100% cotton 36/38 Unbleached P</t>
  </si>
  <si>
    <t>100% cotton 36/38 Bleached Pre</t>
  </si>
  <si>
    <t>SFPCH1Y001</t>
  </si>
  <si>
    <t>SF 1-YD PRN FBRC RW DOTS</t>
  </si>
  <si>
    <t>SFPCH1Y002</t>
  </si>
  <si>
    <t>SF 1-YD PRN FBRC PENGUINS</t>
  </si>
  <si>
    <t>SFPCH1Y003</t>
  </si>
  <si>
    <t>SF 1-YD PRN FBRC PEN PLAID</t>
  </si>
  <si>
    <t>SFPCH1Y004</t>
  </si>
  <si>
    <t>SF 1-YD PRN FBRC PEN TREES</t>
  </si>
  <si>
    <t>SFPCH1Y005</t>
  </si>
  <si>
    <t>SF 1-YD PRN FBRC PEN SNOWMAN</t>
  </si>
  <si>
    <t>SFPCH1Y006</t>
  </si>
  <si>
    <t>SF 1-YD PRN FBRC NORDIC FLORAL</t>
  </si>
  <si>
    <t>SFPCH1Y007</t>
  </si>
  <si>
    <t>SF 1-YD PRN FBRC R DAMASK</t>
  </si>
  <si>
    <t>SFPCH1Y008</t>
  </si>
  <si>
    <t>SF 1-YD PRN FBRC NORDIC POI</t>
  </si>
  <si>
    <t>SFPCH1Y009</t>
  </si>
  <si>
    <t>SF 1-YD PRN FBRC GREEN DAMASK</t>
  </si>
  <si>
    <t>SFPCH1Y010</t>
  </si>
  <si>
    <t>SF 1-YD PRN FBRC NORDIC STRIPE</t>
  </si>
  <si>
    <t>SFPCH1Y011</t>
  </si>
  <si>
    <t>SF 1-YD PRN FBRC SAN VILLAGE</t>
  </si>
  <si>
    <t>SFPCH1Y012</t>
  </si>
  <si>
    <t>SF 1-YD PRN FBRC SAN STRIPE</t>
  </si>
  <si>
    <t>SFPCH1Y013</t>
  </si>
  <si>
    <t>SF 1-YD PRN FBRC SANTA SNOWMAN</t>
  </si>
  <si>
    <t>SFPCH1Y014</t>
  </si>
  <si>
    <t>SF 1-YD PRN FBRC SANTA WORDS</t>
  </si>
  <si>
    <t>SFPCH1Y015</t>
  </si>
  <si>
    <t>SF 1-YD PRN FBRC ST GREE</t>
  </si>
  <si>
    <t>SFPCH1Y016</t>
  </si>
  <si>
    <t>SF 1-YD PRN FBRC RED BUF CHECK</t>
  </si>
  <si>
    <t>SFPCH1Y017</t>
  </si>
  <si>
    <t>SF 1-YD PRN FBRC HAPPY GNOMES</t>
  </si>
  <si>
    <t>SFPCH1Y018</t>
  </si>
  <si>
    <t>SF 1-YD PRN FBRC GREEN CHECK</t>
  </si>
  <si>
    <t>SFPCH1Y019</t>
  </si>
  <si>
    <t>SF 1-YD PRN FBRC GNOMES TREES</t>
  </si>
  <si>
    <t>SFPCH1Y020</t>
  </si>
  <si>
    <t>SF 1-YD PRN FBRC GNOMES PLAID</t>
  </si>
  <si>
    <t>SFPCH1Y021</t>
  </si>
  <si>
    <t>SF 1-YD PRN FBRC SV BLUE</t>
  </si>
  <si>
    <t>SFPCH1Y022</t>
  </si>
  <si>
    <t>SF 1-YD PRN FBRC SANTAS CAN</t>
  </si>
  <si>
    <t>SFPCH1Y023</t>
  </si>
  <si>
    <t>SF 1-YD PRN FBRC RP BUF CHECK</t>
  </si>
  <si>
    <t>SFPCH1Y024</t>
  </si>
  <si>
    <t>SF 1-YD PRN FBRC PF SANTA</t>
  </si>
  <si>
    <t>SFPCH1Y025</t>
  </si>
  <si>
    <t>SF 1-YD PRN FBRC DEAR SANTA</t>
  </si>
  <si>
    <t>SFPCHFB001</t>
  </si>
  <si>
    <t>SF 5PCS FQB CARDINALS</t>
  </si>
  <si>
    <t>SFPCHFB002</t>
  </si>
  <si>
    <t>SF 5PCS FQB FLORAL AQUA</t>
  </si>
  <si>
    <t>SFPCHFB003</t>
  </si>
  <si>
    <t>SF 5PCS FQB SNTA'S VLG</t>
  </si>
  <si>
    <t>SFPCHFB004</t>
  </si>
  <si>
    <t>SF 5PCS FQB UNIC WISHES</t>
  </si>
  <si>
    <t>SFPCHFB005</t>
  </si>
  <si>
    <t>SF 5PCS FQB GNOME HOLIDAY</t>
  </si>
  <si>
    <t>SFPCHFQ001</t>
  </si>
  <si>
    <t>SF FQ POINSETTIA</t>
  </si>
  <si>
    <t>SFPCHFQ002</t>
  </si>
  <si>
    <t>SF FQ SNOWMAN</t>
  </si>
  <si>
    <t>SFPCHFQ003</t>
  </si>
  <si>
    <t>SF FQ SNOWFLAKE</t>
  </si>
  <si>
    <t>SFPCHFQ004</t>
  </si>
  <si>
    <t>SF FQ GREEN PLAID</t>
  </si>
  <si>
    <t>SFPCHFQ005</t>
  </si>
  <si>
    <t>SF FQ MITTENS</t>
  </si>
  <si>
    <t>SFPCHFQ006</t>
  </si>
  <si>
    <t>SF FQ HOLIDAY PLAID</t>
  </si>
  <si>
    <t>SFPCHFQ007</t>
  </si>
  <si>
    <t>SF FQ HOLIDAY CARS</t>
  </si>
  <si>
    <t>SFPCHFQ008</t>
  </si>
  <si>
    <t>SF FQ HOLIDAY WORDS</t>
  </si>
  <si>
    <t>SFPCHFQ009</t>
  </si>
  <si>
    <t>SF FQ WREATHS</t>
  </si>
  <si>
    <t>SFPCHFQ010</t>
  </si>
  <si>
    <t>SF FQ HOLLY</t>
  </si>
  <si>
    <t>SFPCHFQ011</t>
  </si>
  <si>
    <t>SF FQ RED PLAID</t>
  </si>
  <si>
    <t>SFPCHFQ012</t>
  </si>
  <si>
    <t>SF FQ HOLIDAY STRIPE</t>
  </si>
  <si>
    <t>SFPCHFQ013</t>
  </si>
  <si>
    <t>SF FQ HOLIDAY VILLAGE</t>
  </si>
  <si>
    <t>SFPCHFQ014</t>
  </si>
  <si>
    <t>SF FQ HV STARS</t>
  </si>
  <si>
    <t>SFSCHFQ001</t>
  </si>
  <si>
    <t>SF FQ SOLID RED</t>
  </si>
  <si>
    <t>SFSCHFQ002</t>
  </si>
  <si>
    <t>SF FQ SOLID GREEN</t>
  </si>
  <si>
    <t>BBOWHITE15</t>
  </si>
  <si>
    <t>54"" Rockland Budget Blackout</t>
  </si>
  <si>
    <t>BBOWHITWCRU15</t>
  </si>
  <si>
    <t>MS403</t>
  </si>
  <si>
    <t>44/45? Unbleached Perm Press</t>
  </si>
  <si>
    <t>MS403ROT</t>
  </si>
  <si>
    <t>MS404</t>
  </si>
  <si>
    <t>44/45? Bleached Perm Press</t>
  </si>
  <si>
    <t>MS404ASMBL</t>
  </si>
  <si>
    <t>MS404ROT</t>
  </si>
  <si>
    <t>MS406ROT</t>
  </si>
  <si>
    <t>36/38?Bleached Premium Qualit</t>
  </si>
  <si>
    <t>MS408</t>
  </si>
  <si>
    <t>47/48? Nature抯 Way?Premium Q</t>
  </si>
  <si>
    <t>MS408ROT</t>
  </si>
  <si>
    <t>MS409BROT</t>
  </si>
  <si>
    <t>44/45?Bleached Ava-Lon 200 Co</t>
  </si>
  <si>
    <t>MS409UROT</t>
  </si>
  <si>
    <t>44/45?Unbleached Ava-Lon 200</t>
  </si>
  <si>
    <t>MS412ROT</t>
  </si>
  <si>
    <t>Unbleached Permanent Press Sup</t>
  </si>
  <si>
    <t>MS418</t>
  </si>
  <si>
    <t>47"" UNBLEACHED DUCK</t>
  </si>
  <si>
    <t>MS421</t>
  </si>
  <si>
    <t>44/45? Osnaburg Natural ?Perm</t>
  </si>
  <si>
    <t>MS421ASMBL</t>
  </si>
  <si>
    <t>MS421ROT</t>
  </si>
  <si>
    <t>MS424LROT</t>
  </si>
  <si>
    <t>44/45''Cotton-Dyed Tea dyed Li</t>
  </si>
  <si>
    <t>MS451</t>
  </si>
  <si>
    <t>52? Natural Double Checked Gau</t>
  </si>
  <si>
    <t>MS451ROT</t>
  </si>
  <si>
    <t>MS473</t>
  </si>
  <si>
    <t>44/45?Woven Stripe Ticking Na</t>
  </si>
  <si>
    <t>MS473ROT</t>
  </si>
  <si>
    <t>MS474</t>
  </si>
  <si>
    <t>44/45?Woven Stripe Ticking Re</t>
  </si>
  <si>
    <t>MS474ROT</t>
  </si>
  <si>
    <t>MS5114</t>
  </si>
  <si>
    <t>118/120?Unbleached Permanent</t>
  </si>
  <si>
    <t>MS511412YD</t>
  </si>
  <si>
    <t>MS5114ROT</t>
  </si>
  <si>
    <t>MS5114UNLABEL</t>
  </si>
  <si>
    <t>118/120?Bleached Permanent Pr</t>
  </si>
  <si>
    <t>MS5115</t>
  </si>
  <si>
    <t>MS5115ROT</t>
  </si>
  <si>
    <t>MS5120</t>
  </si>
  <si>
    <t>107/108?Unbleached Crease Res</t>
  </si>
  <si>
    <t>MS5121</t>
  </si>
  <si>
    <t>107/108?Bleached Crease Resis</t>
  </si>
  <si>
    <t>MS5125</t>
  </si>
  <si>
    <t>90?Unbleached Permanent Press</t>
  </si>
  <si>
    <t>MS5125ROT</t>
  </si>
  <si>
    <t>MS5126</t>
  </si>
  <si>
    <t>90?Bleached Permanent Press</t>
  </si>
  <si>
    <t>MS5126ROT</t>
  </si>
  <si>
    <t>MS5127</t>
  </si>
  <si>
    <t>107/108?Unbleached Permanent</t>
  </si>
  <si>
    <t>MS512712YD</t>
  </si>
  <si>
    <t>MS5127ROT</t>
  </si>
  <si>
    <t>MS5128</t>
  </si>
  <si>
    <t>107/108?Bleached Permanent Pr</t>
  </si>
  <si>
    <t>MS5128ROT</t>
  </si>
  <si>
    <t>MS5129</t>
  </si>
  <si>
    <t>90擴nbleached Ava-Lon 200 Coun</t>
  </si>
  <si>
    <t>MS5130</t>
  </si>
  <si>
    <t>90擝leleached Ava-Lon 200 Coun</t>
  </si>
  <si>
    <t>RNSIVORY12</t>
  </si>
  <si>
    <t>54"" Ivory Rain-No-Stain</t>
  </si>
  <si>
    <t>RNSWHITE12</t>
  </si>
  <si>
    <t>54"" White Rain-No-Stain</t>
  </si>
  <si>
    <t>G21001BOLT</t>
  </si>
  <si>
    <t>44"" 100% Bridget Flower by th</t>
  </si>
  <si>
    <t>G21002BOLT</t>
  </si>
  <si>
    <t>44"" 100% Dog Park by the Bolt</t>
  </si>
  <si>
    <t>G21003BOLT</t>
  </si>
  <si>
    <t>44"" 100% Blossom Lattice by t</t>
  </si>
  <si>
    <t>G21004BOLT</t>
  </si>
  <si>
    <t>44"" 100% Tracks by the Bolt,</t>
  </si>
  <si>
    <t>G21005BOLT</t>
  </si>
  <si>
    <t>G21006BOLT</t>
  </si>
  <si>
    <t>44"" 100% Sailor Stripes by th</t>
  </si>
  <si>
    <t>G21007BOLT</t>
  </si>
  <si>
    <t>44"" 100% Paris Days Floral by</t>
  </si>
  <si>
    <t>G21008BOLT</t>
  </si>
  <si>
    <t>44"" 100% by the Bolt, Beige,</t>
  </si>
  <si>
    <t>G21009BOLT</t>
  </si>
  <si>
    <t>G21010BOLT</t>
  </si>
  <si>
    <t>44"" 100% Woodblock by the Bol</t>
  </si>
  <si>
    <t>G21011BOLT</t>
  </si>
  <si>
    <t>G21012BOLT</t>
  </si>
  <si>
    <t>44"" 100% Swaying Leaves by th</t>
  </si>
  <si>
    <t>G21013BOLT</t>
  </si>
  <si>
    <t>G21014BOLT</t>
  </si>
  <si>
    <t>44"" 100% Ivy Garden by the Bo</t>
  </si>
  <si>
    <t>G21015BOLT</t>
  </si>
  <si>
    <t>G21016BOLT</t>
  </si>
  <si>
    <t>G21017BOLT</t>
  </si>
  <si>
    <t>44"" 100% Birds of Feather by</t>
  </si>
  <si>
    <t>G21018BOLT</t>
  </si>
  <si>
    <t>44"" 100% Global Medallion by</t>
  </si>
  <si>
    <t>G21019BOLT</t>
  </si>
  <si>
    <t>44"" 100% Wild Spots by the Bo</t>
  </si>
  <si>
    <t>G21020BOLT</t>
  </si>
  <si>
    <t>44"" 100% Paisley Swirl by the</t>
  </si>
  <si>
    <t>G21021BOLT</t>
  </si>
  <si>
    <t>G21022BOLT</t>
  </si>
  <si>
    <t>G21023BOLT</t>
  </si>
  <si>
    <t>44"" 100% Lemon Tree by the Bo</t>
  </si>
  <si>
    <t>G21024BOLT</t>
  </si>
  <si>
    <t>44"" 100% Charlotte Vine by th</t>
  </si>
  <si>
    <t>G21025BOLT</t>
  </si>
  <si>
    <t>44"" 100% Garden Paisley by th</t>
  </si>
  <si>
    <t>G21026BOLT</t>
  </si>
  <si>
    <t>44"" 100% Floral Memory by the</t>
  </si>
  <si>
    <t>G21027BOLT</t>
  </si>
  <si>
    <t>G21028BOLT</t>
  </si>
  <si>
    <t>G21029BOLT</t>
  </si>
  <si>
    <t>G21030BOLT</t>
  </si>
  <si>
    <t>G21031BOLT</t>
  </si>
  <si>
    <t>G21032BOLT</t>
  </si>
  <si>
    <t>44"" 100% Paris Days by the Bo</t>
  </si>
  <si>
    <t>G21033BOLT</t>
  </si>
  <si>
    <t>44"" 100% Charlotte Vine Carna</t>
  </si>
  <si>
    <t>G21034BOLT</t>
  </si>
  <si>
    <t>44"" 100% Magic Carpet by the</t>
  </si>
  <si>
    <t>G21035BOLT</t>
  </si>
  <si>
    <t>G21036BOLT</t>
  </si>
  <si>
    <t>44"" 100% Bridget Floral by th</t>
  </si>
  <si>
    <t>G21037BOLT</t>
  </si>
  <si>
    <t>G21038BOLT</t>
  </si>
  <si>
    <t>G21039BOLT</t>
  </si>
  <si>
    <t>44"" 100% Floral by the Bolt,</t>
  </si>
  <si>
    <t>G21040BOLT</t>
  </si>
  <si>
    <t>44"" 100% Janemse Floral by th</t>
  </si>
  <si>
    <t>G21041BOLT</t>
  </si>
  <si>
    <t>44"" 100% Keen Dogs by the Bol</t>
  </si>
  <si>
    <t>G21042BOLT</t>
  </si>
  <si>
    <t>44"" 100% Teatime by the Bolt,</t>
  </si>
  <si>
    <t>G21043BOLT</t>
  </si>
  <si>
    <t>44"" 100% Mini Scroll by the B</t>
  </si>
  <si>
    <t>G21044BOLT</t>
  </si>
  <si>
    <t>44"" 100% Fren by the Bolt, Aq</t>
  </si>
  <si>
    <t>G21045BOLT</t>
  </si>
  <si>
    <t>44"" 100% Rose by the Bolt, Bl</t>
  </si>
  <si>
    <t>G21046BOLT</t>
  </si>
  <si>
    <t>44"" 100% Vine Floral by the B</t>
  </si>
  <si>
    <t>G21047BOLT</t>
  </si>
  <si>
    <t>44"" 100% Multi Stripe by the</t>
  </si>
  <si>
    <t>G21048BOLT</t>
  </si>
  <si>
    <t>G21049BOLT</t>
  </si>
  <si>
    <t>44"" 100% Tahiti by the Bolt,</t>
  </si>
  <si>
    <t>G21050BOLT</t>
  </si>
  <si>
    <t>44"" 100% Tea Garden by the Bo</t>
  </si>
  <si>
    <t>G21051BOLT</t>
  </si>
  <si>
    <t>44"" 100% by the Bolt, Gray an</t>
  </si>
  <si>
    <t>S132021001BOLT</t>
  </si>
  <si>
    <t>RTC Fabrics 44"" 100% by the B</t>
  </si>
  <si>
    <t>S132021002BOLT</t>
  </si>
  <si>
    <t>S132021003BOLT</t>
  </si>
  <si>
    <t>WV PCQ SLD LAVENDER F</t>
  </si>
  <si>
    <t>SFFBPDQ01</t>
  </si>
  <si>
    <t>D-SINGER HOLIDAY FB PDQ 1</t>
  </si>
  <si>
    <t>SFFBPDQ02</t>
  </si>
  <si>
    <t xml:space="preserve"> D-SINGER HOLIDAY FB PDQ 2</t>
  </si>
  <si>
    <t>SFFQPDQ01</t>
  </si>
  <si>
    <t xml:space="preserve"> D-SF 4P PQ PDQ -1 HOLIDAY</t>
  </si>
  <si>
    <t>SFFQPDQ02</t>
  </si>
  <si>
    <t>SF 4P PQ PDQ -2 HOLIDAY</t>
  </si>
  <si>
    <t>SFFQPDQ03</t>
  </si>
  <si>
    <t>SF 4P PQ PDQ -3 HOLIDAY</t>
  </si>
  <si>
    <t>SFFQPDQ04</t>
  </si>
  <si>
    <t xml:space="preserve"> SF 4P PQ PDQ -4 HOLIDAY</t>
  </si>
  <si>
    <t>SFPBQ001</t>
  </si>
  <si>
    <t>SFPBQ002</t>
  </si>
  <si>
    <t>MINTY CACTUS BUNDLE SINGER</t>
  </si>
  <si>
    <t>SFPBQ003</t>
  </si>
  <si>
    <t>SFPBQ005</t>
  </si>
  <si>
    <t>ROCKIN ROSES SINGER 5PC BUNDLE</t>
  </si>
  <si>
    <t>SFPCHDR052</t>
  </si>
  <si>
    <t>SINGER GREEN PLAID-HOL</t>
  </si>
  <si>
    <t>SFPFQ011</t>
  </si>
  <si>
    <t>GLITTER MERMAID SCALES FQ SING</t>
  </si>
  <si>
    <t>SFPFQ016</t>
  </si>
  <si>
    <t>MONSTER TRUCKS SINGER FQ</t>
  </si>
  <si>
    <t>SFPFQ017</t>
  </si>
  <si>
    <t>MONSTER STRIPES SINGER FQ</t>
  </si>
  <si>
    <t>SFPFQ02</t>
  </si>
  <si>
    <t>HAPPY DOTS SINGER FQ</t>
  </si>
  <si>
    <t>SFPFQ020</t>
  </si>
  <si>
    <t>MONSTER NAVY CONFETTI SINGER F</t>
  </si>
  <si>
    <t>SFPFQ021</t>
  </si>
  <si>
    <t>CHINA BLUE FLORAL SINGER FQ</t>
  </si>
  <si>
    <t>SFPFQ022</t>
  </si>
  <si>
    <t>CHINA BLUE STRIPE SINGER FQ</t>
  </si>
  <si>
    <t>SFPFQ023</t>
  </si>
  <si>
    <t>CHINA BLUE STAMP SINGER FQ</t>
  </si>
  <si>
    <t>SFPFQ024</t>
  </si>
  <si>
    <t>CHINA BLUE DARK DISTRESSED SIN</t>
  </si>
  <si>
    <t>SFPFQ025</t>
  </si>
  <si>
    <t>CHINA BLUE LT DISTRESSED SINGE</t>
  </si>
  <si>
    <t>SFPFQ026</t>
  </si>
  <si>
    <t>ROCKIN ROSES FLORAL SINGER FQ</t>
  </si>
  <si>
    <t>SFPFQ027</t>
  </si>
  <si>
    <t>ROCKIN ROSES PINK DOT SINGER F</t>
  </si>
  <si>
    <t>SFPFQ028</t>
  </si>
  <si>
    <t>ROCKIN ROSES RED DOT SINGER FQ</t>
  </si>
  <si>
    <t>SFPFQ029</t>
  </si>
  <si>
    <t>ROCKIN ROSES PINK SINGER FQ</t>
  </si>
  <si>
    <t>SFPFQ03</t>
  </si>
  <si>
    <t>HAPPY FLORAL SINGER FQ</t>
  </si>
  <si>
    <t>SFPFQ030</t>
  </si>
  <si>
    <t>ROCKIN ROSES BLACK SINGER FQ</t>
  </si>
  <si>
    <t>SFPFQ04</t>
  </si>
  <si>
    <t>HAPPY MULTI SINGER FQ</t>
  </si>
  <si>
    <t>SFPFQ05</t>
  </si>
  <si>
    <t>HAPPY STRIPE SINGER FQ</t>
  </si>
  <si>
    <t>SFPHWBD001</t>
  </si>
  <si>
    <t>HALLOWEEN PUPPIES BUNDLE SINGE</t>
  </si>
  <si>
    <t>SFPHWBD002</t>
  </si>
  <si>
    <t>HALLOWEEN BATS BUNDLE SINGER</t>
  </si>
  <si>
    <t>SFPHWBD003</t>
  </si>
  <si>
    <t>HAPPY HALLOWEEN BUNDLE SINGER</t>
  </si>
  <si>
    <t>SFPHWBD004</t>
  </si>
  <si>
    <t>HALLOWEEN BLK WHT BUNDLE SINGE</t>
  </si>
  <si>
    <t>SFPHWBD005</t>
  </si>
  <si>
    <t>HALLOWEEN GHOST BUNDLE SINGER</t>
  </si>
  <si>
    <t>SFPHWBD006</t>
  </si>
  <si>
    <t>HALLOWEEN PUMPKIN BUNDLE SINGE</t>
  </si>
  <si>
    <t>SFPHWBD007</t>
  </si>
  <si>
    <t>HARVEST SUNFLOWER BUNDLE SINGE</t>
  </si>
  <si>
    <t>SFPHWBD008</t>
  </si>
  <si>
    <t>HARVEST FLORAL BUNDLE SINGER</t>
  </si>
  <si>
    <t>SFPHWFQ001</t>
  </si>
  <si>
    <t>FQ METALLIC SPIDER WEB SINGER</t>
  </si>
  <si>
    <t>SFPHWFQ002</t>
  </si>
  <si>
    <t>FQ HAUNTED HOUSE SINGER</t>
  </si>
  <si>
    <t>SFPHWFQ003</t>
  </si>
  <si>
    <t>FQ GHOSTS SINGER</t>
  </si>
  <si>
    <t>SFPHWFQ004</t>
  </si>
  <si>
    <t>FQ BATS SINGER</t>
  </si>
  <si>
    <t>SFPHWFQ005</t>
  </si>
  <si>
    <t>FQ HAUNTED FOREST SINGER</t>
  </si>
  <si>
    <t>SFPHWFQ006</t>
  </si>
  <si>
    <t>FQ SPOOKY JACKOLANTERNS SINGER</t>
  </si>
  <si>
    <t>SFPHWFQ007</t>
  </si>
  <si>
    <t>FQ WITCHES HAT SINGER</t>
  </si>
  <si>
    <t>SFPHWFQ008</t>
  </si>
  <si>
    <t>FQ HALLOWEEN POLKADOT SINGER</t>
  </si>
  <si>
    <t>SFPHWFQ009</t>
  </si>
  <si>
    <t>FQ BLACK CATS SINGER</t>
  </si>
  <si>
    <t>SFPHWFQ010</t>
  </si>
  <si>
    <t>FQ HAPPY PUMPKINS SINGER</t>
  </si>
  <si>
    <t>SFPHWFQ011</t>
  </si>
  <si>
    <t>FQ BOO SINGER</t>
  </si>
  <si>
    <t>SFPHWFQ012</t>
  </si>
  <si>
    <t>FQ ORANGE/BLACK BUFFALO CHECK</t>
  </si>
  <si>
    <t>SFPHWFQ013</t>
  </si>
  <si>
    <t>FQ HALLOWEEN STRIPE SINGER</t>
  </si>
  <si>
    <t>SFPHWFQ015</t>
  </si>
  <si>
    <t>FQ ORANGE TIGER BONES SINGER</t>
  </si>
  <si>
    <t>SFR001</t>
  </si>
  <si>
    <t>HAPPY RAINBOWS SINGER</t>
  </si>
  <si>
    <t>SFR002</t>
  </si>
  <si>
    <t>HAPPY DOTS SINGER</t>
  </si>
  <si>
    <t>SFR003</t>
  </si>
  <si>
    <t>HAPPY FLORAL SINGER</t>
  </si>
  <si>
    <t>SFR004</t>
  </si>
  <si>
    <t>HAPPY MULTI SINGER</t>
  </si>
  <si>
    <t>SFR005</t>
  </si>
  <si>
    <t>HAPPY STRIPE SINGER</t>
  </si>
  <si>
    <t>SFR011</t>
  </si>
  <si>
    <t>GLITTER MERMAID SCALES SINGER</t>
  </si>
  <si>
    <t>SFR012</t>
  </si>
  <si>
    <t>GLITTER PINK SINGER</t>
  </si>
  <si>
    <t>SFR013</t>
  </si>
  <si>
    <t>GLITTER LILAC SINGER</t>
  </si>
  <si>
    <t>SFR014</t>
  </si>
  <si>
    <t>Glitter Aqua SINGER</t>
  </si>
  <si>
    <t>SFR015</t>
  </si>
  <si>
    <t>Glitter Snow SINGER</t>
  </si>
  <si>
    <t>SFR016</t>
  </si>
  <si>
    <t>MONSTER TRUCKS SINGER</t>
  </si>
  <si>
    <t>SFR017</t>
  </si>
  <si>
    <t>MONSTER STRIPES SINGER</t>
  </si>
  <si>
    <t>SFR020</t>
  </si>
  <si>
    <t>MONSTER NAVY CONFETTI SINGER</t>
  </si>
  <si>
    <t>SFR021</t>
  </si>
  <si>
    <t>CHINA BLUE FLORAL SINGER</t>
  </si>
  <si>
    <t>SFR022</t>
  </si>
  <si>
    <t>CHINA BLUE STRIPE SINGER</t>
  </si>
  <si>
    <t>SFR023</t>
  </si>
  <si>
    <t>CHINA BLUE STAMP SINGER</t>
  </si>
  <si>
    <t>SFR024</t>
  </si>
  <si>
    <t>SFR025</t>
  </si>
  <si>
    <t>SFR026</t>
  </si>
  <si>
    <t>ROCKIN ROSES FLORAL SINGER</t>
  </si>
  <si>
    <t>SFR027</t>
  </si>
  <si>
    <t>ROCKIN ROSES PINK DOT SINGER</t>
  </si>
  <si>
    <t>SFR028</t>
  </si>
  <si>
    <t>ROCKIN ROSES RED DOT SINGER</t>
  </si>
  <si>
    <t>SFR029</t>
  </si>
  <si>
    <t>ROCKIN ROSES PINK SINGER</t>
  </si>
  <si>
    <t>SFR030</t>
  </si>
  <si>
    <t>ROCKIN ROSES BLACK SINGER</t>
  </si>
  <si>
    <t>SFSHWFQ001</t>
  </si>
  <si>
    <t>FQ RADIANT ORCHID SINGER</t>
  </si>
  <si>
    <t>SFSHWFQ014</t>
  </si>
  <si>
    <t>FQ ORANGE TIGER SINGER</t>
  </si>
  <si>
    <t>SFSHWFQ019</t>
  </si>
  <si>
    <t>FQ SOLID BLACK SINGER</t>
  </si>
  <si>
    <t>SFSR001</t>
  </si>
  <si>
    <t>SINGER BRIGHT WHITE SLD</t>
  </si>
  <si>
    <t>SFSR002</t>
  </si>
  <si>
    <t>SINGER SNOW WHITE SLD</t>
  </si>
  <si>
    <t>SFSR003</t>
  </si>
  <si>
    <t>SINGER ECRU SLD</t>
  </si>
  <si>
    <t>SFSR004</t>
  </si>
  <si>
    <t>SINGER BLUE SLD</t>
  </si>
  <si>
    <t>SFSR005</t>
  </si>
  <si>
    <t>SINGER CLASSIC BLUE SLD</t>
  </si>
  <si>
    <t>SFSR006</t>
  </si>
  <si>
    <t>SINGER NAVY SLD</t>
  </si>
  <si>
    <t>SFSR007</t>
  </si>
  <si>
    <t>SINGER HONEYDEW SLD</t>
  </si>
  <si>
    <t>SFSR008</t>
  </si>
  <si>
    <t>SINGER EMERALD GREEN SLD</t>
  </si>
  <si>
    <t>SFSR009</t>
  </si>
  <si>
    <t>SINGER CERAMIC SLD</t>
  </si>
  <si>
    <t>SFSR010</t>
  </si>
  <si>
    <t>SINGER PINK LADIES SLD</t>
  </si>
  <si>
    <t>SFSR011</t>
  </si>
  <si>
    <t>SINGER BARBIE PINK SLD</t>
  </si>
  <si>
    <t>SFSR012</t>
  </si>
  <si>
    <t>SINGER RASPBERRY SLD</t>
  </si>
  <si>
    <t>SFSR013</t>
  </si>
  <si>
    <t>SINGER VIBRANT YELLOW SLD</t>
  </si>
  <si>
    <t>SFSR014</t>
  </si>
  <si>
    <t>SINGER ORANGE TIGER SLD</t>
  </si>
  <si>
    <t>SFSR015</t>
  </si>
  <si>
    <t>SINGER RED SLD</t>
  </si>
  <si>
    <t>SFSR016</t>
  </si>
  <si>
    <t>SINGER CHIVE SLD</t>
  </si>
  <si>
    <t>SFSR017</t>
  </si>
  <si>
    <t>SINGER OYSTER SLD</t>
  </si>
  <si>
    <t>SFSR018</t>
  </si>
  <si>
    <t>SINGER SLATE SLD</t>
  </si>
  <si>
    <t>SFSR019</t>
  </si>
  <si>
    <t>SINGER BLACK SLD</t>
  </si>
  <si>
    <t>SFSR020</t>
  </si>
  <si>
    <t>SINGER LILAC SLD</t>
  </si>
  <si>
    <t>SFSR021</t>
  </si>
  <si>
    <t>SINGER ULTRA VIOLET SLD</t>
  </si>
  <si>
    <t>SSIH003</t>
  </si>
  <si>
    <t>Sufing with friends</t>
  </si>
  <si>
    <t>2YSFPSP001</t>
  </si>
  <si>
    <t>2YSFPSP002</t>
  </si>
  <si>
    <t>2YD MODERN FLORAL BLACK SINGER</t>
  </si>
  <si>
    <t>2YSFPSP003</t>
  </si>
  <si>
    <t>2YD MODERN MINI FLORAL WHITE S</t>
  </si>
  <si>
    <t>2YSFPSP004</t>
  </si>
  <si>
    <t>2YD RED GINGHAM CHECK SINGER</t>
  </si>
  <si>
    <t>2YSFPSP005</t>
  </si>
  <si>
    <t>2YD RAINBOWS WHITE SINGER</t>
  </si>
  <si>
    <t>2YSFPSP006</t>
  </si>
  <si>
    <t>2YD RAINBOW FLORAL SINGER</t>
  </si>
  <si>
    <t>2YSFPSP007</t>
  </si>
  <si>
    <t>2YD RAINBOW MULTI CONFETTI SIN</t>
  </si>
  <si>
    <t>2YSFPSP008</t>
  </si>
  <si>
    <t>2YD TIE DYE BRIGHT SINGER</t>
  </si>
  <si>
    <t>2YSFPSP009</t>
  </si>
  <si>
    <t>2YD NAVY MERMAID SINGER</t>
  </si>
  <si>
    <t>2YSFPSP010</t>
  </si>
  <si>
    <t>2YD AQUA MERMAID SINGER</t>
  </si>
  <si>
    <t>2YSFPSP011</t>
  </si>
  <si>
    <t>2YD MERMAID FLORAL SINGER</t>
  </si>
  <si>
    <t>2YSFPSP012</t>
  </si>
  <si>
    <t>2YD MERMAID LEAVES SINGER</t>
  </si>
  <si>
    <t>2YSFPSP013</t>
  </si>
  <si>
    <t>2YD SEAHORSE SINGER</t>
  </si>
  <si>
    <t>2YSFPSP014</t>
  </si>
  <si>
    <t>2YD PINEAPPLE FLORAL SINGER</t>
  </si>
  <si>
    <t>2YSFPSP015</t>
  </si>
  <si>
    <t>2YD SEAHORSE FLORAL SINGER</t>
  </si>
  <si>
    <t>2YSFPSP016</t>
  </si>
  <si>
    <t>2YD FLAMINGO SINGER</t>
  </si>
  <si>
    <t>FC1SD2101</t>
  </si>
  <si>
    <t>WV FC SLD LAVENDER F</t>
  </si>
  <si>
    <t>FQSFPSP001</t>
  </si>
  <si>
    <t>MERMAID FLORAL FQ SINGER</t>
  </si>
  <si>
    <t>FQSFPSP002</t>
  </si>
  <si>
    <t>SEAHORSE FQ SINGER</t>
  </si>
  <si>
    <t>FQSFPSP003</t>
  </si>
  <si>
    <t>MONSTER CONFETTI FQ SINGER</t>
  </si>
  <si>
    <t>FQSFPSP004</t>
  </si>
  <si>
    <t>PINEAPPLE FQ SINGER</t>
  </si>
  <si>
    <t>FQSFPSP005</t>
  </si>
  <si>
    <t>FLAMINGO FQ SINGER</t>
  </si>
  <si>
    <t>FQSFPSP006</t>
  </si>
  <si>
    <t>TIE DYE BRIGHTS FQ SINGER (DOU</t>
  </si>
  <si>
    <t>FQSFPSP007</t>
  </si>
  <si>
    <t>PAW PRINTS RAINBOW FQ SIGNER</t>
  </si>
  <si>
    <t>FQSFPSP008</t>
  </si>
  <si>
    <t>RAINBOW FQ SINGER</t>
  </si>
  <si>
    <t>FQSFPSP009</t>
  </si>
  <si>
    <t>RAINBOW FLORAL FQ SINGER</t>
  </si>
  <si>
    <t>PDQFQSFSP01</t>
  </si>
  <si>
    <t>PDQ FABRIC QUARTERS 1</t>
  </si>
  <si>
    <t>PDQFQSFSP02</t>
  </si>
  <si>
    <t>PDQ FABRIC QUARTERS 2</t>
  </si>
  <si>
    <t>RAINBOW DAYS 5PC BUNDLE SINGER</t>
  </si>
  <si>
    <t>MONSTER TRUCKS 5PC BUNDLE SING</t>
  </si>
  <si>
    <t>SFPSP1Y001</t>
  </si>
  <si>
    <t>SF 1-YD PRN FBRC MULTI TULIP</t>
  </si>
  <si>
    <t>SFPSP1Y002</t>
  </si>
  <si>
    <t>SF 1-YD PRN FBRC GN PLAID</t>
  </si>
  <si>
    <t>SFPSP1Y003</t>
  </si>
  <si>
    <t>SF 1-YD PRN FBRC DAISY</t>
  </si>
  <si>
    <t>SFPSP1Y004</t>
  </si>
  <si>
    <t>SF 1-YD PRN FBRC PINK PLAID</t>
  </si>
  <si>
    <t>SFPSP1Y005</t>
  </si>
  <si>
    <t>SF 1-YD PRN FBRC PALM LEAVES</t>
  </si>
  <si>
    <t>SFPSP1Y006</t>
  </si>
  <si>
    <t>SF 1-YD PRN FBRC MULTI BOOTS</t>
  </si>
  <si>
    <t>SFPSP1Y007</t>
  </si>
  <si>
    <t>SF 1-YD PRN FBRC UMBRELLA</t>
  </si>
  <si>
    <t>SFPSP1Y008</t>
  </si>
  <si>
    <t>SF 1-YD PRN FBRC MULTI PAWS</t>
  </si>
  <si>
    <t>SFPSP1Y009</t>
  </si>
  <si>
    <t>SF 1-YD PRN FBRC MULTI STRIPE</t>
  </si>
  <si>
    <t>SFPSP1Y010</t>
  </si>
  <si>
    <t>SF 1-YD PRN FBRC BUTTERFLY</t>
  </si>
  <si>
    <t>SFPSP1Y011</t>
  </si>
  <si>
    <t>SF 1-YD PRN FBRC RAINBOW DAY</t>
  </si>
  <si>
    <t>SFPSP1Y012</t>
  </si>
  <si>
    <t>SF 1-YD PRN FBRC COLOR STRIPE</t>
  </si>
  <si>
    <t>SFPSP1Y015</t>
  </si>
  <si>
    <t>SF 1-YD PRN FBRC MULTI DOTS</t>
  </si>
  <si>
    <t>SFPSP1Y016</t>
  </si>
  <si>
    <t>SF 1-YD PRN FBRC BLUE DAISY</t>
  </si>
  <si>
    <t>SFPSP1Y017</t>
  </si>
  <si>
    <t>SF 1-YD PRN FBRC YELLOW PLAID</t>
  </si>
  <si>
    <t>SFPSP1Y020</t>
  </si>
  <si>
    <t>SF 1-YD PRN FBRC ROYAL FLORAL</t>
  </si>
  <si>
    <t>SFPSP1Y022</t>
  </si>
  <si>
    <t>SF 1-YD PRN FBRC BLACK FLORAL</t>
  </si>
  <si>
    <t>SFPSP1Y023</t>
  </si>
  <si>
    <t>SF 1-YD PRN FBRC WHITE FLORAL</t>
  </si>
  <si>
    <t>SFPSP1Y024</t>
  </si>
  <si>
    <t>SF 1-YD PRN FBRC AQUA PLAID</t>
  </si>
  <si>
    <t>SFPSP1Y025</t>
  </si>
  <si>
    <t>SF 1-YD PRN FBRC RED PLAID</t>
  </si>
  <si>
    <t>SFPSPBD001</t>
  </si>
  <si>
    <t>PERFECT PINK FLORAL 5PC BUNDLE</t>
  </si>
  <si>
    <t>SFPSPBD002</t>
  </si>
  <si>
    <t>VIOLET FLORAL 5PC BUNDLE SINGE</t>
  </si>
  <si>
    <t>SFPSPBD003</t>
  </si>
  <si>
    <t>PERFECT TEAL FLORAL 5PC BUNDLE</t>
  </si>
  <si>
    <t>SFPSPBD004</t>
  </si>
  <si>
    <t>MERMAID 5PC BUNDLE SINGER</t>
  </si>
  <si>
    <t>SFPSPBD005</t>
  </si>
  <si>
    <t>MODERN FLORAL 5PC  BUNDLE SING</t>
  </si>
  <si>
    <t>SFPSPBD006</t>
  </si>
  <si>
    <t>SALTWATER SEAHORSE 5PC BUNDLE</t>
  </si>
  <si>
    <t>SFPSPBD007</t>
  </si>
  <si>
    <t>RETRO RELAXED 5PC BUNDLE SINGE</t>
  </si>
  <si>
    <t>SFPSPFQ001</t>
  </si>
  <si>
    <t>SF FQ RED HEART</t>
  </si>
  <si>
    <t>SFPSPFQ002</t>
  </si>
  <si>
    <t>SF FQ RED FLORAL</t>
  </si>
  <si>
    <t>SFPSPFQ003</t>
  </si>
  <si>
    <t>SF FQ PINK FLORAL</t>
  </si>
  <si>
    <t>SFPSPFQ004</t>
  </si>
  <si>
    <t>SF FQ HOT PINK SOLID</t>
  </si>
  <si>
    <t>SFPSPFQ005</t>
  </si>
  <si>
    <t>SF FQ COLORFUL BUNNY</t>
  </si>
  <si>
    <t>SFPSPFQ006</t>
  </si>
  <si>
    <t>SF FQ COLORFUL PLAID</t>
  </si>
  <si>
    <t>SFPSPFQ007</t>
  </si>
  <si>
    <t>SF FQ CUTE CHICK</t>
  </si>
  <si>
    <t>SFPSPFQ008</t>
  </si>
  <si>
    <t>SF FQ CARROT</t>
  </si>
  <si>
    <t>SFPSPFQ009</t>
  </si>
  <si>
    <t>SF FQ RAINBOW DAY FLORAL</t>
  </si>
  <si>
    <t>SFPSPFQ010</t>
  </si>
  <si>
    <t>SF FQ RAINBOW DAY STRIPE</t>
  </si>
  <si>
    <t>SFPSPFQ011</t>
  </si>
  <si>
    <t>SF FQ RAINBOW DAY BRUSH</t>
  </si>
  <si>
    <t>SFPSPFQ012</t>
  </si>
  <si>
    <t>SF FQ RAINBOW DAY</t>
  </si>
  <si>
    <t>SFPSPFQ013</t>
  </si>
  <si>
    <t>SF FQ ROYAL DAISY</t>
  </si>
  <si>
    <t>SFPSPFQ014</t>
  </si>
  <si>
    <t>SF FQ YELLOW SOLID</t>
  </si>
  <si>
    <t>SFPSPFQ015</t>
  </si>
  <si>
    <t>SF FQ BLUE DAISY</t>
  </si>
  <si>
    <t>SFPSPFQ016</t>
  </si>
  <si>
    <t>SF FQ YELLOW PLAID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</si>
</sst>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2" applyNumberFormat="1" applyFont="1" applyAlignment="1">
      <alignment vertical="center"/>
    </xf>
    <xf numFmtId="164" fontId="0" fillId="0" borderId="0" xfId="1" applyNumberFormat="1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9"/>
  <sheetViews>
    <sheetView tabSelected="1" zoomScale="85" zoomScaleNormal="85" workbookViewId="0">
      <pane ySplit="1" topLeftCell="A392" activePane="bottomLeft" state="frozen"/>
      <selection pane="bottomLeft" activeCell="F397" sqref="F397"/>
    </sheetView>
  </sheetViews>
  <sheetFormatPr defaultColWidth="11.42578125" defaultRowHeight="15"/>
  <cols>
    <col min="1" max="1" width="11" customWidth="1"/>
    <col min="2" max="2" width="13.7109375" bestFit="1" customWidth="1"/>
    <col min="4" max="4" width="12.5703125" style="5" customWidth="1"/>
    <col min="5" max="10" width="11.42578125" style="5"/>
    <col min="11" max="11" width="13.140625" style="5" bestFit="1" customWidth="1"/>
    <col min="12" max="12" width="18.42578125" style="5" bestFit="1" customWidth="1"/>
    <col min="13" max="13" width="11.42578125" style="5"/>
    <col min="14" max="14" width="13.28515625" style="5" bestFit="1" customWidth="1"/>
    <col min="15" max="17" width="11.42578125" style="5"/>
    <col min="18" max="18" width="10.7109375" style="5" bestFit="1" customWidth="1"/>
  </cols>
  <sheetData>
    <row r="1" spans="1:20">
      <c r="A1" s="1" t="s">
        <v>3786</v>
      </c>
      <c r="B1" s="1" t="s">
        <v>273</v>
      </c>
      <c r="C1" t="s">
        <v>3787</v>
      </c>
      <c r="D1" s="5" t="s">
        <v>3914</v>
      </c>
      <c r="E1" s="5" t="s">
        <v>3914</v>
      </c>
      <c r="F1" s="5" t="s">
        <v>4567</v>
      </c>
      <c r="G1" s="5" t="s">
        <v>4570</v>
      </c>
      <c r="H1" s="5" t="s">
        <v>4568</v>
      </c>
      <c r="I1" s="5">
        <f>SUMIF(F:F,0,C:C)</f>
        <v>7888433</v>
      </c>
      <c r="K1" s="5" t="s">
        <v>3904</v>
      </c>
      <c r="L1" s="5" t="s">
        <v>3905</v>
      </c>
      <c r="M1" s="5">
        <v>0</v>
      </c>
      <c r="N1" s="5">
        <f>COUNTIFS(D:D,M1,C:C,0)</f>
        <v>192</v>
      </c>
      <c r="Q1" s="5" t="s">
        <v>3906</v>
      </c>
      <c r="R1" s="5" t="s">
        <v>3907</v>
      </c>
    </row>
    <row r="2" spans="1:20">
      <c r="A2" s="1">
        <v>191</v>
      </c>
      <c r="B2" s="1" t="s">
        <v>274</v>
      </c>
      <c r="C2" s="3">
        <f>MAX(SUMIF(Sheet1!A:A,'801SKUS'!B2,Sheet1!E:E)-SUMIF(Sheet1!A:A,'801SKUS'!B2,Sheet1!G:G),0)</f>
        <v>1056</v>
      </c>
      <c r="D2" s="5">
        <f>COUNTIF(K:K,B2)</f>
        <v>0</v>
      </c>
      <c r="E2" s="5">
        <f t="shared" ref="E2:E6" si="0">VLOOKUP(B2,Q:R,2,FALSE)</f>
        <v>0</v>
      </c>
      <c r="F2" s="5">
        <f>COUNTIF(Deleted!A:A,B2)</f>
        <v>1</v>
      </c>
      <c r="G2" s="5">
        <f>COUNTIF(T:T,B2)</f>
        <v>0</v>
      </c>
      <c r="H2" s="5" t="s">
        <v>4569</v>
      </c>
      <c r="I2" s="5">
        <f>SUMIF(F:F,1,C:C)</f>
        <v>166232</v>
      </c>
      <c r="K2" s="5" t="s">
        <v>857</v>
      </c>
      <c r="L2" s="5" t="s">
        <v>3908</v>
      </c>
      <c r="M2" s="5">
        <v>0</v>
      </c>
      <c r="N2" s="5">
        <f>COUNTIFS(D:D,M1)</f>
        <v>901</v>
      </c>
      <c r="Q2" s="5" t="s">
        <v>523</v>
      </c>
      <c r="R2" s="5">
        <v>1</v>
      </c>
      <c r="T2" t="s">
        <v>0</v>
      </c>
    </row>
    <row r="3" spans="1:20">
      <c r="A3" s="1">
        <v>191</v>
      </c>
      <c r="B3" s="1" t="s">
        <v>275</v>
      </c>
      <c r="C3" s="3">
        <f>MAX(SUMIF(Sheet1!A:A,'801SKUS'!B3,Sheet1!E:E)-SUMIF(Sheet1!A:A,'801SKUS'!B3,Sheet1!G:G),0)</f>
        <v>2240</v>
      </c>
      <c r="D3" s="5">
        <f>COUNTIF(K:K,B3)</f>
        <v>0</v>
      </c>
      <c r="E3" s="5">
        <f t="shared" si="0"/>
        <v>0</v>
      </c>
      <c r="F3" s="5">
        <f>COUNTIF(Deleted!A:A,B3)</f>
        <v>1</v>
      </c>
      <c r="G3" s="5">
        <f t="shared" ref="G3:G66" si="1">COUNTIF(T:T,B3)</f>
        <v>0</v>
      </c>
      <c r="K3" s="5" t="s">
        <v>868</v>
      </c>
      <c r="L3" s="5" t="s">
        <v>3909</v>
      </c>
      <c r="N3" s="5">
        <f>COUNTIFS(D:D,M3,C:C,0,E:E,1)</f>
        <v>29</v>
      </c>
      <c r="Q3" s="5" t="s">
        <v>524</v>
      </c>
      <c r="R3" s="5">
        <v>0</v>
      </c>
      <c r="T3" t="s">
        <v>2</v>
      </c>
    </row>
    <row r="4" spans="1:20">
      <c r="A4" s="1">
        <v>191</v>
      </c>
      <c r="B4" s="1" t="s">
        <v>276</v>
      </c>
      <c r="C4" s="3">
        <f>MAX(SUMIF(Sheet1!A:A,'801SKUS'!B4,Sheet1!E:E)-SUMIF(Sheet1!A:A,'801SKUS'!B4,Sheet1!G:G),0)</f>
        <v>1640</v>
      </c>
      <c r="D4" s="5">
        <f>COUNTIF(K:K,B4)</f>
        <v>0</v>
      </c>
      <c r="E4" s="5">
        <f t="shared" si="0"/>
        <v>1</v>
      </c>
      <c r="F4" s="5">
        <f>COUNTIF(Deleted!A:A,B4)</f>
        <v>1</v>
      </c>
      <c r="G4" s="5">
        <f t="shared" si="1"/>
        <v>0</v>
      </c>
      <c r="K4" s="5" t="s">
        <v>870</v>
      </c>
      <c r="L4" s="5" t="s">
        <v>3910</v>
      </c>
      <c r="N4" s="5">
        <f>COUNTIFS(D:D,M3,E:E,1)</f>
        <v>335</v>
      </c>
      <c r="Q4" s="5" t="s">
        <v>525</v>
      </c>
      <c r="R4" s="5">
        <v>0</v>
      </c>
      <c r="T4" t="s">
        <v>4</v>
      </c>
    </row>
    <row r="5" spans="1:20">
      <c r="A5" s="1">
        <v>191</v>
      </c>
      <c r="B5" s="1" t="s">
        <v>277</v>
      </c>
      <c r="C5" s="3">
        <f>MAX(SUMIF(Sheet1!A:A,'801SKUS'!B5,Sheet1!E:E)-SUMIF(Sheet1!A:A,'801SKUS'!B5,Sheet1!G:G),0)</f>
        <v>12624</v>
      </c>
      <c r="D5" s="5">
        <f t="shared" ref="D5:D68" si="2">COUNTIF(K:K,B5)</f>
        <v>0</v>
      </c>
      <c r="E5" s="5">
        <f t="shared" si="0"/>
        <v>0</v>
      </c>
      <c r="F5" s="5">
        <f>COUNTIF(Deleted!A:A,B5)</f>
        <v>1</v>
      </c>
      <c r="G5" s="5">
        <f t="shared" si="1"/>
        <v>0</v>
      </c>
      <c r="K5" s="5" t="s">
        <v>866</v>
      </c>
      <c r="L5" s="5" t="s">
        <v>3911</v>
      </c>
      <c r="N5" s="6">
        <f>N1/N2</f>
        <v>0.21309655937846836</v>
      </c>
      <c r="Q5" s="5" t="s">
        <v>526</v>
      </c>
      <c r="R5" s="5">
        <v>0</v>
      </c>
      <c r="T5" t="s">
        <v>6</v>
      </c>
    </row>
    <row r="6" spans="1:20">
      <c r="A6" s="1">
        <v>191</v>
      </c>
      <c r="B6" s="1" t="s">
        <v>278</v>
      </c>
      <c r="C6" s="3">
        <f>MAX(SUMIF(Sheet1!A:A,'801SKUS'!B6,Sheet1!E:E)-SUMIF(Sheet1!A:A,'801SKUS'!B6,Sheet1!G:G),0)</f>
        <v>4264</v>
      </c>
      <c r="D6" s="5">
        <f t="shared" si="2"/>
        <v>0</v>
      </c>
      <c r="E6" s="5">
        <f t="shared" si="0"/>
        <v>0</v>
      </c>
      <c r="F6" s="5">
        <f>COUNTIF(Deleted!A:A,B6)</f>
        <v>1</v>
      </c>
      <c r="G6" s="5">
        <f t="shared" si="1"/>
        <v>0</v>
      </c>
      <c r="K6" s="5" t="s">
        <v>2461</v>
      </c>
      <c r="L6" s="5" t="s">
        <v>3912</v>
      </c>
      <c r="N6" s="6">
        <f>N3/N4</f>
        <v>8.6567164179104483E-2</v>
      </c>
      <c r="Q6" s="5" t="s">
        <v>527</v>
      </c>
      <c r="R6" s="5">
        <v>0</v>
      </c>
      <c r="T6" t="s">
        <v>8</v>
      </c>
    </row>
    <row r="7" spans="1:20">
      <c r="A7" s="1">
        <v>191</v>
      </c>
      <c r="B7" s="1" t="s">
        <v>279</v>
      </c>
      <c r="C7" s="3">
        <f>MAX(SUMIF(Sheet1!A:A,'801SKUS'!B7,Sheet1!E:E)-SUMIF(Sheet1!A:A,'801SKUS'!B7,Sheet1!G:G),0)</f>
        <v>3840</v>
      </c>
      <c r="D7" s="5">
        <f t="shared" si="2"/>
        <v>0</v>
      </c>
      <c r="E7" s="5">
        <f t="shared" ref="E7:E70" si="3">VLOOKUP(B7,Q:R,2,FALSE)</f>
        <v>1</v>
      </c>
      <c r="F7" s="5">
        <f>COUNTIF(Deleted!A:A,B7)</f>
        <v>1</v>
      </c>
      <c r="G7" s="5">
        <f t="shared" si="1"/>
        <v>0</v>
      </c>
      <c r="K7" s="5" t="s">
        <v>2662</v>
      </c>
      <c r="L7" s="5" t="s">
        <v>3913</v>
      </c>
      <c r="N7" s="7">
        <f>SUMIF(D:D,0,C:C)</f>
        <v>8049099</v>
      </c>
      <c r="Q7" s="5" t="s">
        <v>528</v>
      </c>
      <c r="R7" s="5">
        <v>0</v>
      </c>
      <c r="T7" t="s">
        <v>10</v>
      </c>
    </row>
    <row r="8" spans="1:20">
      <c r="A8" s="1">
        <v>191</v>
      </c>
      <c r="B8" s="1" t="s">
        <v>280</v>
      </c>
      <c r="C8" s="3">
        <f>MAX(SUMIF(Sheet1!A:A,'801SKUS'!B8,Sheet1!E:E)-SUMIF(Sheet1!A:A,'801SKUS'!B8,Sheet1!G:G),0)</f>
        <v>2032</v>
      </c>
      <c r="D8" s="5">
        <f>COUNTIF(K:K,B8)</f>
        <v>0</v>
      </c>
      <c r="E8" s="5">
        <f t="shared" si="3"/>
        <v>0</v>
      </c>
      <c r="F8" s="5">
        <f>COUNTIF(Deleted!A:A,B8)</f>
        <v>1</v>
      </c>
      <c r="G8" s="5">
        <f t="shared" si="1"/>
        <v>0</v>
      </c>
      <c r="K8" s="5" t="s">
        <v>2672</v>
      </c>
      <c r="Q8" s="5" t="s">
        <v>529</v>
      </c>
      <c r="R8" s="5">
        <v>0</v>
      </c>
      <c r="T8" t="s">
        <v>3817</v>
      </c>
    </row>
    <row r="9" spans="1:20">
      <c r="A9" s="1">
        <v>191</v>
      </c>
      <c r="B9" s="1" t="s">
        <v>281</v>
      </c>
      <c r="C9" s="3">
        <f>MAX(SUMIF(Sheet1!A:A,'801SKUS'!B9,Sheet1!E:E)-SUMIF(Sheet1!A:A,'801SKUS'!B9,Sheet1!G:G),0)</f>
        <v>1760</v>
      </c>
      <c r="D9" s="5">
        <f t="shared" si="2"/>
        <v>0</v>
      </c>
      <c r="E9" s="5">
        <f t="shared" si="3"/>
        <v>0</v>
      </c>
      <c r="F9" s="5">
        <f>COUNTIF(Deleted!A:A,B9)</f>
        <v>1</v>
      </c>
      <c r="G9" s="5">
        <f t="shared" si="1"/>
        <v>0</v>
      </c>
      <c r="K9" s="5" t="s">
        <v>2668</v>
      </c>
      <c r="Q9" s="5" t="s">
        <v>530</v>
      </c>
      <c r="R9" s="5">
        <v>0</v>
      </c>
      <c r="T9" t="s">
        <v>689</v>
      </c>
    </row>
    <row r="10" spans="1:20">
      <c r="A10" s="1">
        <v>191</v>
      </c>
      <c r="B10" s="1" t="s">
        <v>282</v>
      </c>
      <c r="C10" s="3">
        <f>MAX(SUMIF(Sheet1!A:A,'801SKUS'!B10,Sheet1!E:E)-SUMIF(Sheet1!A:A,'801SKUS'!B10,Sheet1!G:G),0)</f>
        <v>2024</v>
      </c>
      <c r="D10" s="5">
        <f t="shared" si="2"/>
        <v>0</v>
      </c>
      <c r="E10" s="5">
        <f t="shared" si="3"/>
        <v>0</v>
      </c>
      <c r="F10" s="5">
        <f>COUNTIF(Deleted!A:A,B10)</f>
        <v>1</v>
      </c>
      <c r="G10" s="5">
        <f t="shared" si="1"/>
        <v>0</v>
      </c>
      <c r="K10" s="5" t="s">
        <v>2613</v>
      </c>
      <c r="Q10" s="5" t="s">
        <v>531</v>
      </c>
      <c r="R10" s="5">
        <v>0</v>
      </c>
      <c r="T10" t="s">
        <v>671</v>
      </c>
    </row>
    <row r="11" spans="1:20">
      <c r="A11" s="1">
        <v>191</v>
      </c>
      <c r="B11" s="1" t="s">
        <v>283</v>
      </c>
      <c r="C11" s="3">
        <f>MAX(SUMIF(Sheet1!A:A,'801SKUS'!B11,Sheet1!E:E)-SUMIF(Sheet1!A:A,'801SKUS'!B11,Sheet1!G:G),0)</f>
        <v>0</v>
      </c>
      <c r="D11" s="5">
        <f t="shared" si="2"/>
        <v>0</v>
      </c>
      <c r="E11" s="5">
        <f t="shared" si="3"/>
        <v>0</v>
      </c>
      <c r="F11" s="5">
        <f>COUNTIF(Deleted!A:A,B11)</f>
        <v>1</v>
      </c>
      <c r="G11" s="5">
        <f t="shared" si="1"/>
        <v>0</v>
      </c>
      <c r="K11" s="5" t="s">
        <v>2625</v>
      </c>
      <c r="Q11" s="5" t="s">
        <v>532</v>
      </c>
      <c r="R11" s="5">
        <v>0</v>
      </c>
      <c r="T11" t="s">
        <v>669</v>
      </c>
    </row>
    <row r="12" spans="1:20">
      <c r="A12" s="1">
        <v>191</v>
      </c>
      <c r="B12" s="1" t="s">
        <v>284</v>
      </c>
      <c r="C12" s="3">
        <f>MAX(SUMIF(Sheet1!A:A,'801SKUS'!B12,Sheet1!E:E)-SUMIF(Sheet1!A:A,'801SKUS'!B12,Sheet1!G:G),0)</f>
        <v>2720</v>
      </c>
      <c r="D12" s="5">
        <f t="shared" si="2"/>
        <v>0</v>
      </c>
      <c r="E12" s="5">
        <f t="shared" si="3"/>
        <v>0</v>
      </c>
      <c r="F12" s="5">
        <f>COUNTIF(Deleted!A:A,B12)</f>
        <v>1</v>
      </c>
      <c r="G12" s="5">
        <f t="shared" si="1"/>
        <v>0</v>
      </c>
      <c r="K12" s="5" t="s">
        <v>2627</v>
      </c>
      <c r="Q12" s="5" t="s">
        <v>533</v>
      </c>
      <c r="R12" s="5">
        <v>0</v>
      </c>
      <c r="T12" t="s">
        <v>666</v>
      </c>
    </row>
    <row r="13" spans="1:20">
      <c r="A13" s="1">
        <v>191</v>
      </c>
      <c r="B13" s="1" t="s">
        <v>285</v>
      </c>
      <c r="C13" s="3">
        <f>MAX(SUMIF(Sheet1!A:A,'801SKUS'!B13,Sheet1!E:E)-SUMIF(Sheet1!A:A,'801SKUS'!B13,Sheet1!G:G),0)</f>
        <v>1680</v>
      </c>
      <c r="D13" s="5">
        <f t="shared" si="2"/>
        <v>0</v>
      </c>
      <c r="E13" s="5">
        <f t="shared" si="3"/>
        <v>0</v>
      </c>
      <c r="F13" s="5">
        <f>COUNTIF(Deleted!A:A,B13)</f>
        <v>1</v>
      </c>
      <c r="G13" s="5">
        <f t="shared" si="1"/>
        <v>0</v>
      </c>
      <c r="K13" s="5" t="s">
        <v>2734</v>
      </c>
      <c r="Q13" s="5" t="s">
        <v>534</v>
      </c>
      <c r="R13" s="5">
        <v>0</v>
      </c>
      <c r="T13" t="s">
        <v>670</v>
      </c>
    </row>
    <row r="14" spans="1:20">
      <c r="A14" s="1">
        <v>191</v>
      </c>
      <c r="B14" s="1" t="s">
        <v>286</v>
      </c>
      <c r="C14" s="3">
        <f>MAX(SUMIF(Sheet1!A:A,'801SKUS'!B14,Sheet1!E:E)-SUMIF(Sheet1!A:A,'801SKUS'!B14,Sheet1!G:G),0)</f>
        <v>1184</v>
      </c>
      <c r="D14" s="5">
        <f t="shared" si="2"/>
        <v>0</v>
      </c>
      <c r="E14" s="5">
        <f t="shared" si="3"/>
        <v>0</v>
      </c>
      <c r="F14" s="5">
        <f>COUNTIF(Deleted!A:A,B14)</f>
        <v>1</v>
      </c>
      <c r="G14" s="5">
        <f t="shared" si="1"/>
        <v>0</v>
      </c>
      <c r="K14" s="5" t="s">
        <v>2732</v>
      </c>
      <c r="Q14" s="5" t="s">
        <v>535</v>
      </c>
      <c r="R14" s="5">
        <v>0</v>
      </c>
      <c r="T14" t="s">
        <v>458</v>
      </c>
    </row>
    <row r="15" spans="1:20">
      <c r="A15" s="1">
        <v>191</v>
      </c>
      <c r="B15" s="1" t="s">
        <v>287</v>
      </c>
      <c r="C15" s="3">
        <f>MAX(SUMIF(Sheet1!A:A,'801SKUS'!B15,Sheet1!E:E)-SUMIF(Sheet1!A:A,'801SKUS'!B15,Sheet1!G:G),0)</f>
        <v>3504</v>
      </c>
      <c r="D15" s="5">
        <f t="shared" si="2"/>
        <v>0</v>
      </c>
      <c r="E15" s="5">
        <f t="shared" si="3"/>
        <v>1</v>
      </c>
      <c r="F15" s="5">
        <f>COUNTIF(Deleted!A:A,B15)</f>
        <v>1</v>
      </c>
      <c r="G15" s="5">
        <f t="shared" si="1"/>
        <v>0</v>
      </c>
      <c r="K15" s="5" t="s">
        <v>2721</v>
      </c>
      <c r="Q15" s="5" t="s">
        <v>536</v>
      </c>
      <c r="R15" s="5">
        <v>0</v>
      </c>
      <c r="T15" t="s">
        <v>557</v>
      </c>
    </row>
    <row r="16" spans="1:20">
      <c r="A16" s="1">
        <v>191</v>
      </c>
      <c r="B16" s="1" t="s">
        <v>288</v>
      </c>
      <c r="C16" s="3">
        <f>MAX(SUMIF(Sheet1!A:A,'801SKUS'!B16,Sheet1!E:E)-SUMIF(Sheet1!A:A,'801SKUS'!B16,Sheet1!G:G),0)</f>
        <v>1520</v>
      </c>
      <c r="D16" s="5">
        <f t="shared" si="2"/>
        <v>0</v>
      </c>
      <c r="E16" s="5">
        <f t="shared" si="3"/>
        <v>0</v>
      </c>
      <c r="F16" s="5">
        <f>COUNTIF(Deleted!A:A,B16)</f>
        <v>1</v>
      </c>
      <c r="G16" s="5">
        <f t="shared" si="1"/>
        <v>0</v>
      </c>
      <c r="K16" s="5" t="s">
        <v>2557</v>
      </c>
      <c r="Q16" s="5" t="s">
        <v>537</v>
      </c>
      <c r="R16" s="5">
        <v>0</v>
      </c>
      <c r="T16" t="s">
        <v>3788</v>
      </c>
    </row>
    <row r="17" spans="1:20">
      <c r="A17" s="1">
        <v>191</v>
      </c>
      <c r="B17" s="1" t="s">
        <v>289</v>
      </c>
      <c r="C17" s="3">
        <f>MAX(SUMIF(Sheet1!A:A,'801SKUS'!B17,Sheet1!E:E)-SUMIF(Sheet1!A:A,'801SKUS'!B17,Sheet1!G:G),0)</f>
        <v>240</v>
      </c>
      <c r="D17" s="5">
        <f t="shared" si="2"/>
        <v>0</v>
      </c>
      <c r="E17" s="5">
        <f t="shared" si="3"/>
        <v>0</v>
      </c>
      <c r="F17" s="5">
        <f>COUNTIF(Deleted!A:A,B17)</f>
        <v>1</v>
      </c>
      <c r="G17" s="5">
        <f t="shared" si="1"/>
        <v>0</v>
      </c>
      <c r="K17" s="5" t="s">
        <v>2636</v>
      </c>
      <c r="Q17" s="5" t="s">
        <v>538</v>
      </c>
      <c r="R17" s="5">
        <v>0</v>
      </c>
      <c r="T17" t="s">
        <v>641</v>
      </c>
    </row>
    <row r="18" spans="1:20">
      <c r="A18" s="1">
        <v>191</v>
      </c>
      <c r="B18" s="1" t="s">
        <v>290</v>
      </c>
      <c r="C18" s="3">
        <f>MAX(SUMIF(Sheet1!A:A,'801SKUS'!B18,Sheet1!E:E)-SUMIF(Sheet1!A:A,'801SKUS'!B18,Sheet1!G:G),0)</f>
        <v>0</v>
      </c>
      <c r="D18" s="5">
        <f t="shared" si="2"/>
        <v>0</v>
      </c>
      <c r="E18" s="5">
        <f t="shared" si="3"/>
        <v>0</v>
      </c>
      <c r="F18" s="5">
        <f>COUNTIF(Deleted!A:A,B18)</f>
        <v>1</v>
      </c>
      <c r="G18" s="5">
        <f t="shared" si="1"/>
        <v>0</v>
      </c>
      <c r="K18" s="5" t="s">
        <v>2684</v>
      </c>
      <c r="Q18" s="5" t="s">
        <v>539</v>
      </c>
      <c r="R18" s="5">
        <v>0</v>
      </c>
      <c r="T18" t="s">
        <v>269</v>
      </c>
    </row>
    <row r="19" spans="1:20">
      <c r="A19" s="1">
        <v>191</v>
      </c>
      <c r="B19" s="1" t="s">
        <v>291</v>
      </c>
      <c r="C19" s="3">
        <f>MAX(SUMIF(Sheet1!A:A,'801SKUS'!B19,Sheet1!E:E)-SUMIF(Sheet1!A:A,'801SKUS'!B19,Sheet1!G:G),0)</f>
        <v>0</v>
      </c>
      <c r="D19" s="5">
        <f t="shared" si="2"/>
        <v>0</v>
      </c>
      <c r="E19" s="5">
        <f t="shared" si="3"/>
        <v>0</v>
      </c>
      <c r="F19" s="5">
        <f>COUNTIF(Deleted!A:A,B19)</f>
        <v>1</v>
      </c>
      <c r="G19" s="5">
        <f t="shared" si="1"/>
        <v>0</v>
      </c>
      <c r="K19" s="5" t="s">
        <v>2553</v>
      </c>
      <c r="Q19" s="5" t="s">
        <v>540</v>
      </c>
      <c r="R19" s="5">
        <v>0</v>
      </c>
      <c r="T19" t="s">
        <v>683</v>
      </c>
    </row>
    <row r="20" spans="1:20">
      <c r="A20" s="1">
        <v>191</v>
      </c>
      <c r="B20" s="1" t="s">
        <v>292</v>
      </c>
      <c r="C20" s="3">
        <f>MAX(SUMIF(Sheet1!A:A,'801SKUS'!B20,Sheet1!E:E)-SUMIF(Sheet1!A:A,'801SKUS'!B20,Sheet1!G:G),0)</f>
        <v>1032</v>
      </c>
      <c r="D20" s="5">
        <f t="shared" si="2"/>
        <v>0</v>
      </c>
      <c r="E20" s="5">
        <f t="shared" si="3"/>
        <v>1</v>
      </c>
      <c r="F20" s="5">
        <f>COUNTIF(Deleted!A:A,B20)</f>
        <v>1</v>
      </c>
      <c r="G20" s="5">
        <f t="shared" si="1"/>
        <v>0</v>
      </c>
      <c r="K20" s="5" t="s">
        <v>3627</v>
      </c>
      <c r="Q20" s="5" t="s">
        <v>541</v>
      </c>
      <c r="R20" s="5">
        <v>0</v>
      </c>
      <c r="T20" t="s">
        <v>270</v>
      </c>
    </row>
    <row r="21" spans="1:20">
      <c r="A21" s="1">
        <v>191</v>
      </c>
      <c r="B21" s="1" t="s">
        <v>293</v>
      </c>
      <c r="C21" s="3">
        <f>MAX(SUMIF(Sheet1!A:A,'801SKUS'!B21,Sheet1!E:E)-SUMIF(Sheet1!A:A,'801SKUS'!B21,Sheet1!G:G),0)</f>
        <v>10960</v>
      </c>
      <c r="D21" s="5">
        <f t="shared" si="2"/>
        <v>0</v>
      </c>
      <c r="E21" s="5">
        <f t="shared" si="3"/>
        <v>1</v>
      </c>
      <c r="F21" s="5">
        <f>COUNTIF(Deleted!A:A,B21)</f>
        <v>1</v>
      </c>
      <c r="G21" s="5">
        <f t="shared" si="1"/>
        <v>0</v>
      </c>
      <c r="K21" s="5" t="s">
        <v>3557</v>
      </c>
      <c r="Q21" s="5" t="s">
        <v>542</v>
      </c>
      <c r="R21" s="5">
        <v>0</v>
      </c>
      <c r="T21" t="s">
        <v>271</v>
      </c>
    </row>
    <row r="22" spans="1:20">
      <c r="A22" s="1">
        <v>191</v>
      </c>
      <c r="B22" s="1" t="s">
        <v>294</v>
      </c>
      <c r="C22" s="3">
        <f>MAX(SUMIF(Sheet1!A:A,'801SKUS'!B22,Sheet1!E:E)-SUMIF(Sheet1!A:A,'801SKUS'!B22,Sheet1!G:G),0)</f>
        <v>864</v>
      </c>
      <c r="D22" s="5">
        <f t="shared" si="2"/>
        <v>0</v>
      </c>
      <c r="E22" s="5">
        <f t="shared" si="3"/>
        <v>0</v>
      </c>
      <c r="F22" s="5">
        <f>COUNTIF(Deleted!A:A,B22)</f>
        <v>1</v>
      </c>
      <c r="G22" s="5">
        <f t="shared" si="1"/>
        <v>0</v>
      </c>
      <c r="K22" s="5" t="s">
        <v>2475</v>
      </c>
      <c r="Q22" s="5" t="s">
        <v>543</v>
      </c>
      <c r="R22" s="5">
        <v>0</v>
      </c>
      <c r="T22" t="s">
        <v>272</v>
      </c>
    </row>
    <row r="23" spans="1:20">
      <c r="A23" s="1">
        <v>191</v>
      </c>
      <c r="B23" s="1" t="s">
        <v>295</v>
      </c>
      <c r="C23" s="3">
        <f>MAX(SUMIF(Sheet1!A:A,'801SKUS'!B23,Sheet1!E:E)-SUMIF(Sheet1!A:A,'801SKUS'!B23,Sheet1!G:G),0)</f>
        <v>0</v>
      </c>
      <c r="D23" s="5">
        <f t="shared" si="2"/>
        <v>0</v>
      </c>
      <c r="E23" s="5">
        <f t="shared" si="3"/>
        <v>0</v>
      </c>
      <c r="F23" s="5">
        <f>COUNTIF(Deleted!A:A,B23)</f>
        <v>1</v>
      </c>
      <c r="G23" s="5">
        <f t="shared" si="1"/>
        <v>0</v>
      </c>
      <c r="K23" s="5" t="s">
        <v>2507</v>
      </c>
      <c r="Q23" s="5" t="s">
        <v>544</v>
      </c>
      <c r="R23" s="5">
        <v>0</v>
      </c>
      <c r="T23" t="s">
        <v>642</v>
      </c>
    </row>
    <row r="24" spans="1:20">
      <c r="A24" s="1">
        <v>191</v>
      </c>
      <c r="B24" s="1" t="s">
        <v>296</v>
      </c>
      <c r="C24" s="3">
        <f>MAX(SUMIF(Sheet1!A:A,'801SKUS'!B24,Sheet1!E:E)-SUMIF(Sheet1!A:A,'801SKUS'!B24,Sheet1!G:G),0)</f>
        <v>400</v>
      </c>
      <c r="D24" s="5">
        <f t="shared" si="2"/>
        <v>0</v>
      </c>
      <c r="E24" s="5">
        <f t="shared" si="3"/>
        <v>0</v>
      </c>
      <c r="F24" s="5">
        <f>COUNTIF(Deleted!A:A,B24)</f>
        <v>1</v>
      </c>
      <c r="G24" s="5">
        <f t="shared" si="1"/>
        <v>0</v>
      </c>
      <c r="K24" s="5" t="e">
        <v>#REF!</v>
      </c>
      <c r="Q24" s="5" t="s">
        <v>545</v>
      </c>
      <c r="R24" s="5">
        <v>0</v>
      </c>
      <c r="T24" t="s">
        <v>643</v>
      </c>
    </row>
    <row r="25" spans="1:20">
      <c r="A25" s="1">
        <v>191</v>
      </c>
      <c r="B25" s="1" t="s">
        <v>297</v>
      </c>
      <c r="C25" s="3">
        <f>MAX(SUMIF(Sheet1!A:A,'801SKUS'!B25,Sheet1!E:E)-SUMIF(Sheet1!A:A,'801SKUS'!B25,Sheet1!G:G),0)</f>
        <v>400</v>
      </c>
      <c r="D25" s="5">
        <f t="shared" si="2"/>
        <v>0</v>
      </c>
      <c r="E25" s="5">
        <f t="shared" si="3"/>
        <v>0</v>
      </c>
      <c r="F25" s="5">
        <f>COUNTIF(Deleted!A:A,B25)</f>
        <v>1</v>
      </c>
      <c r="G25" s="5">
        <f t="shared" si="1"/>
        <v>0</v>
      </c>
      <c r="K25" s="5" t="e">
        <v>#REF!</v>
      </c>
      <c r="Q25" s="5" t="s">
        <v>546</v>
      </c>
      <c r="R25" s="5">
        <v>0</v>
      </c>
      <c r="T25" t="s">
        <v>644</v>
      </c>
    </row>
    <row r="26" spans="1:20">
      <c r="A26" s="1">
        <v>191</v>
      </c>
      <c r="B26" s="1" t="s">
        <v>298</v>
      </c>
      <c r="C26" s="3">
        <f>MAX(SUMIF(Sheet1!A:A,'801SKUS'!B26,Sheet1!E:E)-SUMIF(Sheet1!A:A,'801SKUS'!B26,Sheet1!G:G),0)</f>
        <v>4720</v>
      </c>
      <c r="D26" s="5">
        <f t="shared" si="2"/>
        <v>0</v>
      </c>
      <c r="E26" s="5">
        <f t="shared" si="3"/>
        <v>1</v>
      </c>
      <c r="F26" s="5">
        <f>COUNTIF(Deleted!A:A,B26)</f>
        <v>1</v>
      </c>
      <c r="G26" s="5">
        <f t="shared" si="1"/>
        <v>0</v>
      </c>
      <c r="K26" s="5" t="e">
        <v>#REF!</v>
      </c>
      <c r="Q26" s="5" t="s">
        <v>547</v>
      </c>
      <c r="R26" s="5">
        <v>0</v>
      </c>
      <c r="T26" t="s">
        <v>645</v>
      </c>
    </row>
    <row r="27" spans="1:20">
      <c r="A27" s="1">
        <v>191</v>
      </c>
      <c r="B27" s="1" t="s">
        <v>299</v>
      </c>
      <c r="C27" s="3">
        <f>MAX(SUMIF(Sheet1!A:A,'801SKUS'!B27,Sheet1!E:E)-SUMIF(Sheet1!A:A,'801SKUS'!B27,Sheet1!G:G),0)</f>
        <v>768</v>
      </c>
      <c r="D27" s="5">
        <f t="shared" si="2"/>
        <v>0</v>
      </c>
      <c r="E27" s="5">
        <f t="shared" si="3"/>
        <v>0</v>
      </c>
      <c r="F27" s="5">
        <f>COUNTIF(Deleted!A:A,B27)</f>
        <v>1</v>
      </c>
      <c r="G27" s="5">
        <f t="shared" si="1"/>
        <v>0</v>
      </c>
      <c r="K27" s="5" t="e">
        <v>#REF!</v>
      </c>
      <c r="Q27" s="5" t="s">
        <v>548</v>
      </c>
      <c r="R27" s="5">
        <v>0</v>
      </c>
      <c r="T27" t="s">
        <v>646</v>
      </c>
    </row>
    <row r="28" spans="1:20">
      <c r="A28" s="1">
        <v>191</v>
      </c>
      <c r="B28" s="1" t="s">
        <v>300</v>
      </c>
      <c r="C28" s="3">
        <f>MAX(SUMIF(Sheet1!A:A,'801SKUS'!B28,Sheet1!E:E)-SUMIF(Sheet1!A:A,'801SKUS'!B28,Sheet1!G:G),0)</f>
        <v>0</v>
      </c>
      <c r="D28" s="5">
        <f t="shared" si="2"/>
        <v>0</v>
      </c>
      <c r="E28" s="5">
        <f t="shared" si="3"/>
        <v>0</v>
      </c>
      <c r="F28" s="5">
        <f>COUNTIF(Deleted!A:A,B28)</f>
        <v>1</v>
      </c>
      <c r="G28" s="5">
        <f t="shared" si="1"/>
        <v>0</v>
      </c>
      <c r="K28" s="5" t="e">
        <v>#REF!</v>
      </c>
      <c r="Q28" s="5" t="s">
        <v>549</v>
      </c>
      <c r="R28" s="5">
        <v>0</v>
      </c>
      <c r="T28" t="s">
        <v>647</v>
      </c>
    </row>
    <row r="29" spans="1:20">
      <c r="A29" s="1">
        <v>191</v>
      </c>
      <c r="B29" s="1" t="s">
        <v>301</v>
      </c>
      <c r="C29" s="3">
        <f>MAX(SUMIF(Sheet1!A:A,'801SKUS'!B29,Sheet1!E:E)-SUMIF(Sheet1!A:A,'801SKUS'!B29,Sheet1!G:G),0)</f>
        <v>4480</v>
      </c>
      <c r="D29" s="5">
        <f t="shared" si="2"/>
        <v>0</v>
      </c>
      <c r="E29" s="5">
        <f t="shared" si="3"/>
        <v>0</v>
      </c>
      <c r="F29" s="5">
        <f>COUNTIF(Deleted!A:A,B29)</f>
        <v>1</v>
      </c>
      <c r="G29" s="5">
        <f t="shared" si="1"/>
        <v>0</v>
      </c>
      <c r="K29" s="5" t="e">
        <v>#REF!</v>
      </c>
      <c r="Q29" s="5" t="s">
        <v>550</v>
      </c>
      <c r="R29" s="5">
        <v>0</v>
      </c>
      <c r="T29" t="s">
        <v>648</v>
      </c>
    </row>
    <row r="30" spans="1:20">
      <c r="A30" s="1">
        <v>191</v>
      </c>
      <c r="B30" s="1" t="s">
        <v>302</v>
      </c>
      <c r="C30" s="3">
        <f>MAX(SUMIF(Sheet1!A:A,'801SKUS'!B30,Sheet1!E:E)-SUMIF(Sheet1!A:A,'801SKUS'!B30,Sheet1!G:G),0)</f>
        <v>0</v>
      </c>
      <c r="D30" s="5">
        <f t="shared" si="2"/>
        <v>0</v>
      </c>
      <c r="E30" s="5">
        <f t="shared" si="3"/>
        <v>0</v>
      </c>
      <c r="F30" s="5">
        <f>COUNTIF(Deleted!A:A,B30)</f>
        <v>1</v>
      </c>
      <c r="G30" s="5">
        <f t="shared" si="1"/>
        <v>0</v>
      </c>
      <c r="K30" s="5" t="e">
        <v>#REF!</v>
      </c>
      <c r="Q30" s="5" t="s">
        <v>551</v>
      </c>
      <c r="R30" s="5">
        <v>0</v>
      </c>
      <c r="T30" t="s">
        <v>649</v>
      </c>
    </row>
    <row r="31" spans="1:20">
      <c r="A31" s="1">
        <v>191</v>
      </c>
      <c r="B31" s="1" t="s">
        <v>303</v>
      </c>
      <c r="C31" s="3">
        <f>MAX(SUMIF(Sheet1!A:A,'801SKUS'!B31,Sheet1!E:E)-SUMIF(Sheet1!A:A,'801SKUS'!B31,Sheet1!G:G),0)</f>
        <v>480</v>
      </c>
      <c r="D31" s="5">
        <f t="shared" si="2"/>
        <v>0</v>
      </c>
      <c r="E31" s="5">
        <f t="shared" si="3"/>
        <v>0</v>
      </c>
      <c r="F31" s="5">
        <f>COUNTIF(Deleted!A:A,B31)</f>
        <v>1</v>
      </c>
      <c r="G31" s="5">
        <f t="shared" si="1"/>
        <v>0</v>
      </c>
      <c r="K31" s="5" t="e">
        <v>#REF!</v>
      </c>
      <c r="Q31" s="5" t="s">
        <v>552</v>
      </c>
      <c r="R31" s="5">
        <v>0</v>
      </c>
      <c r="T31" t="s">
        <v>650</v>
      </c>
    </row>
    <row r="32" spans="1:20">
      <c r="A32" s="1">
        <v>191</v>
      </c>
      <c r="B32" s="1" t="s">
        <v>304</v>
      </c>
      <c r="C32" s="3">
        <f>MAX(SUMIF(Sheet1!A:A,'801SKUS'!B32,Sheet1!E:E)-SUMIF(Sheet1!A:A,'801SKUS'!B32,Sheet1!G:G),0)</f>
        <v>0</v>
      </c>
      <c r="D32" s="5">
        <f t="shared" si="2"/>
        <v>0</v>
      </c>
      <c r="E32" s="5">
        <f t="shared" si="3"/>
        <v>0</v>
      </c>
      <c r="F32" s="5">
        <f>COUNTIF(Deleted!A:A,B32)</f>
        <v>1</v>
      </c>
      <c r="G32" s="5">
        <f t="shared" si="1"/>
        <v>0</v>
      </c>
      <c r="K32" s="5" t="e">
        <v>#REF!</v>
      </c>
      <c r="Q32" s="5" t="s">
        <v>553</v>
      </c>
      <c r="R32" s="5">
        <v>0</v>
      </c>
      <c r="T32" t="s">
        <v>651</v>
      </c>
    </row>
    <row r="33" spans="1:20">
      <c r="A33" s="1">
        <v>191</v>
      </c>
      <c r="B33" s="1" t="s">
        <v>305</v>
      </c>
      <c r="C33" s="3">
        <f>MAX(SUMIF(Sheet1!A:A,'801SKUS'!B33,Sheet1!E:E)-SUMIF(Sheet1!A:A,'801SKUS'!B33,Sheet1!G:G),0)</f>
        <v>5960</v>
      </c>
      <c r="D33" s="5">
        <f t="shared" si="2"/>
        <v>0</v>
      </c>
      <c r="E33" s="5">
        <f t="shared" si="3"/>
        <v>0</v>
      </c>
      <c r="F33" s="5">
        <f>COUNTIF(Deleted!A:A,B33)</f>
        <v>1</v>
      </c>
      <c r="G33" s="5">
        <f t="shared" si="1"/>
        <v>0</v>
      </c>
      <c r="K33" s="5" t="e">
        <v>#REF!</v>
      </c>
      <c r="Q33" s="5" t="s">
        <v>554</v>
      </c>
      <c r="R33" s="5">
        <v>0</v>
      </c>
      <c r="T33" t="s">
        <v>652</v>
      </c>
    </row>
    <row r="34" spans="1:20">
      <c r="A34" s="1">
        <v>191</v>
      </c>
      <c r="B34" s="1" t="s">
        <v>306</v>
      </c>
      <c r="C34" s="3">
        <f>MAX(SUMIF(Sheet1!A:A,'801SKUS'!B34,Sheet1!E:E)-SUMIF(Sheet1!A:A,'801SKUS'!B34,Sheet1!G:G),0)</f>
        <v>40</v>
      </c>
      <c r="D34" s="5">
        <f t="shared" si="2"/>
        <v>0</v>
      </c>
      <c r="E34" s="5">
        <f t="shared" si="3"/>
        <v>0</v>
      </c>
      <c r="F34" s="5">
        <f>COUNTIF(Deleted!A:A,B34)</f>
        <v>1</v>
      </c>
      <c r="G34" s="5">
        <f t="shared" si="1"/>
        <v>0</v>
      </c>
      <c r="K34" s="5" t="e">
        <v>#REF!</v>
      </c>
      <c r="Q34" s="5" t="s">
        <v>555</v>
      </c>
      <c r="R34" s="5">
        <v>0</v>
      </c>
      <c r="T34" t="s">
        <v>653</v>
      </c>
    </row>
    <row r="35" spans="1:20">
      <c r="A35" s="1">
        <v>191</v>
      </c>
      <c r="B35" s="1" t="s">
        <v>307</v>
      </c>
      <c r="C35" s="3">
        <f>MAX(SUMIF(Sheet1!A:A,'801SKUS'!B35,Sheet1!E:E)-SUMIF(Sheet1!A:A,'801SKUS'!B35,Sheet1!G:G),0)</f>
        <v>0</v>
      </c>
      <c r="D35" s="5">
        <f t="shared" si="2"/>
        <v>0</v>
      </c>
      <c r="E35" s="5">
        <f t="shared" si="3"/>
        <v>0</v>
      </c>
      <c r="F35" s="5">
        <f>COUNTIF(Deleted!A:A,B35)</f>
        <v>1</v>
      </c>
      <c r="G35" s="5">
        <f t="shared" si="1"/>
        <v>0</v>
      </c>
      <c r="K35" s="5" t="e">
        <v>#REF!</v>
      </c>
      <c r="Q35" s="5" t="s">
        <v>556</v>
      </c>
      <c r="R35" s="5">
        <v>0</v>
      </c>
      <c r="T35" t="s">
        <v>655</v>
      </c>
    </row>
    <row r="36" spans="1:20">
      <c r="A36" s="1">
        <v>191</v>
      </c>
      <c r="B36" s="1" t="s">
        <v>308</v>
      </c>
      <c r="C36" s="3">
        <f>MAX(SUMIF(Sheet1!A:A,'801SKUS'!B36,Sheet1!E:E)-SUMIF(Sheet1!A:A,'801SKUS'!B36,Sheet1!G:G),0)</f>
        <v>1696</v>
      </c>
      <c r="D36" s="5">
        <f t="shared" si="2"/>
        <v>0</v>
      </c>
      <c r="E36" s="5">
        <f t="shared" si="3"/>
        <v>0</v>
      </c>
      <c r="F36" s="5">
        <f>COUNTIF(Deleted!A:A,B36)</f>
        <v>1</v>
      </c>
      <c r="G36" s="5">
        <f t="shared" si="1"/>
        <v>0</v>
      </c>
      <c r="K36" s="5" t="s">
        <v>890</v>
      </c>
      <c r="Q36" s="5" t="s">
        <v>558</v>
      </c>
      <c r="R36" s="5">
        <v>0</v>
      </c>
      <c r="T36" t="s">
        <v>656</v>
      </c>
    </row>
    <row r="37" spans="1:20">
      <c r="A37" s="1">
        <v>191</v>
      </c>
      <c r="B37" s="1" t="s">
        <v>309</v>
      </c>
      <c r="C37" s="3">
        <f>MAX(SUMIF(Sheet1!A:A,'801SKUS'!B37,Sheet1!E:E)-SUMIF(Sheet1!A:A,'801SKUS'!B37,Sheet1!G:G),0)</f>
        <v>0</v>
      </c>
      <c r="D37" s="5">
        <f t="shared" si="2"/>
        <v>0</v>
      </c>
      <c r="E37" s="5">
        <f t="shared" si="3"/>
        <v>0</v>
      </c>
      <c r="F37" s="5">
        <f>COUNTIF(Deleted!A:A,B37)</f>
        <v>1</v>
      </c>
      <c r="G37" s="5">
        <f t="shared" si="1"/>
        <v>0</v>
      </c>
      <c r="K37" s="5" t="s">
        <v>892</v>
      </c>
      <c r="Q37" s="5" t="s">
        <v>559</v>
      </c>
      <c r="R37" s="5">
        <v>0</v>
      </c>
      <c r="T37" t="s">
        <v>18</v>
      </c>
    </row>
    <row r="38" spans="1:20">
      <c r="A38" s="1">
        <v>191</v>
      </c>
      <c r="B38" s="1" t="s">
        <v>310</v>
      </c>
      <c r="C38" s="3">
        <f>MAX(SUMIF(Sheet1!A:A,'801SKUS'!B38,Sheet1!E:E)-SUMIF(Sheet1!A:A,'801SKUS'!B38,Sheet1!G:G),0)</f>
        <v>25232</v>
      </c>
      <c r="D38" s="5">
        <f t="shared" si="2"/>
        <v>0</v>
      </c>
      <c r="E38" s="5">
        <f t="shared" si="3"/>
        <v>1</v>
      </c>
      <c r="F38" s="5">
        <f>COUNTIF(Deleted!A:A,B38)</f>
        <v>1</v>
      </c>
      <c r="G38" s="5">
        <f t="shared" si="1"/>
        <v>0</v>
      </c>
      <c r="K38" s="5" t="s">
        <v>894</v>
      </c>
      <c r="Q38" s="5" t="s">
        <v>560</v>
      </c>
      <c r="R38" s="5">
        <v>0</v>
      </c>
      <c r="T38" t="s">
        <v>20</v>
      </c>
    </row>
    <row r="39" spans="1:20">
      <c r="A39" s="1">
        <v>191</v>
      </c>
      <c r="B39" s="1" t="s">
        <v>311</v>
      </c>
      <c r="C39" s="3">
        <f>MAX(SUMIF(Sheet1!A:A,'801SKUS'!B39,Sheet1!E:E)-SUMIF(Sheet1!A:A,'801SKUS'!B39,Sheet1!G:G),0)</f>
        <v>2208</v>
      </c>
      <c r="D39" s="5">
        <f t="shared" si="2"/>
        <v>0</v>
      </c>
      <c r="E39" s="5">
        <f t="shared" si="3"/>
        <v>1</v>
      </c>
      <c r="F39" s="5">
        <f>COUNTIF(Deleted!A:A,B39)</f>
        <v>1</v>
      </c>
      <c r="G39" s="5">
        <f t="shared" si="1"/>
        <v>0</v>
      </c>
      <c r="K39" s="5" t="s">
        <v>2451</v>
      </c>
      <c r="Q39" s="5" t="s">
        <v>580</v>
      </c>
      <c r="R39" s="5">
        <v>0</v>
      </c>
      <c r="T39" t="s">
        <v>22</v>
      </c>
    </row>
    <row r="40" spans="1:20">
      <c r="A40" s="1">
        <v>191</v>
      </c>
      <c r="B40" s="1" t="s">
        <v>312</v>
      </c>
      <c r="C40" s="3">
        <f>MAX(SUMIF(Sheet1!A:A,'801SKUS'!B40,Sheet1!E:E)-SUMIF(Sheet1!A:A,'801SKUS'!B40,Sheet1!G:G),0)</f>
        <v>0</v>
      </c>
      <c r="D40" s="5">
        <f t="shared" si="2"/>
        <v>0</v>
      </c>
      <c r="E40" s="5">
        <f t="shared" si="3"/>
        <v>0</v>
      </c>
      <c r="F40" s="5">
        <f>COUNTIF(Deleted!A:A,B40)</f>
        <v>1</v>
      </c>
      <c r="G40" s="5">
        <f t="shared" si="1"/>
        <v>0</v>
      </c>
      <c r="K40" s="5" t="s">
        <v>2489</v>
      </c>
      <c r="Q40" s="5" t="s">
        <v>579</v>
      </c>
      <c r="R40" s="5">
        <v>0</v>
      </c>
      <c r="T40" t="s">
        <v>589</v>
      </c>
    </row>
    <row r="41" spans="1:20">
      <c r="A41" s="1">
        <v>191</v>
      </c>
      <c r="B41" s="1" t="s">
        <v>313</v>
      </c>
      <c r="C41" s="3">
        <f>MAX(SUMIF(Sheet1!A:A,'801SKUS'!B41,Sheet1!E:E)-SUMIF(Sheet1!A:A,'801SKUS'!B41,Sheet1!G:G),0)</f>
        <v>0</v>
      </c>
      <c r="D41" s="5">
        <f t="shared" si="2"/>
        <v>0</v>
      </c>
      <c r="E41" s="5">
        <f t="shared" si="3"/>
        <v>1</v>
      </c>
      <c r="F41" s="5">
        <f>COUNTIF(Deleted!A:A,B41)</f>
        <v>1</v>
      </c>
      <c r="G41" s="5">
        <f t="shared" si="1"/>
        <v>0</v>
      </c>
      <c r="K41" s="5" t="s">
        <v>2453</v>
      </c>
      <c r="Q41" s="5" t="s">
        <v>590</v>
      </c>
      <c r="R41" s="5">
        <v>0</v>
      </c>
      <c r="T41" t="s">
        <v>590</v>
      </c>
    </row>
    <row r="42" spans="1:20">
      <c r="A42" s="1">
        <v>191</v>
      </c>
      <c r="B42" s="1" t="s">
        <v>314</v>
      </c>
      <c r="C42" s="3">
        <f>MAX(SUMIF(Sheet1!A:A,'801SKUS'!B42,Sheet1!E:E)-SUMIF(Sheet1!A:A,'801SKUS'!B42,Sheet1!G:G),0)</f>
        <v>0</v>
      </c>
      <c r="D42" s="5">
        <f t="shared" si="2"/>
        <v>0</v>
      </c>
      <c r="E42" s="5">
        <f t="shared" si="3"/>
        <v>1</v>
      </c>
      <c r="F42" s="5">
        <f>COUNTIF(Deleted!A:A,B42)</f>
        <v>1</v>
      </c>
      <c r="G42" s="5">
        <f t="shared" si="1"/>
        <v>0</v>
      </c>
      <c r="K42" s="5" t="s">
        <v>2491</v>
      </c>
      <c r="Q42" s="5" t="s">
        <v>589</v>
      </c>
      <c r="R42" s="5">
        <v>0</v>
      </c>
      <c r="T42" t="s">
        <v>578</v>
      </c>
    </row>
    <row r="43" spans="1:20">
      <c r="A43" s="1">
        <v>191</v>
      </c>
      <c r="B43" s="1" t="s">
        <v>315</v>
      </c>
      <c r="C43" s="3">
        <f>MAX(SUMIF(Sheet1!A:A,'801SKUS'!B43,Sheet1!E:E)-SUMIF(Sheet1!A:A,'801SKUS'!B43,Sheet1!G:G),0)</f>
        <v>1800</v>
      </c>
      <c r="D43" s="5">
        <f t="shared" si="2"/>
        <v>0</v>
      </c>
      <c r="E43" s="5">
        <f t="shared" si="3"/>
        <v>1</v>
      </c>
      <c r="F43" s="5">
        <f>COUNTIF(Deleted!A:A,B43)</f>
        <v>0</v>
      </c>
      <c r="G43" s="5">
        <f t="shared" si="1"/>
        <v>0</v>
      </c>
      <c r="K43" s="5" t="s">
        <v>2493</v>
      </c>
      <c r="Q43" s="5" t="s">
        <v>571</v>
      </c>
      <c r="R43" s="5">
        <v>0</v>
      </c>
      <c r="T43" t="s">
        <v>26</v>
      </c>
    </row>
    <row r="44" spans="1:20">
      <c r="A44" s="1">
        <v>191</v>
      </c>
      <c r="B44" s="1" t="s">
        <v>316</v>
      </c>
      <c r="C44" s="3">
        <f>MAX(SUMIF(Sheet1!A:A,'801SKUS'!B44,Sheet1!E:E)-SUMIF(Sheet1!A:A,'801SKUS'!B44,Sheet1!G:G),0)</f>
        <v>0</v>
      </c>
      <c r="D44" s="5">
        <f t="shared" si="2"/>
        <v>0</v>
      </c>
      <c r="E44" s="5">
        <f t="shared" si="3"/>
        <v>1</v>
      </c>
      <c r="F44" s="5">
        <f>COUNTIF(Deleted!A:A,B44)</f>
        <v>0</v>
      </c>
      <c r="G44" s="5">
        <f t="shared" si="1"/>
        <v>0</v>
      </c>
      <c r="K44" s="5" t="s">
        <v>2459</v>
      </c>
      <c r="Q44" s="5" t="s">
        <v>570</v>
      </c>
      <c r="R44" s="5">
        <v>0</v>
      </c>
      <c r="T44" t="s">
        <v>24</v>
      </c>
    </row>
    <row r="45" spans="1:20">
      <c r="A45" s="1">
        <v>191</v>
      </c>
      <c r="B45" s="1" t="s">
        <v>317</v>
      </c>
      <c r="C45" s="3">
        <f>MAX(SUMIF(Sheet1!A:A,'801SKUS'!B45,Sheet1!E:E)-SUMIF(Sheet1!A:A,'801SKUS'!B45,Sheet1!G:G),0)</f>
        <v>0</v>
      </c>
      <c r="D45" s="5">
        <f t="shared" si="2"/>
        <v>0</v>
      </c>
      <c r="E45" s="5">
        <f t="shared" si="3"/>
        <v>1</v>
      </c>
      <c r="F45" s="5">
        <f>COUNTIF(Deleted!A:A,B45)</f>
        <v>0</v>
      </c>
      <c r="G45" s="5">
        <f t="shared" si="1"/>
        <v>0</v>
      </c>
      <c r="K45" s="5" t="s">
        <v>2483</v>
      </c>
      <c r="Q45" s="5" t="s">
        <v>578</v>
      </c>
      <c r="R45" s="5">
        <v>0</v>
      </c>
      <c r="T45" t="s">
        <v>28</v>
      </c>
    </row>
    <row r="46" spans="1:20">
      <c r="A46" s="1">
        <v>191</v>
      </c>
      <c r="B46" s="1" t="s">
        <v>318</v>
      </c>
      <c r="C46" s="3">
        <f>MAX(SUMIF(Sheet1!A:A,'801SKUS'!B46,Sheet1!E:E)-SUMIF(Sheet1!A:A,'801SKUS'!B46,Sheet1!G:G),0)</f>
        <v>0</v>
      </c>
      <c r="D46" s="5">
        <f t="shared" si="2"/>
        <v>0</v>
      </c>
      <c r="E46" s="5">
        <f t="shared" si="3"/>
        <v>1</v>
      </c>
      <c r="F46" s="5">
        <f>COUNTIF(Deleted!A:A,B46)</f>
        <v>0</v>
      </c>
      <c r="G46" s="5">
        <f t="shared" si="1"/>
        <v>0</v>
      </c>
      <c r="K46" s="5" t="s">
        <v>2495</v>
      </c>
      <c r="Q46" s="5" t="s">
        <v>569</v>
      </c>
      <c r="R46" s="5">
        <v>0</v>
      </c>
      <c r="T46" t="s">
        <v>30</v>
      </c>
    </row>
    <row r="47" spans="1:20">
      <c r="A47" s="1">
        <v>191</v>
      </c>
      <c r="B47" s="1" t="s">
        <v>319</v>
      </c>
      <c r="C47" s="3">
        <f>MAX(SUMIF(Sheet1!A:A,'801SKUS'!B47,Sheet1!E:E)-SUMIF(Sheet1!A:A,'801SKUS'!B47,Sheet1!G:G),0)</f>
        <v>592</v>
      </c>
      <c r="D47" s="5">
        <f t="shared" si="2"/>
        <v>0</v>
      </c>
      <c r="E47" s="5">
        <f t="shared" si="3"/>
        <v>1</v>
      </c>
      <c r="F47" s="5">
        <f>COUNTIF(Deleted!A:A,B47)</f>
        <v>0</v>
      </c>
      <c r="G47" s="5">
        <f t="shared" si="1"/>
        <v>1</v>
      </c>
      <c r="K47" s="5" t="s">
        <v>2497</v>
      </c>
      <c r="Q47" s="5" t="s">
        <v>588</v>
      </c>
      <c r="R47" s="5">
        <v>0</v>
      </c>
      <c r="T47" t="s">
        <v>32</v>
      </c>
    </row>
    <row r="48" spans="1:20">
      <c r="A48" s="1">
        <v>191</v>
      </c>
      <c r="B48" s="1" t="s">
        <v>320</v>
      </c>
      <c r="C48" s="3">
        <f>MAX(SUMIF(Sheet1!A:A,'801SKUS'!B48,Sheet1!E:E)-SUMIF(Sheet1!A:A,'801SKUS'!B48,Sheet1!G:G),0)</f>
        <v>0</v>
      </c>
      <c r="D48" s="5">
        <f t="shared" si="2"/>
        <v>0</v>
      </c>
      <c r="E48" s="5">
        <f t="shared" si="3"/>
        <v>1</v>
      </c>
      <c r="F48" s="5">
        <f>COUNTIF(Deleted!A:A,B48)</f>
        <v>0</v>
      </c>
      <c r="G48" s="5">
        <f t="shared" si="1"/>
        <v>1</v>
      </c>
      <c r="K48" s="5" t="s">
        <v>2511</v>
      </c>
      <c r="Q48" s="5" t="s">
        <v>562</v>
      </c>
      <c r="R48" s="5">
        <v>0</v>
      </c>
      <c r="T48" t="s">
        <v>596</v>
      </c>
    </row>
    <row r="49" spans="1:20">
      <c r="A49" s="1">
        <v>191</v>
      </c>
      <c r="B49" s="1" t="s">
        <v>321</v>
      </c>
      <c r="C49" s="3">
        <f>MAX(SUMIF(Sheet1!A:A,'801SKUS'!B49,Sheet1!E:E)-SUMIF(Sheet1!A:A,'801SKUS'!B49,Sheet1!G:G),0)</f>
        <v>1704</v>
      </c>
      <c r="D49" s="5">
        <f t="shared" si="2"/>
        <v>0</v>
      </c>
      <c r="E49" s="5">
        <f t="shared" si="3"/>
        <v>0</v>
      </c>
      <c r="F49" s="5">
        <f>COUNTIF(Deleted!A:A,B49)</f>
        <v>1</v>
      </c>
      <c r="G49" s="5">
        <f t="shared" si="1"/>
        <v>0</v>
      </c>
      <c r="K49" s="5" t="s">
        <v>2457</v>
      </c>
      <c r="Q49" s="5" t="s">
        <v>568</v>
      </c>
      <c r="R49" s="5">
        <v>0</v>
      </c>
      <c r="T49" t="s">
        <v>34</v>
      </c>
    </row>
    <row r="50" spans="1:20">
      <c r="A50" s="1">
        <v>191</v>
      </c>
      <c r="B50" s="1" t="s">
        <v>322</v>
      </c>
      <c r="C50" s="3">
        <f>MAX(SUMIF(Sheet1!A:A,'801SKUS'!B50,Sheet1!E:E)-SUMIF(Sheet1!A:A,'801SKUS'!B50,Sheet1!G:G),0)</f>
        <v>0</v>
      </c>
      <c r="D50" s="5">
        <f t="shared" si="2"/>
        <v>0</v>
      </c>
      <c r="E50" s="5">
        <f t="shared" si="3"/>
        <v>0</v>
      </c>
      <c r="F50" s="5">
        <f>COUNTIF(Deleted!A:A,B50)</f>
        <v>1</v>
      </c>
      <c r="G50" s="5">
        <f t="shared" si="1"/>
        <v>0</v>
      </c>
      <c r="K50" s="5" t="s">
        <v>2463</v>
      </c>
      <c r="Q50" s="5" t="s">
        <v>561</v>
      </c>
      <c r="R50" s="5">
        <v>0</v>
      </c>
      <c r="T50" t="s">
        <v>36</v>
      </c>
    </row>
    <row r="51" spans="1:20">
      <c r="A51" s="1">
        <v>191</v>
      </c>
      <c r="B51" s="1" t="s">
        <v>323</v>
      </c>
      <c r="C51" s="3">
        <f>MAX(SUMIF(Sheet1!A:A,'801SKUS'!B51,Sheet1!E:E)-SUMIF(Sheet1!A:A,'801SKUS'!B51,Sheet1!G:G),0)</f>
        <v>0</v>
      </c>
      <c r="D51" s="5">
        <f t="shared" si="2"/>
        <v>0</v>
      </c>
      <c r="E51" s="5">
        <f t="shared" si="3"/>
        <v>0</v>
      </c>
      <c r="F51" s="5">
        <f>COUNTIF(Deleted!A:A,B51)</f>
        <v>0</v>
      </c>
      <c r="G51" s="5">
        <f t="shared" si="1"/>
        <v>1</v>
      </c>
      <c r="K51" s="5" t="s">
        <v>2465</v>
      </c>
      <c r="Q51" s="5" t="s">
        <v>596</v>
      </c>
      <c r="R51" s="5">
        <v>0</v>
      </c>
      <c r="T51" t="s">
        <v>38</v>
      </c>
    </row>
    <row r="52" spans="1:20">
      <c r="A52" s="1">
        <v>191</v>
      </c>
      <c r="B52" s="1" t="s">
        <v>324</v>
      </c>
      <c r="C52" s="3">
        <f>MAX(SUMIF(Sheet1!A:A,'801SKUS'!B52,Sheet1!E:E)-SUMIF(Sheet1!A:A,'801SKUS'!B52,Sheet1!G:G),0)</f>
        <v>112</v>
      </c>
      <c r="D52" s="5">
        <f t="shared" si="2"/>
        <v>0</v>
      </c>
      <c r="E52" s="5">
        <f t="shared" si="3"/>
        <v>0</v>
      </c>
      <c r="F52" s="5">
        <f>COUNTIF(Deleted!A:A,B52)</f>
        <v>1</v>
      </c>
      <c r="G52" s="5">
        <f t="shared" si="1"/>
        <v>0</v>
      </c>
      <c r="K52" s="5" t="s">
        <v>2455</v>
      </c>
      <c r="Q52" s="5" t="s">
        <v>567</v>
      </c>
      <c r="R52" s="5">
        <v>0</v>
      </c>
      <c r="T52" t="s">
        <v>40</v>
      </c>
    </row>
    <row r="53" spans="1:20">
      <c r="A53" s="1">
        <v>191</v>
      </c>
      <c r="B53" s="1" t="s">
        <v>325</v>
      </c>
      <c r="C53" s="3">
        <f>MAX(SUMIF(Sheet1!A:A,'801SKUS'!B53,Sheet1!E:E)-SUMIF(Sheet1!A:A,'801SKUS'!B53,Sheet1!G:G),0)</f>
        <v>1256</v>
      </c>
      <c r="D53" s="5">
        <f t="shared" si="2"/>
        <v>0</v>
      </c>
      <c r="E53" s="5">
        <f t="shared" si="3"/>
        <v>0</v>
      </c>
      <c r="F53" s="5">
        <f>COUNTIF(Deleted!A:A,B53)</f>
        <v>0</v>
      </c>
      <c r="G53" s="5">
        <f t="shared" si="1"/>
        <v>1</v>
      </c>
      <c r="K53" s="5" t="s">
        <v>2479</v>
      </c>
      <c r="Q53" s="5" t="s">
        <v>575</v>
      </c>
      <c r="R53" s="5">
        <v>0</v>
      </c>
      <c r="T53" t="s">
        <v>568</v>
      </c>
    </row>
    <row r="54" spans="1:20">
      <c r="A54" s="1">
        <v>191</v>
      </c>
      <c r="B54" s="1" t="s">
        <v>326</v>
      </c>
      <c r="C54" s="3">
        <f>MAX(SUMIF(Sheet1!A:A,'801SKUS'!B54,Sheet1!E:E)-SUMIF(Sheet1!A:A,'801SKUS'!B54,Sheet1!G:G),0)</f>
        <v>632</v>
      </c>
      <c r="D54" s="5">
        <f t="shared" si="2"/>
        <v>0</v>
      </c>
      <c r="E54" s="5">
        <f t="shared" si="3"/>
        <v>1</v>
      </c>
      <c r="F54" s="5">
        <f>COUNTIF(Deleted!A:A,B54)</f>
        <v>1</v>
      </c>
      <c r="G54" s="5">
        <f t="shared" si="1"/>
        <v>0</v>
      </c>
      <c r="K54" s="5" t="s">
        <v>2515</v>
      </c>
      <c r="Q54" s="5" t="s">
        <v>563</v>
      </c>
      <c r="R54" s="5">
        <v>0</v>
      </c>
      <c r="T54" t="s">
        <v>561</v>
      </c>
    </row>
    <row r="55" spans="1:20">
      <c r="A55" s="1">
        <v>191</v>
      </c>
      <c r="B55" s="1" t="s">
        <v>327</v>
      </c>
      <c r="C55" s="3">
        <f>MAX(SUMIF(Sheet1!A:A,'801SKUS'!B55,Sheet1!E:E)-SUMIF(Sheet1!A:A,'801SKUS'!B55,Sheet1!G:G),0)</f>
        <v>592</v>
      </c>
      <c r="D55" s="5">
        <f t="shared" si="2"/>
        <v>0</v>
      </c>
      <c r="E55" s="5">
        <f t="shared" si="3"/>
        <v>0</v>
      </c>
      <c r="F55" s="5">
        <f>COUNTIF(Deleted!A:A,B55)</f>
        <v>1</v>
      </c>
      <c r="G55" s="5">
        <f t="shared" si="1"/>
        <v>0</v>
      </c>
      <c r="K55" s="5" t="s">
        <v>2471</v>
      </c>
      <c r="Q55" s="5" t="s">
        <v>595</v>
      </c>
      <c r="R55" s="5">
        <v>0</v>
      </c>
      <c r="T55" t="s">
        <v>575</v>
      </c>
    </row>
    <row r="56" spans="1:20">
      <c r="A56" s="1">
        <v>191</v>
      </c>
      <c r="B56" s="1" t="s">
        <v>328</v>
      </c>
      <c r="C56" s="3">
        <f>MAX(SUMIF(Sheet1!A:A,'801SKUS'!B56,Sheet1!E:E)-SUMIF(Sheet1!A:A,'801SKUS'!B56,Sheet1!G:G),0)</f>
        <v>1056</v>
      </c>
      <c r="D56" s="5">
        <f t="shared" si="2"/>
        <v>0</v>
      </c>
      <c r="E56" s="5">
        <f t="shared" si="3"/>
        <v>0</v>
      </c>
      <c r="F56" s="5">
        <f>COUNTIF(Deleted!A:A,B56)</f>
        <v>1</v>
      </c>
      <c r="G56" s="5">
        <f t="shared" si="1"/>
        <v>0</v>
      </c>
      <c r="K56" s="5" t="s">
        <v>2503</v>
      </c>
      <c r="Q56" s="5" t="s">
        <v>587</v>
      </c>
      <c r="R56" s="5">
        <v>1</v>
      </c>
      <c r="T56" t="s">
        <v>563</v>
      </c>
    </row>
    <row r="57" spans="1:20">
      <c r="A57" s="1">
        <v>191</v>
      </c>
      <c r="B57" s="1" t="s">
        <v>329</v>
      </c>
      <c r="C57" s="3">
        <f>MAX(SUMIF(Sheet1!A:A,'801SKUS'!B57,Sheet1!E:E)-SUMIF(Sheet1!A:A,'801SKUS'!B57,Sheet1!G:G),0)</f>
        <v>304</v>
      </c>
      <c r="D57" s="5">
        <f t="shared" si="2"/>
        <v>0</v>
      </c>
      <c r="E57" s="5">
        <f t="shared" si="3"/>
        <v>0</v>
      </c>
      <c r="F57" s="5">
        <f>COUNTIF(Deleted!A:A,B57)</f>
        <v>1</v>
      </c>
      <c r="G57" s="5">
        <f t="shared" si="1"/>
        <v>0</v>
      </c>
      <c r="K57" s="5" t="s">
        <v>2525</v>
      </c>
      <c r="Q57" s="5" t="s">
        <v>594</v>
      </c>
      <c r="R57" s="5">
        <v>0</v>
      </c>
      <c r="T57" t="s">
        <v>595</v>
      </c>
    </row>
    <row r="58" spans="1:20">
      <c r="A58" s="1">
        <v>191</v>
      </c>
      <c r="B58" s="1" t="s">
        <v>330</v>
      </c>
      <c r="C58" s="3">
        <f>MAX(SUMIF(Sheet1!A:A,'801SKUS'!B58,Sheet1!E:E)-SUMIF(Sheet1!A:A,'801SKUS'!B58,Sheet1!G:G),0)</f>
        <v>1408</v>
      </c>
      <c r="D58" s="5">
        <f t="shared" si="2"/>
        <v>0</v>
      </c>
      <c r="E58" s="5">
        <f t="shared" si="3"/>
        <v>0</v>
      </c>
      <c r="F58" s="5">
        <f>COUNTIF(Deleted!A:A,B58)</f>
        <v>1</v>
      </c>
      <c r="G58" s="5">
        <f t="shared" si="1"/>
        <v>0</v>
      </c>
      <c r="K58" s="5" t="s">
        <v>2531</v>
      </c>
      <c r="Q58" s="5" t="s">
        <v>586</v>
      </c>
      <c r="R58" s="5">
        <v>0</v>
      </c>
      <c r="T58" t="s">
        <v>46</v>
      </c>
    </row>
    <row r="59" spans="1:20">
      <c r="A59" s="1">
        <v>191</v>
      </c>
      <c r="B59" s="1" t="s">
        <v>331</v>
      </c>
      <c r="C59" s="3">
        <f>MAX(SUMIF(Sheet1!A:A,'801SKUS'!B59,Sheet1!E:E)-SUMIF(Sheet1!A:A,'801SKUS'!B59,Sheet1!G:G),0)</f>
        <v>1680</v>
      </c>
      <c r="D59" s="5">
        <f t="shared" si="2"/>
        <v>0</v>
      </c>
      <c r="E59" s="5">
        <f t="shared" si="3"/>
        <v>0</v>
      </c>
      <c r="F59" s="5">
        <f>COUNTIF(Deleted!A:A,B59)</f>
        <v>0</v>
      </c>
      <c r="G59" s="5">
        <f t="shared" si="1"/>
        <v>1</v>
      </c>
      <c r="K59" s="5" t="s">
        <v>2537</v>
      </c>
      <c r="Q59" s="5" t="s">
        <v>585</v>
      </c>
      <c r="R59" s="5">
        <v>0</v>
      </c>
      <c r="T59" t="s">
        <v>48</v>
      </c>
    </row>
    <row r="60" spans="1:20">
      <c r="A60" s="1">
        <v>191</v>
      </c>
      <c r="B60" s="1" t="s">
        <v>332</v>
      </c>
      <c r="C60" s="3">
        <f>MAX(SUMIF(Sheet1!A:A,'801SKUS'!B60,Sheet1!E:E)-SUMIF(Sheet1!A:A,'801SKUS'!B60,Sheet1!G:G),0)</f>
        <v>776</v>
      </c>
      <c r="D60" s="5">
        <f t="shared" si="2"/>
        <v>0</v>
      </c>
      <c r="E60" s="5">
        <f t="shared" si="3"/>
        <v>0</v>
      </c>
      <c r="F60" s="5">
        <f>COUNTIF(Deleted!A:A,B60)</f>
        <v>0</v>
      </c>
      <c r="G60" s="5">
        <f t="shared" si="1"/>
        <v>1</v>
      </c>
      <c r="K60" s="5" t="s">
        <v>2543</v>
      </c>
      <c r="Q60" s="5" t="s">
        <v>577</v>
      </c>
      <c r="R60" s="5">
        <v>0</v>
      </c>
      <c r="T60" t="s">
        <v>50</v>
      </c>
    </row>
    <row r="61" spans="1:20">
      <c r="A61" s="1">
        <v>191</v>
      </c>
      <c r="B61" s="1" t="s">
        <v>333</v>
      </c>
      <c r="C61" s="3">
        <f>MAX(SUMIF(Sheet1!A:A,'801SKUS'!B61,Sheet1!E:E)-SUMIF(Sheet1!A:A,'801SKUS'!B61,Sheet1!G:G),0)</f>
        <v>2712</v>
      </c>
      <c r="D61" s="5">
        <f t="shared" si="2"/>
        <v>0</v>
      </c>
      <c r="E61" s="5">
        <f t="shared" si="3"/>
        <v>0</v>
      </c>
      <c r="F61" s="5">
        <f>COUNTIF(Deleted!A:A,B61)</f>
        <v>0</v>
      </c>
      <c r="G61" s="5">
        <f t="shared" si="1"/>
        <v>1</v>
      </c>
      <c r="K61" s="5" t="s">
        <v>2549</v>
      </c>
      <c r="Q61" s="5" t="s">
        <v>584</v>
      </c>
      <c r="R61" s="5">
        <v>0</v>
      </c>
      <c r="T61" t="s">
        <v>44</v>
      </c>
    </row>
    <row r="62" spans="1:20">
      <c r="A62" s="1">
        <v>191</v>
      </c>
      <c r="B62" s="1" t="s">
        <v>334</v>
      </c>
      <c r="C62" s="3">
        <f>MAX(SUMIF(Sheet1!A:A,'801SKUS'!B62,Sheet1!E:E)-SUMIF(Sheet1!A:A,'801SKUS'!B62,Sheet1!G:G),0)</f>
        <v>1768</v>
      </c>
      <c r="D62" s="5">
        <f t="shared" si="2"/>
        <v>0</v>
      </c>
      <c r="E62" s="5">
        <f t="shared" si="3"/>
        <v>0</v>
      </c>
      <c r="F62" s="5">
        <f>COUNTIF(Deleted!A:A,B62)</f>
        <v>1</v>
      </c>
      <c r="G62" s="5">
        <f t="shared" si="1"/>
        <v>0</v>
      </c>
      <c r="K62" s="5" t="s">
        <v>2469</v>
      </c>
      <c r="Q62" s="5" t="s">
        <v>566</v>
      </c>
      <c r="R62" s="5">
        <v>0</v>
      </c>
      <c r="T62" t="s">
        <v>587</v>
      </c>
    </row>
    <row r="63" spans="1:20">
      <c r="A63" s="1">
        <v>191</v>
      </c>
      <c r="B63" s="1" t="s">
        <v>335</v>
      </c>
      <c r="C63" s="3">
        <f>MAX(SUMIF(Sheet1!A:A,'801SKUS'!B63,Sheet1!E:E)-SUMIF(Sheet1!A:A,'801SKUS'!B63,Sheet1!G:G),0)</f>
        <v>4064</v>
      </c>
      <c r="D63" s="5">
        <f t="shared" si="2"/>
        <v>0</v>
      </c>
      <c r="E63" s="5">
        <f t="shared" si="3"/>
        <v>0</v>
      </c>
      <c r="F63" s="5">
        <f>COUNTIF(Deleted!A:A,B63)</f>
        <v>1</v>
      </c>
      <c r="G63" s="5">
        <f t="shared" si="1"/>
        <v>0</v>
      </c>
      <c r="K63" s="5" t="s">
        <v>2501</v>
      </c>
      <c r="Q63" s="5" t="s">
        <v>576</v>
      </c>
      <c r="R63" s="5">
        <v>0</v>
      </c>
      <c r="T63" t="s">
        <v>42</v>
      </c>
    </row>
    <row r="64" spans="1:20">
      <c r="A64" s="1">
        <v>191</v>
      </c>
      <c r="B64" s="1" t="s">
        <v>336</v>
      </c>
      <c r="C64" s="3">
        <f>MAX(SUMIF(Sheet1!A:A,'801SKUS'!B64,Sheet1!E:E)-SUMIF(Sheet1!A:A,'801SKUS'!B64,Sheet1!G:G),0)</f>
        <v>1960</v>
      </c>
      <c r="D64" s="5">
        <f t="shared" si="2"/>
        <v>0</v>
      </c>
      <c r="E64" s="5">
        <f t="shared" si="3"/>
        <v>0</v>
      </c>
      <c r="F64" s="5">
        <f>COUNTIF(Deleted!A:A,B64)</f>
        <v>0</v>
      </c>
      <c r="G64" s="5">
        <f t="shared" si="1"/>
        <v>1</v>
      </c>
      <c r="K64" s="5" t="s">
        <v>2523</v>
      </c>
      <c r="Q64" s="5" t="s">
        <v>565</v>
      </c>
      <c r="R64" s="5">
        <v>0</v>
      </c>
      <c r="T64" t="s">
        <v>586</v>
      </c>
    </row>
    <row r="65" spans="1:20">
      <c r="A65" s="1">
        <v>191</v>
      </c>
      <c r="B65" s="1" t="s">
        <v>337</v>
      </c>
      <c r="C65" s="3">
        <f>MAX(SUMIF(Sheet1!A:A,'801SKUS'!B65,Sheet1!E:E)-SUMIF(Sheet1!A:A,'801SKUS'!B65,Sheet1!G:G),0)</f>
        <v>2904</v>
      </c>
      <c r="D65" s="5">
        <f t="shared" si="2"/>
        <v>0</v>
      </c>
      <c r="E65" s="5">
        <f t="shared" si="3"/>
        <v>0</v>
      </c>
      <c r="F65" s="5">
        <f>COUNTIF(Deleted!A:A,B65)</f>
        <v>0</v>
      </c>
      <c r="G65" s="5">
        <f t="shared" si="1"/>
        <v>1</v>
      </c>
      <c r="K65" s="5" t="s">
        <v>2529</v>
      </c>
      <c r="Q65" s="5" t="s">
        <v>583</v>
      </c>
      <c r="R65" s="5">
        <v>0</v>
      </c>
      <c r="T65" t="s">
        <v>585</v>
      </c>
    </row>
    <row r="66" spans="1:20">
      <c r="A66" s="1">
        <v>191</v>
      </c>
      <c r="B66" s="1" t="s">
        <v>338</v>
      </c>
      <c r="C66" s="3">
        <f>MAX(SUMIF(Sheet1!A:A,'801SKUS'!B66,Sheet1!E:E)-SUMIF(Sheet1!A:A,'801SKUS'!B66,Sheet1!G:G),0)</f>
        <v>1128</v>
      </c>
      <c r="D66" s="5">
        <f t="shared" si="2"/>
        <v>0</v>
      </c>
      <c r="E66" s="5">
        <f t="shared" si="3"/>
        <v>0</v>
      </c>
      <c r="F66" s="5">
        <f>COUNTIF(Deleted!A:A,B66)</f>
        <v>1</v>
      </c>
      <c r="G66" s="5">
        <f t="shared" si="1"/>
        <v>0</v>
      </c>
      <c r="K66" s="5" t="s">
        <v>2535</v>
      </c>
      <c r="Q66" s="5" t="s">
        <v>582</v>
      </c>
      <c r="R66" s="5">
        <v>0</v>
      </c>
      <c r="T66" t="s">
        <v>577</v>
      </c>
    </row>
    <row r="67" spans="1:20">
      <c r="A67" s="1">
        <v>191</v>
      </c>
      <c r="B67" s="1" t="s">
        <v>339</v>
      </c>
      <c r="C67" s="3">
        <f>MAX(SUMIF(Sheet1!A:A,'801SKUS'!B67,Sheet1!E:E)-SUMIF(Sheet1!A:A,'801SKUS'!B67,Sheet1!G:G),0)</f>
        <v>2544</v>
      </c>
      <c r="D67" s="5">
        <f t="shared" si="2"/>
        <v>0</v>
      </c>
      <c r="E67" s="5">
        <f t="shared" si="3"/>
        <v>0</v>
      </c>
      <c r="F67" s="5">
        <f>COUNTIF(Deleted!A:A,B67)</f>
        <v>1</v>
      </c>
      <c r="G67" s="5">
        <f t="shared" ref="G67:G130" si="4">COUNTIF(T:T,B67)</f>
        <v>0</v>
      </c>
      <c r="K67" s="5" t="s">
        <v>2541</v>
      </c>
      <c r="Q67" s="5" t="s">
        <v>574</v>
      </c>
      <c r="R67" s="5">
        <v>0</v>
      </c>
      <c r="T67" t="s">
        <v>52</v>
      </c>
    </row>
    <row r="68" spans="1:20">
      <c r="A68" s="1">
        <v>191</v>
      </c>
      <c r="B68" s="1" t="s">
        <v>340</v>
      </c>
      <c r="C68" s="3">
        <f>MAX(SUMIF(Sheet1!A:A,'801SKUS'!B68,Sheet1!E:E)-SUMIF(Sheet1!A:A,'801SKUS'!B68,Sheet1!G:G),0)</f>
        <v>0</v>
      </c>
      <c r="D68" s="5">
        <f t="shared" si="2"/>
        <v>0</v>
      </c>
      <c r="E68" s="5">
        <f t="shared" si="3"/>
        <v>1</v>
      </c>
      <c r="F68" s="5">
        <f>COUNTIF(Deleted!A:A,B68)</f>
        <v>0</v>
      </c>
      <c r="G68" s="5">
        <f t="shared" si="4"/>
        <v>1</v>
      </c>
      <c r="K68" s="5" t="s">
        <v>2547</v>
      </c>
      <c r="Q68" s="5" t="s">
        <v>573</v>
      </c>
      <c r="R68" s="5">
        <v>0</v>
      </c>
      <c r="T68" t="s">
        <v>584</v>
      </c>
    </row>
    <row r="69" spans="1:20">
      <c r="A69" s="1">
        <v>191</v>
      </c>
      <c r="B69" s="1" t="s">
        <v>341</v>
      </c>
      <c r="C69" s="3">
        <f>MAX(SUMIF(Sheet1!A:A,'801SKUS'!B69,Sheet1!E:E)-SUMIF(Sheet1!A:A,'801SKUS'!B69,Sheet1!G:G),0)</f>
        <v>5952</v>
      </c>
      <c r="D69" s="5">
        <f t="shared" ref="D69:D132" si="5">COUNTIF(K:K,B69)</f>
        <v>0</v>
      </c>
      <c r="E69" s="5">
        <f t="shared" si="3"/>
        <v>0</v>
      </c>
      <c r="F69" s="5">
        <f>COUNTIF(Deleted!A:A,B69)</f>
        <v>1</v>
      </c>
      <c r="G69" s="5">
        <f t="shared" si="4"/>
        <v>0</v>
      </c>
      <c r="K69" s="5" t="s">
        <v>2477</v>
      </c>
      <c r="Q69" s="5" t="s">
        <v>572</v>
      </c>
      <c r="R69" s="5">
        <v>0</v>
      </c>
      <c r="T69" t="s">
        <v>566</v>
      </c>
    </row>
    <row r="70" spans="1:20">
      <c r="A70" s="1">
        <v>191</v>
      </c>
      <c r="B70" s="1" t="s">
        <v>342</v>
      </c>
      <c r="C70" s="3">
        <f>MAX(SUMIF(Sheet1!A:A,'801SKUS'!B70,Sheet1!E:E)-SUMIF(Sheet1!A:A,'801SKUS'!B70,Sheet1!G:G),0)</f>
        <v>1088</v>
      </c>
      <c r="D70" s="5">
        <f t="shared" si="5"/>
        <v>0</v>
      </c>
      <c r="E70" s="5">
        <f t="shared" si="3"/>
        <v>0</v>
      </c>
      <c r="F70" s="5">
        <f>COUNTIF(Deleted!A:A,B70)</f>
        <v>1</v>
      </c>
      <c r="G70" s="5">
        <f t="shared" si="4"/>
        <v>0</v>
      </c>
      <c r="K70" s="5" t="s">
        <v>2509</v>
      </c>
      <c r="Q70" s="5" t="s">
        <v>581</v>
      </c>
      <c r="R70" s="5">
        <v>0</v>
      </c>
      <c r="T70" t="s">
        <v>576</v>
      </c>
    </row>
    <row r="71" spans="1:20">
      <c r="A71" s="1">
        <v>191</v>
      </c>
      <c r="B71" s="1" t="s">
        <v>343</v>
      </c>
      <c r="C71" s="3">
        <f>MAX(SUMIF(Sheet1!A:A,'801SKUS'!B71,Sheet1!E:E)-SUMIF(Sheet1!A:A,'801SKUS'!B71,Sheet1!G:G),0)</f>
        <v>1768</v>
      </c>
      <c r="D71" s="5">
        <f t="shared" si="5"/>
        <v>0</v>
      </c>
      <c r="E71" s="5">
        <f t="shared" ref="E71:E134" si="6">VLOOKUP(B71,Q:R,2,FALSE)</f>
        <v>0</v>
      </c>
      <c r="F71" s="5">
        <f>COUNTIF(Deleted!A:A,B71)</f>
        <v>0</v>
      </c>
      <c r="G71" s="5">
        <f t="shared" si="4"/>
        <v>1</v>
      </c>
      <c r="K71" s="5" t="s">
        <v>2473</v>
      </c>
      <c r="Q71" s="5" t="s">
        <v>564</v>
      </c>
      <c r="R71" s="5">
        <v>0</v>
      </c>
      <c r="T71" t="s">
        <v>56</v>
      </c>
    </row>
    <row r="72" spans="1:20">
      <c r="A72" s="1">
        <v>191</v>
      </c>
      <c r="B72" s="1" t="s">
        <v>344</v>
      </c>
      <c r="C72" s="3">
        <f>MAX(SUMIF(Sheet1!A:A,'801SKUS'!B72,Sheet1!E:E)-SUMIF(Sheet1!A:A,'801SKUS'!B72,Sheet1!G:G),0)</f>
        <v>456</v>
      </c>
      <c r="D72" s="5">
        <f t="shared" si="5"/>
        <v>0</v>
      </c>
      <c r="E72" s="5">
        <f t="shared" si="6"/>
        <v>0</v>
      </c>
      <c r="F72" s="5">
        <f>COUNTIF(Deleted!A:A,B72)</f>
        <v>1</v>
      </c>
      <c r="G72" s="5">
        <f t="shared" si="4"/>
        <v>0</v>
      </c>
      <c r="K72" s="5" t="s">
        <v>2505</v>
      </c>
      <c r="Q72" s="5" t="s">
        <v>593</v>
      </c>
      <c r="R72" s="5">
        <v>0</v>
      </c>
      <c r="T72" t="s">
        <v>565</v>
      </c>
    </row>
    <row r="73" spans="1:20">
      <c r="A73" s="1">
        <v>191</v>
      </c>
      <c r="B73" s="1" t="s">
        <v>345</v>
      </c>
      <c r="C73" s="3">
        <f>MAX(SUMIF(Sheet1!A:A,'801SKUS'!B73,Sheet1!E:E)-SUMIF(Sheet1!A:A,'801SKUS'!B73,Sheet1!G:G),0)</f>
        <v>776</v>
      </c>
      <c r="D73" s="5">
        <f t="shared" si="5"/>
        <v>0</v>
      </c>
      <c r="E73" s="5">
        <f t="shared" si="6"/>
        <v>0</v>
      </c>
      <c r="F73" s="5">
        <f>COUNTIF(Deleted!A:A,B73)</f>
        <v>0</v>
      </c>
      <c r="G73" s="5">
        <f t="shared" si="4"/>
        <v>1</v>
      </c>
      <c r="K73" s="5" t="s">
        <v>2467</v>
      </c>
      <c r="Q73" s="5" t="s">
        <v>592</v>
      </c>
      <c r="R73" s="5">
        <v>0</v>
      </c>
      <c r="T73" t="s">
        <v>58</v>
      </c>
    </row>
    <row r="74" spans="1:20">
      <c r="A74" s="1">
        <v>191</v>
      </c>
      <c r="B74" s="1" t="s">
        <v>346</v>
      </c>
      <c r="C74" s="3">
        <f>MAX(SUMIF(Sheet1!A:A,'801SKUS'!B74,Sheet1!E:E)-SUMIF(Sheet1!A:A,'801SKUS'!B74,Sheet1!G:G),0)</f>
        <v>0</v>
      </c>
      <c r="D74" s="5">
        <f t="shared" si="5"/>
        <v>0</v>
      </c>
      <c r="E74" s="5">
        <f t="shared" si="6"/>
        <v>1</v>
      </c>
      <c r="F74" s="5">
        <f>COUNTIF(Deleted!A:A,B74)</f>
        <v>0</v>
      </c>
      <c r="G74" s="5">
        <f t="shared" si="4"/>
        <v>1</v>
      </c>
      <c r="K74" s="5" t="s">
        <v>2499</v>
      </c>
      <c r="Q74" s="5" t="s">
        <v>642</v>
      </c>
      <c r="R74" s="5">
        <v>1</v>
      </c>
      <c r="T74" t="s">
        <v>54</v>
      </c>
    </row>
    <row r="75" spans="1:20">
      <c r="A75" s="1">
        <v>191</v>
      </c>
      <c r="B75" s="1" t="s">
        <v>347</v>
      </c>
      <c r="C75" s="3">
        <f>MAX(SUMIF(Sheet1!A:A,'801SKUS'!B75,Sheet1!E:E)-SUMIF(Sheet1!A:A,'801SKUS'!B75,Sheet1!G:G),0)</f>
        <v>3152</v>
      </c>
      <c r="D75" s="5">
        <f t="shared" si="5"/>
        <v>0</v>
      </c>
      <c r="E75" s="5">
        <f t="shared" si="6"/>
        <v>0</v>
      </c>
      <c r="F75" s="5">
        <f>COUNTIF(Deleted!A:A,B75)</f>
        <v>0</v>
      </c>
      <c r="G75" s="5">
        <f t="shared" si="4"/>
        <v>1</v>
      </c>
      <c r="K75" s="5" t="s">
        <v>2521</v>
      </c>
      <c r="Q75" s="5" t="s">
        <v>643</v>
      </c>
      <c r="R75" s="5">
        <v>0</v>
      </c>
      <c r="T75" t="s">
        <v>60</v>
      </c>
    </row>
    <row r="76" spans="1:20">
      <c r="A76" s="1">
        <v>191</v>
      </c>
      <c r="B76" s="1" t="s">
        <v>348</v>
      </c>
      <c r="C76" s="3">
        <f>MAX(SUMIF(Sheet1!A:A,'801SKUS'!B76,Sheet1!E:E)-SUMIF(Sheet1!A:A,'801SKUS'!B76,Sheet1!G:G),0)</f>
        <v>1752</v>
      </c>
      <c r="D76" s="5">
        <f t="shared" si="5"/>
        <v>0</v>
      </c>
      <c r="E76" s="5">
        <f t="shared" si="6"/>
        <v>0</v>
      </c>
      <c r="F76" s="5">
        <f>COUNTIF(Deleted!A:A,B76)</f>
        <v>0</v>
      </c>
      <c r="G76" s="5">
        <f t="shared" si="4"/>
        <v>1</v>
      </c>
      <c r="K76" s="5" t="s">
        <v>2527</v>
      </c>
      <c r="Q76" s="5" t="s">
        <v>644</v>
      </c>
      <c r="R76" s="5">
        <v>0</v>
      </c>
      <c r="T76" t="s">
        <v>62</v>
      </c>
    </row>
    <row r="77" spans="1:20">
      <c r="A77" s="1">
        <v>191</v>
      </c>
      <c r="B77" s="1" t="s">
        <v>349</v>
      </c>
      <c r="C77" s="3">
        <f>MAX(SUMIF(Sheet1!A:A,'801SKUS'!B77,Sheet1!E:E)-SUMIF(Sheet1!A:A,'801SKUS'!B77,Sheet1!G:G),0)</f>
        <v>0</v>
      </c>
      <c r="D77" s="5">
        <f t="shared" si="5"/>
        <v>0</v>
      </c>
      <c r="E77" s="5">
        <f t="shared" si="6"/>
        <v>0</v>
      </c>
      <c r="F77" s="5">
        <f>COUNTIF(Deleted!A:A,B77)</f>
        <v>1</v>
      </c>
      <c r="G77" s="5">
        <f t="shared" si="4"/>
        <v>0</v>
      </c>
      <c r="K77" s="5" t="s">
        <v>2533</v>
      </c>
      <c r="Q77" s="5" t="s">
        <v>645</v>
      </c>
      <c r="R77" s="5">
        <v>0</v>
      </c>
      <c r="T77" t="s">
        <v>64</v>
      </c>
    </row>
    <row r="78" spans="1:20">
      <c r="A78" s="1">
        <v>191</v>
      </c>
      <c r="B78" s="1" t="s">
        <v>350</v>
      </c>
      <c r="C78" s="3">
        <f>MAX(SUMIF(Sheet1!A:A,'801SKUS'!B78,Sheet1!E:E)-SUMIF(Sheet1!A:A,'801SKUS'!B78,Sheet1!G:G),0)</f>
        <v>0</v>
      </c>
      <c r="D78" s="5">
        <f t="shared" si="5"/>
        <v>0</v>
      </c>
      <c r="E78" s="5">
        <f t="shared" si="6"/>
        <v>0</v>
      </c>
      <c r="F78" s="5">
        <f>COUNTIF(Deleted!A:A,B78)</f>
        <v>1</v>
      </c>
      <c r="G78" s="5">
        <f t="shared" si="4"/>
        <v>0</v>
      </c>
      <c r="K78" s="5" t="s">
        <v>2539</v>
      </c>
      <c r="Q78" s="5" t="s">
        <v>646</v>
      </c>
      <c r="R78" s="5">
        <v>0</v>
      </c>
      <c r="T78" t="s">
        <v>66</v>
      </c>
    </row>
    <row r="79" spans="1:20">
      <c r="A79" s="1">
        <v>191</v>
      </c>
      <c r="B79" s="1" t="s">
        <v>351</v>
      </c>
      <c r="C79" s="3">
        <f>MAX(SUMIF(Sheet1!A:A,'801SKUS'!B79,Sheet1!E:E)-SUMIF(Sheet1!A:A,'801SKUS'!B79,Sheet1!G:G),0)</f>
        <v>0</v>
      </c>
      <c r="D79" s="5">
        <f t="shared" si="5"/>
        <v>0</v>
      </c>
      <c r="E79" s="5">
        <f t="shared" si="6"/>
        <v>1</v>
      </c>
      <c r="F79" s="5">
        <f>COUNTIF(Deleted!A:A,B79)</f>
        <v>0</v>
      </c>
      <c r="G79" s="5">
        <f t="shared" si="4"/>
        <v>1</v>
      </c>
      <c r="K79" s="5" t="s">
        <v>2545</v>
      </c>
      <c r="Q79" s="5" t="s">
        <v>647</v>
      </c>
      <c r="R79" s="5">
        <v>0</v>
      </c>
      <c r="T79" t="s">
        <v>74</v>
      </c>
    </row>
    <row r="80" spans="1:20">
      <c r="A80" s="1">
        <v>191</v>
      </c>
      <c r="B80" s="1" t="s">
        <v>352</v>
      </c>
      <c r="C80" s="3">
        <f>MAX(SUMIF(Sheet1!A:A,'801SKUS'!B80,Sheet1!E:E)-SUMIF(Sheet1!A:A,'801SKUS'!B80,Sheet1!G:G),0)</f>
        <v>504</v>
      </c>
      <c r="D80" s="5">
        <f t="shared" si="5"/>
        <v>0</v>
      </c>
      <c r="E80" s="5">
        <f t="shared" si="6"/>
        <v>0</v>
      </c>
      <c r="F80" s="5">
        <f>COUNTIF(Deleted!A:A,B80)</f>
        <v>1</v>
      </c>
      <c r="G80" s="5">
        <f t="shared" si="4"/>
        <v>0</v>
      </c>
      <c r="K80" s="5" t="s">
        <v>896</v>
      </c>
      <c r="Q80" s="5" t="s">
        <v>648</v>
      </c>
      <c r="R80" s="5">
        <v>0</v>
      </c>
      <c r="T80" t="s">
        <v>70</v>
      </c>
    </row>
    <row r="81" spans="1:20">
      <c r="A81" s="1">
        <v>191</v>
      </c>
      <c r="B81" s="1" t="s">
        <v>353</v>
      </c>
      <c r="C81" s="3">
        <f>MAX(SUMIF(Sheet1!A:A,'801SKUS'!B81,Sheet1!E:E)-SUMIF(Sheet1!A:A,'801SKUS'!B81,Sheet1!G:G),0)</f>
        <v>88</v>
      </c>
      <c r="D81" s="5">
        <f t="shared" si="5"/>
        <v>0</v>
      </c>
      <c r="E81" s="5">
        <f t="shared" si="6"/>
        <v>1</v>
      </c>
      <c r="F81" s="5">
        <f>COUNTIF(Deleted!A:A,B81)</f>
        <v>0</v>
      </c>
      <c r="G81" s="5">
        <f t="shared" si="4"/>
        <v>1</v>
      </c>
      <c r="K81" s="5" t="s">
        <v>2519</v>
      </c>
      <c r="Q81" s="5" t="s">
        <v>649</v>
      </c>
      <c r="R81" s="5">
        <v>0</v>
      </c>
      <c r="T81" t="s">
        <v>72</v>
      </c>
    </row>
    <row r="82" spans="1:20">
      <c r="A82" s="1">
        <v>191</v>
      </c>
      <c r="B82" s="1" t="s">
        <v>354</v>
      </c>
      <c r="C82" s="3">
        <f>MAX(SUMIF(Sheet1!A:A,'801SKUS'!B82,Sheet1!E:E)-SUMIF(Sheet1!A:A,'801SKUS'!B82,Sheet1!G:G),0)</f>
        <v>160</v>
      </c>
      <c r="D82" s="5">
        <f t="shared" si="5"/>
        <v>0</v>
      </c>
      <c r="E82" s="5">
        <f t="shared" si="6"/>
        <v>0</v>
      </c>
      <c r="F82" s="5">
        <f>COUNTIF(Deleted!A:A,B82)</f>
        <v>1</v>
      </c>
      <c r="G82" s="5">
        <f t="shared" si="4"/>
        <v>0</v>
      </c>
      <c r="K82" s="5" t="s">
        <v>2517</v>
      </c>
      <c r="Q82" s="5" t="s">
        <v>650</v>
      </c>
      <c r="R82" s="5">
        <v>0</v>
      </c>
      <c r="T82" t="s">
        <v>582</v>
      </c>
    </row>
    <row r="83" spans="1:20">
      <c r="A83" s="1">
        <v>191</v>
      </c>
      <c r="B83" s="1" t="s">
        <v>355</v>
      </c>
      <c r="C83" s="3">
        <f>MAX(SUMIF(Sheet1!A:A,'801SKUS'!B83,Sheet1!E:E)-SUMIF(Sheet1!A:A,'801SKUS'!B83,Sheet1!G:G),0)</f>
        <v>624</v>
      </c>
      <c r="D83" s="5">
        <f t="shared" si="5"/>
        <v>0</v>
      </c>
      <c r="E83" s="5">
        <f t="shared" si="6"/>
        <v>0</v>
      </c>
      <c r="F83" s="5">
        <f>COUNTIF(Deleted!A:A,B83)</f>
        <v>1</v>
      </c>
      <c r="G83" s="5">
        <f t="shared" si="4"/>
        <v>0</v>
      </c>
      <c r="K83" s="5" t="s">
        <v>2448</v>
      </c>
      <c r="Q83" s="5" t="s">
        <v>651</v>
      </c>
      <c r="R83" s="5">
        <v>0</v>
      </c>
      <c r="T83" t="s">
        <v>573</v>
      </c>
    </row>
    <row r="84" spans="1:20">
      <c r="A84" s="1">
        <v>191</v>
      </c>
      <c r="B84" s="1" t="s">
        <v>356</v>
      </c>
      <c r="C84" s="3">
        <f>MAX(SUMIF(Sheet1!A:A,'801SKUS'!B84,Sheet1!E:E)-SUMIF(Sheet1!A:A,'801SKUS'!B84,Sheet1!G:G),0)</f>
        <v>1672</v>
      </c>
      <c r="D84" s="5">
        <f t="shared" si="5"/>
        <v>0</v>
      </c>
      <c r="E84" s="5">
        <f t="shared" si="6"/>
        <v>0</v>
      </c>
      <c r="F84" s="5">
        <f>COUNTIF(Deleted!A:A,B84)</f>
        <v>0</v>
      </c>
      <c r="G84" s="5">
        <f t="shared" si="4"/>
        <v>1</v>
      </c>
      <c r="K84" s="5" t="s">
        <v>2487</v>
      </c>
      <c r="Q84" s="5" t="s">
        <v>652</v>
      </c>
      <c r="R84" s="5">
        <v>0</v>
      </c>
      <c r="T84" t="s">
        <v>68</v>
      </c>
    </row>
    <row r="85" spans="1:20">
      <c r="A85" s="1">
        <v>191</v>
      </c>
      <c r="B85" s="1" t="s">
        <v>357</v>
      </c>
      <c r="C85" s="3">
        <f>MAX(SUMIF(Sheet1!A:A,'801SKUS'!B85,Sheet1!E:E)-SUMIF(Sheet1!A:A,'801SKUS'!B85,Sheet1!G:G),0)</f>
        <v>904</v>
      </c>
      <c r="D85" s="5">
        <f t="shared" si="5"/>
        <v>0</v>
      </c>
      <c r="E85" s="5">
        <f t="shared" si="6"/>
        <v>0</v>
      </c>
      <c r="F85" s="5">
        <f>COUNTIF(Deleted!A:A,B85)</f>
        <v>1</v>
      </c>
      <c r="G85" s="5">
        <f t="shared" si="4"/>
        <v>0</v>
      </c>
      <c r="K85" s="5" t="s">
        <v>2513</v>
      </c>
      <c r="Q85" s="5" t="s">
        <v>653</v>
      </c>
      <c r="R85" s="5">
        <v>0</v>
      </c>
      <c r="T85" t="s">
        <v>583</v>
      </c>
    </row>
    <row r="86" spans="1:20">
      <c r="A86" s="1">
        <v>191</v>
      </c>
      <c r="B86" s="1" t="s">
        <v>358</v>
      </c>
      <c r="C86" s="3">
        <f>MAX(SUMIF(Sheet1!A:A,'801SKUS'!B86,Sheet1!E:E)-SUMIF(Sheet1!A:A,'801SKUS'!B86,Sheet1!G:G),0)</f>
        <v>776</v>
      </c>
      <c r="D86" s="5">
        <f t="shared" si="5"/>
        <v>0</v>
      </c>
      <c r="E86" s="5">
        <f t="shared" si="6"/>
        <v>0</v>
      </c>
      <c r="F86" s="5">
        <f>COUNTIF(Deleted!A:A,B86)</f>
        <v>1</v>
      </c>
      <c r="G86" s="5">
        <f t="shared" si="4"/>
        <v>0</v>
      </c>
      <c r="K86" s="5" t="s">
        <v>2481</v>
      </c>
      <c r="Q86" s="5" t="s">
        <v>654</v>
      </c>
      <c r="R86" s="5">
        <v>0</v>
      </c>
      <c r="T86" t="s">
        <v>572</v>
      </c>
    </row>
    <row r="87" spans="1:20">
      <c r="A87" s="1">
        <v>191</v>
      </c>
      <c r="B87" s="1" t="s">
        <v>359</v>
      </c>
      <c r="C87" s="3">
        <f>MAX(SUMIF(Sheet1!A:A,'801SKUS'!B87,Sheet1!E:E)-SUMIF(Sheet1!A:A,'801SKUS'!B87,Sheet1!G:G),0)</f>
        <v>5704</v>
      </c>
      <c r="D87" s="5">
        <f t="shared" si="5"/>
        <v>0</v>
      </c>
      <c r="E87" s="5">
        <f t="shared" si="6"/>
        <v>1</v>
      </c>
      <c r="F87" s="5">
        <f>COUNTIF(Deleted!A:A,B87)</f>
        <v>1</v>
      </c>
      <c r="G87" s="5">
        <f t="shared" si="4"/>
        <v>0</v>
      </c>
      <c r="K87" s="5" t="s">
        <v>2485</v>
      </c>
      <c r="Q87" s="5" t="s">
        <v>655</v>
      </c>
      <c r="R87" s="5">
        <v>0</v>
      </c>
      <c r="T87" t="s">
        <v>581</v>
      </c>
    </row>
    <row r="88" spans="1:20">
      <c r="A88" s="1">
        <v>191</v>
      </c>
      <c r="B88" s="1" t="s">
        <v>360</v>
      </c>
      <c r="C88" s="3">
        <f>MAX(SUMIF(Sheet1!A:A,'801SKUS'!B88,Sheet1!E:E)-SUMIF(Sheet1!A:A,'801SKUS'!B88,Sheet1!G:G),0)</f>
        <v>2576</v>
      </c>
      <c r="D88" s="5">
        <f t="shared" si="5"/>
        <v>0</v>
      </c>
      <c r="E88" s="5">
        <f t="shared" si="6"/>
        <v>0</v>
      </c>
      <c r="F88" s="5">
        <f>COUNTIF(Deleted!A:A,B88)</f>
        <v>1</v>
      </c>
      <c r="G88" s="5">
        <f t="shared" si="4"/>
        <v>0</v>
      </c>
      <c r="K88" s="5" t="s">
        <v>3614</v>
      </c>
      <c r="Q88" s="5" t="s">
        <v>656</v>
      </c>
      <c r="R88" s="5">
        <v>0</v>
      </c>
      <c r="T88" t="s">
        <v>564</v>
      </c>
    </row>
    <row r="89" spans="1:20">
      <c r="A89" s="1">
        <v>191</v>
      </c>
      <c r="B89" s="1" t="s">
        <v>361</v>
      </c>
      <c r="C89" s="3">
        <f>MAX(SUMIF(Sheet1!A:A,'801SKUS'!B89,Sheet1!E:E)-SUMIF(Sheet1!A:A,'801SKUS'!B89,Sheet1!G:G),0)</f>
        <v>2240</v>
      </c>
      <c r="D89" s="5">
        <f t="shared" si="5"/>
        <v>0</v>
      </c>
      <c r="E89" s="5">
        <f t="shared" si="6"/>
        <v>0</v>
      </c>
      <c r="F89" s="5">
        <f>COUNTIF(Deleted!A:A,B89)</f>
        <v>1</v>
      </c>
      <c r="G89" s="5">
        <f t="shared" si="4"/>
        <v>0</v>
      </c>
      <c r="K89" s="5" t="s">
        <v>2621</v>
      </c>
      <c r="Q89" s="5" t="s">
        <v>657</v>
      </c>
      <c r="R89" s="5">
        <v>0</v>
      </c>
      <c r="T89" t="s">
        <v>80</v>
      </c>
    </row>
    <row r="90" spans="1:20">
      <c r="A90" s="1">
        <v>191</v>
      </c>
      <c r="B90" s="1" t="s">
        <v>362</v>
      </c>
      <c r="C90" s="3">
        <f>MAX(SUMIF(Sheet1!A:A,'801SKUS'!B90,Sheet1!E:E)-SUMIF(Sheet1!A:A,'801SKUS'!B90,Sheet1!G:G),0)</f>
        <v>568</v>
      </c>
      <c r="D90" s="5">
        <f t="shared" si="5"/>
        <v>0</v>
      </c>
      <c r="E90" s="5">
        <f t="shared" si="6"/>
        <v>0</v>
      </c>
      <c r="F90" s="5">
        <f>COUNTIF(Deleted!A:A,B90)</f>
        <v>0</v>
      </c>
      <c r="G90" s="5">
        <f t="shared" si="4"/>
        <v>1</v>
      </c>
      <c r="K90" s="5" t="s">
        <v>2740</v>
      </c>
      <c r="Q90" s="5" t="s">
        <v>658</v>
      </c>
      <c r="R90" s="5">
        <v>0</v>
      </c>
      <c r="T90" t="s">
        <v>78</v>
      </c>
    </row>
    <row r="91" spans="1:20">
      <c r="A91" s="1">
        <v>191</v>
      </c>
      <c r="B91" s="1" t="s">
        <v>363</v>
      </c>
      <c r="C91" s="3">
        <f>MAX(SUMIF(Sheet1!A:A,'801SKUS'!B91,Sheet1!E:E)-SUMIF(Sheet1!A:A,'801SKUS'!B91,Sheet1!G:G),0)</f>
        <v>3720</v>
      </c>
      <c r="D91" s="5">
        <f t="shared" si="5"/>
        <v>0</v>
      </c>
      <c r="E91" s="5">
        <f t="shared" si="6"/>
        <v>1</v>
      </c>
      <c r="F91" s="5">
        <f>COUNTIF(Deleted!A:A,B91)</f>
        <v>1</v>
      </c>
      <c r="G91" s="5">
        <f t="shared" si="4"/>
        <v>0</v>
      </c>
      <c r="K91" s="5" t="s">
        <v>2748</v>
      </c>
      <c r="Q91" s="5" t="s">
        <v>659</v>
      </c>
      <c r="R91" s="5">
        <v>0</v>
      </c>
      <c r="T91" t="s">
        <v>76</v>
      </c>
    </row>
    <row r="92" spans="1:20">
      <c r="A92" s="1">
        <v>191</v>
      </c>
      <c r="B92" s="1" t="s">
        <v>364</v>
      </c>
      <c r="C92" s="3">
        <f>MAX(SUMIF(Sheet1!A:A,'801SKUS'!B92,Sheet1!E:E)-SUMIF(Sheet1!A:A,'801SKUS'!B92,Sheet1!G:G),0)</f>
        <v>696</v>
      </c>
      <c r="D92" s="5">
        <f t="shared" si="5"/>
        <v>0</v>
      </c>
      <c r="E92" s="5">
        <f t="shared" si="6"/>
        <v>0</v>
      </c>
      <c r="F92" s="5">
        <f>COUNTIF(Deleted!A:A,B92)</f>
        <v>1</v>
      </c>
      <c r="G92" s="5">
        <f t="shared" si="4"/>
        <v>0</v>
      </c>
      <c r="K92" s="5" t="s">
        <v>2690</v>
      </c>
      <c r="Q92" s="5" t="s">
        <v>629</v>
      </c>
      <c r="R92" s="5">
        <v>1</v>
      </c>
      <c r="T92" t="s">
        <v>593</v>
      </c>
    </row>
    <row r="93" spans="1:20">
      <c r="A93" s="1">
        <v>191</v>
      </c>
      <c r="B93" s="1" t="s">
        <v>365</v>
      </c>
      <c r="C93" s="3">
        <f>MAX(SUMIF(Sheet1!A:A,'801SKUS'!B93,Sheet1!E:E)-SUMIF(Sheet1!A:A,'801SKUS'!B93,Sheet1!G:G),0)</f>
        <v>1288</v>
      </c>
      <c r="D93" s="5">
        <f t="shared" si="5"/>
        <v>0</v>
      </c>
      <c r="E93" s="5">
        <f t="shared" si="6"/>
        <v>0</v>
      </c>
      <c r="F93" s="5">
        <f>COUNTIF(Deleted!A:A,B93)</f>
        <v>0</v>
      </c>
      <c r="G93" s="5">
        <f t="shared" si="4"/>
        <v>1</v>
      </c>
      <c r="K93" s="5" t="s">
        <v>2645</v>
      </c>
      <c r="Q93" s="5" t="s">
        <v>616</v>
      </c>
      <c r="R93" s="5">
        <v>1</v>
      </c>
      <c r="T93" t="s">
        <v>592</v>
      </c>
    </row>
    <row r="94" spans="1:20">
      <c r="A94" s="1">
        <v>191</v>
      </c>
      <c r="B94" s="1" t="s">
        <v>366</v>
      </c>
      <c r="C94" s="3">
        <f>MAX(SUMIF(Sheet1!A:A,'801SKUS'!B94,Sheet1!E:E)-SUMIF(Sheet1!A:A,'801SKUS'!B94,Sheet1!G:G),0)</f>
        <v>88</v>
      </c>
      <c r="D94" s="5">
        <f t="shared" si="5"/>
        <v>0</v>
      </c>
      <c r="E94" s="5">
        <f t="shared" si="6"/>
        <v>0</v>
      </c>
      <c r="F94" s="5">
        <f>COUNTIF(Deleted!A:A,B94)</f>
        <v>1</v>
      </c>
      <c r="G94" s="5">
        <f t="shared" si="4"/>
        <v>0</v>
      </c>
      <c r="K94" s="5" t="s">
        <v>2675</v>
      </c>
      <c r="Q94" s="5" t="s">
        <v>625</v>
      </c>
      <c r="R94" s="5">
        <v>1</v>
      </c>
      <c r="T94" t="s">
        <v>654</v>
      </c>
    </row>
    <row r="95" spans="1:20">
      <c r="A95" s="1">
        <v>191</v>
      </c>
      <c r="B95" s="1" t="s">
        <v>367</v>
      </c>
      <c r="C95" s="3">
        <f>MAX(SUMIF(Sheet1!A:A,'801SKUS'!B95,Sheet1!E:E)-SUMIF(Sheet1!A:A,'801SKUS'!B95,Sheet1!G:G),0)</f>
        <v>504</v>
      </c>
      <c r="D95" s="5">
        <f t="shared" si="5"/>
        <v>0</v>
      </c>
      <c r="E95" s="5">
        <f t="shared" si="6"/>
        <v>1</v>
      </c>
      <c r="F95" s="5">
        <f>COUNTIF(Deleted!A:A,B95)</f>
        <v>1</v>
      </c>
      <c r="G95" s="5">
        <f t="shared" si="4"/>
        <v>0</v>
      </c>
      <c r="K95" s="5" t="s">
        <v>2744</v>
      </c>
      <c r="Q95" s="5" t="s">
        <v>623</v>
      </c>
      <c r="R95" s="5">
        <v>1</v>
      </c>
      <c r="T95" t="s">
        <v>629</v>
      </c>
    </row>
    <row r="96" spans="1:20">
      <c r="A96" s="1">
        <v>191</v>
      </c>
      <c r="B96" s="1" t="s">
        <v>368</v>
      </c>
      <c r="C96" s="3">
        <f>MAX(SUMIF(Sheet1!A:A,'801SKUS'!B96,Sheet1!E:E)-SUMIF(Sheet1!A:A,'801SKUS'!B96,Sheet1!G:G),0)</f>
        <v>120</v>
      </c>
      <c r="D96" s="5">
        <f t="shared" si="5"/>
        <v>0</v>
      </c>
      <c r="E96" s="5">
        <f t="shared" si="6"/>
        <v>0</v>
      </c>
      <c r="F96" s="5">
        <f>COUNTIF(Deleted!A:A,B96)</f>
        <v>0</v>
      </c>
      <c r="G96" s="5">
        <f t="shared" si="4"/>
        <v>1</v>
      </c>
      <c r="K96" s="5" t="s">
        <v>2696</v>
      </c>
      <c r="Q96" s="5" t="s">
        <v>615</v>
      </c>
      <c r="R96" s="5">
        <v>1</v>
      </c>
      <c r="T96" t="s">
        <v>665</v>
      </c>
    </row>
    <row r="97" spans="1:20">
      <c r="A97" s="1">
        <v>191</v>
      </c>
      <c r="B97" s="1" t="s">
        <v>369</v>
      </c>
      <c r="C97" s="3">
        <f>MAX(SUMIF(Sheet1!A:A,'801SKUS'!B97,Sheet1!E:E)-SUMIF(Sheet1!A:A,'801SKUS'!B97,Sheet1!G:G),0)</f>
        <v>0</v>
      </c>
      <c r="D97" s="5">
        <f t="shared" si="5"/>
        <v>0</v>
      </c>
      <c r="E97" s="5">
        <f t="shared" si="6"/>
        <v>0</v>
      </c>
      <c r="F97" s="5">
        <f>COUNTIF(Deleted!A:A,B97)</f>
        <v>0</v>
      </c>
      <c r="G97" s="5">
        <f t="shared" si="4"/>
        <v>1</v>
      </c>
      <c r="K97" s="5" t="s">
        <v>2769</v>
      </c>
      <c r="Q97" s="5" t="s">
        <v>628</v>
      </c>
      <c r="R97" s="5">
        <v>1</v>
      </c>
      <c r="T97" t="s">
        <v>616</v>
      </c>
    </row>
    <row r="98" spans="1:20">
      <c r="A98" s="1">
        <v>191</v>
      </c>
      <c r="B98" s="1" t="s">
        <v>370</v>
      </c>
      <c r="C98" s="3">
        <f>MAX(SUMIF(Sheet1!A:A,'801SKUS'!B98,Sheet1!E:E)-SUMIF(Sheet1!A:A,'801SKUS'!B98,Sheet1!G:G),0)</f>
        <v>1800</v>
      </c>
      <c r="D98" s="5">
        <f t="shared" si="5"/>
        <v>0</v>
      </c>
      <c r="E98" s="5">
        <f t="shared" si="6"/>
        <v>0</v>
      </c>
      <c r="F98" s="5">
        <f>COUNTIF(Deleted!A:A,B98)</f>
        <v>1</v>
      </c>
      <c r="G98" s="5">
        <f t="shared" si="4"/>
        <v>0</v>
      </c>
      <c r="K98" s="5" t="s">
        <v>2700</v>
      </c>
      <c r="Q98" s="5" t="s">
        <v>622</v>
      </c>
      <c r="R98" s="5">
        <v>1</v>
      </c>
      <c r="T98" t="s">
        <v>623</v>
      </c>
    </row>
    <row r="99" spans="1:20">
      <c r="A99" s="1">
        <v>191</v>
      </c>
      <c r="B99" s="1" t="s">
        <v>371</v>
      </c>
      <c r="C99" s="3">
        <f>MAX(SUMIF(Sheet1!A:A,'801SKUS'!B99,Sheet1!E:E)-SUMIF(Sheet1!A:A,'801SKUS'!B99,Sheet1!G:G),0)</f>
        <v>1608</v>
      </c>
      <c r="D99" s="5">
        <f t="shared" si="5"/>
        <v>0</v>
      </c>
      <c r="E99" s="5">
        <f t="shared" si="6"/>
        <v>1</v>
      </c>
      <c r="F99" s="5">
        <f>COUNTIF(Deleted!A:A,B99)</f>
        <v>0</v>
      </c>
      <c r="G99" s="5">
        <f t="shared" si="4"/>
        <v>1</v>
      </c>
      <c r="K99" s="5" t="s">
        <v>2609</v>
      </c>
      <c r="Q99" s="5" t="s">
        <v>613</v>
      </c>
      <c r="R99" s="5">
        <v>1</v>
      </c>
      <c r="T99" t="s">
        <v>661</v>
      </c>
    </row>
    <row r="100" spans="1:20">
      <c r="A100" s="1">
        <v>191</v>
      </c>
      <c r="B100" s="1" t="s">
        <v>372</v>
      </c>
      <c r="C100" s="3">
        <f>MAX(SUMIF(Sheet1!A:A,'801SKUS'!B100,Sheet1!E:E)-SUMIF(Sheet1!A:A,'801SKUS'!B100,Sheet1!G:G),0)</f>
        <v>0</v>
      </c>
      <c r="D100" s="5">
        <f t="shared" si="5"/>
        <v>0</v>
      </c>
      <c r="E100" s="5">
        <f t="shared" si="6"/>
        <v>0</v>
      </c>
      <c r="F100" s="5">
        <f>COUNTIF(Deleted!A:A,B100)</f>
        <v>0</v>
      </c>
      <c r="G100" s="5">
        <f t="shared" si="4"/>
        <v>1</v>
      </c>
      <c r="K100" s="5" t="s">
        <v>2643</v>
      </c>
      <c r="Q100" s="5" t="s">
        <v>618</v>
      </c>
      <c r="R100" s="5">
        <v>1</v>
      </c>
      <c r="T100" t="s">
        <v>625</v>
      </c>
    </row>
    <row r="101" spans="1:20">
      <c r="A101" s="1">
        <v>191</v>
      </c>
      <c r="B101" s="1" t="s">
        <v>373</v>
      </c>
      <c r="C101" s="3">
        <f>MAX(SUMIF(Sheet1!A:A,'801SKUS'!B101,Sheet1!E:E)-SUMIF(Sheet1!A:A,'801SKUS'!B101,Sheet1!G:G),0)</f>
        <v>496</v>
      </c>
      <c r="D101" s="5">
        <f t="shared" si="5"/>
        <v>0</v>
      </c>
      <c r="E101" s="5">
        <f t="shared" si="6"/>
        <v>0</v>
      </c>
      <c r="F101" s="5">
        <f>COUNTIF(Deleted!A:A,B101)</f>
        <v>1</v>
      </c>
      <c r="G101" s="5">
        <f t="shared" si="4"/>
        <v>0</v>
      </c>
      <c r="K101" s="5" t="s">
        <v>2682</v>
      </c>
      <c r="Q101" s="5" t="s">
        <v>636</v>
      </c>
      <c r="R101" s="5">
        <v>1</v>
      </c>
      <c r="T101" t="s">
        <v>615</v>
      </c>
    </row>
    <row r="102" spans="1:20">
      <c r="A102" s="1">
        <v>191</v>
      </c>
      <c r="B102" s="1" t="s">
        <v>374</v>
      </c>
      <c r="C102" s="3">
        <f>MAX(SUMIF(Sheet1!A:A,'801SKUS'!B102,Sheet1!E:E)-SUMIF(Sheet1!A:A,'801SKUS'!B102,Sheet1!G:G),0)</f>
        <v>2480</v>
      </c>
      <c r="D102" s="5">
        <f t="shared" si="5"/>
        <v>0</v>
      </c>
      <c r="E102" s="5">
        <f t="shared" si="6"/>
        <v>1</v>
      </c>
      <c r="F102" s="5">
        <f>COUNTIF(Deleted!A:A,B102)</f>
        <v>0</v>
      </c>
      <c r="G102" s="5">
        <f t="shared" si="4"/>
        <v>1</v>
      </c>
      <c r="K102" s="5" t="s">
        <v>1062</v>
      </c>
      <c r="Q102" s="5" t="s">
        <v>634</v>
      </c>
      <c r="R102" s="5">
        <v>1</v>
      </c>
      <c r="T102" t="s">
        <v>628</v>
      </c>
    </row>
    <row r="103" spans="1:20">
      <c r="A103" s="1">
        <v>191</v>
      </c>
      <c r="B103" s="1" t="s">
        <v>375</v>
      </c>
      <c r="C103" s="3">
        <f>MAX(SUMIF(Sheet1!A:A,'801SKUS'!B103,Sheet1!E:E)-SUMIF(Sheet1!A:A,'801SKUS'!B103,Sheet1!G:G),0)</f>
        <v>856</v>
      </c>
      <c r="D103" s="5">
        <f t="shared" si="5"/>
        <v>0</v>
      </c>
      <c r="E103" s="5">
        <f t="shared" si="6"/>
        <v>0</v>
      </c>
      <c r="F103" s="5">
        <f>COUNTIF(Deleted!A:A,B103)</f>
        <v>1</v>
      </c>
      <c r="G103" s="5">
        <f t="shared" si="4"/>
        <v>0</v>
      </c>
      <c r="K103" s="5" t="s">
        <v>1064</v>
      </c>
      <c r="Q103" s="5" t="s">
        <v>630</v>
      </c>
      <c r="R103" s="5">
        <v>1</v>
      </c>
      <c r="T103" t="s">
        <v>601</v>
      </c>
    </row>
    <row r="104" spans="1:20">
      <c r="A104" s="1">
        <v>191</v>
      </c>
      <c r="B104" s="1" t="s">
        <v>376</v>
      </c>
      <c r="C104" s="3">
        <f>MAX(SUMIF(Sheet1!A:A,'801SKUS'!B104,Sheet1!E:E)-SUMIF(Sheet1!A:A,'801SKUS'!B104,Sheet1!G:G),0)</f>
        <v>504</v>
      </c>
      <c r="D104" s="5">
        <f t="shared" si="5"/>
        <v>0</v>
      </c>
      <c r="E104" s="5">
        <f t="shared" si="6"/>
        <v>1</v>
      </c>
      <c r="F104" s="5">
        <f>COUNTIF(Deleted!A:A,B104)</f>
        <v>0</v>
      </c>
      <c r="G104" s="5">
        <f t="shared" si="4"/>
        <v>1</v>
      </c>
      <c r="K104" s="5" t="s">
        <v>1096</v>
      </c>
      <c r="Q104" s="5" t="s">
        <v>635</v>
      </c>
      <c r="R104" s="5">
        <v>1</v>
      </c>
      <c r="T104" t="s">
        <v>597</v>
      </c>
    </row>
    <row r="105" spans="1:20">
      <c r="A105" s="1">
        <v>191</v>
      </c>
      <c r="B105" s="1" t="s">
        <v>377</v>
      </c>
      <c r="C105" s="3">
        <f>MAX(SUMIF(Sheet1!A:A,'801SKUS'!B105,Sheet1!E:E)-SUMIF(Sheet1!A:A,'801SKUS'!B105,Sheet1!G:G),0)</f>
        <v>432</v>
      </c>
      <c r="D105" s="5">
        <f t="shared" si="5"/>
        <v>0</v>
      </c>
      <c r="E105" s="5">
        <f t="shared" si="6"/>
        <v>1</v>
      </c>
      <c r="F105" s="5">
        <f>COUNTIF(Deleted!A:A,B105)</f>
        <v>0</v>
      </c>
      <c r="G105" s="5">
        <f t="shared" si="4"/>
        <v>1</v>
      </c>
      <c r="K105" s="5" t="s">
        <v>1102</v>
      </c>
      <c r="Q105" s="5" t="s">
        <v>633</v>
      </c>
      <c r="R105" s="5">
        <v>1</v>
      </c>
      <c r="T105" t="s">
        <v>622</v>
      </c>
    </row>
    <row r="106" spans="1:20">
      <c r="A106" s="1">
        <v>191</v>
      </c>
      <c r="B106" s="1" t="s">
        <v>378</v>
      </c>
      <c r="C106" s="3">
        <f>MAX(SUMIF(Sheet1!A:A,'801SKUS'!B106,Sheet1!E:E)-SUMIF(Sheet1!A:A,'801SKUS'!B106,Sheet1!G:G),0)</f>
        <v>24208</v>
      </c>
      <c r="D106" s="5">
        <f t="shared" si="5"/>
        <v>0</v>
      </c>
      <c r="E106" s="5">
        <f t="shared" si="6"/>
        <v>1</v>
      </c>
      <c r="F106" s="5">
        <f>COUNTIF(Deleted!A:A,B106)</f>
        <v>0</v>
      </c>
      <c r="G106" s="5">
        <f t="shared" si="4"/>
        <v>1</v>
      </c>
      <c r="K106" s="5" t="s">
        <v>1110</v>
      </c>
      <c r="Q106" s="5" t="s">
        <v>626</v>
      </c>
      <c r="R106" s="5">
        <v>1</v>
      </c>
      <c r="T106" t="s">
        <v>613</v>
      </c>
    </row>
    <row r="107" spans="1:20">
      <c r="A107" s="1">
        <v>191</v>
      </c>
      <c r="B107" s="1" t="s">
        <v>379</v>
      </c>
      <c r="C107" s="3">
        <f>MAX(SUMIF(Sheet1!A:A,'801SKUS'!B107,Sheet1!E:E)-SUMIF(Sheet1!A:A,'801SKUS'!B107,Sheet1!G:G),0)</f>
        <v>19192</v>
      </c>
      <c r="D107" s="5">
        <f t="shared" si="5"/>
        <v>0</v>
      </c>
      <c r="E107" s="5">
        <f t="shared" si="6"/>
        <v>1</v>
      </c>
      <c r="F107" s="5">
        <f>COUNTIF(Deleted!A:A,B107)</f>
        <v>0</v>
      </c>
      <c r="G107" s="5">
        <f t="shared" si="4"/>
        <v>1</v>
      </c>
      <c r="K107" s="5" t="s">
        <v>1112</v>
      </c>
      <c r="Q107" s="5" t="s">
        <v>621</v>
      </c>
      <c r="R107" s="5">
        <v>1</v>
      </c>
      <c r="T107" t="s">
        <v>600</v>
      </c>
    </row>
    <row r="108" spans="1:20">
      <c r="A108" s="1">
        <v>191</v>
      </c>
      <c r="B108" s="1" t="s">
        <v>380</v>
      </c>
      <c r="C108" s="3">
        <f>MAX(SUMIF(Sheet1!A:A,'801SKUS'!B108,Sheet1!E:E)-SUMIF(Sheet1!A:A,'801SKUS'!B108,Sheet1!G:G),0)</f>
        <v>24208</v>
      </c>
      <c r="D108" s="5">
        <f t="shared" si="5"/>
        <v>0</v>
      </c>
      <c r="E108" s="5">
        <f t="shared" si="6"/>
        <v>1</v>
      </c>
      <c r="F108" s="5">
        <f>COUNTIF(Deleted!A:A,B108)</f>
        <v>0</v>
      </c>
      <c r="G108" s="5">
        <f t="shared" si="4"/>
        <v>1</v>
      </c>
      <c r="K108" s="5" t="s">
        <v>1114</v>
      </c>
      <c r="Q108" s="5" t="s">
        <v>614</v>
      </c>
      <c r="R108" s="5">
        <v>1</v>
      </c>
      <c r="T108" t="s">
        <v>598</v>
      </c>
    </row>
    <row r="109" spans="1:20">
      <c r="A109" s="1">
        <v>191</v>
      </c>
      <c r="B109" s="1" t="s">
        <v>381</v>
      </c>
      <c r="C109" s="3">
        <f>MAX(SUMIF(Sheet1!A:A,'801SKUS'!B109,Sheet1!E:E)-SUMIF(Sheet1!A:A,'801SKUS'!B109,Sheet1!G:G),0)</f>
        <v>29080</v>
      </c>
      <c r="D109" s="5">
        <f t="shared" si="5"/>
        <v>0</v>
      </c>
      <c r="E109" s="5">
        <f t="shared" si="6"/>
        <v>1</v>
      </c>
      <c r="F109" s="5">
        <f>COUNTIF(Deleted!A:A,B109)</f>
        <v>0</v>
      </c>
      <c r="G109" s="5">
        <f t="shared" si="4"/>
        <v>1</v>
      </c>
      <c r="K109" s="5" t="s">
        <v>1169</v>
      </c>
      <c r="Q109" s="5" t="s">
        <v>632</v>
      </c>
      <c r="R109" s="5">
        <v>1</v>
      </c>
      <c r="T109" t="s">
        <v>618</v>
      </c>
    </row>
    <row r="110" spans="1:20">
      <c r="A110" s="1">
        <v>191</v>
      </c>
      <c r="B110" s="1" t="s">
        <v>382</v>
      </c>
      <c r="C110" s="3">
        <f>MAX(SUMIF(Sheet1!A:A,'801SKUS'!B110,Sheet1!E:E)-SUMIF(Sheet1!A:A,'801SKUS'!B110,Sheet1!G:G),0)</f>
        <v>3480</v>
      </c>
      <c r="D110" s="5">
        <f t="shared" si="5"/>
        <v>0</v>
      </c>
      <c r="E110" s="5">
        <f t="shared" si="6"/>
        <v>1</v>
      </c>
      <c r="F110" s="5">
        <f>COUNTIF(Deleted!A:A,B110)</f>
        <v>0</v>
      </c>
      <c r="G110" s="5">
        <f t="shared" si="4"/>
        <v>1</v>
      </c>
      <c r="K110" s="5" t="s">
        <v>1172</v>
      </c>
      <c r="Q110" s="5" t="s">
        <v>624</v>
      </c>
      <c r="R110" s="5">
        <v>1</v>
      </c>
      <c r="T110" t="s">
        <v>617</v>
      </c>
    </row>
    <row r="111" spans="1:20">
      <c r="A111" s="1">
        <v>191</v>
      </c>
      <c r="B111" s="1" t="s">
        <v>383</v>
      </c>
      <c r="C111" s="3">
        <f>MAX(SUMIF(Sheet1!A:A,'801SKUS'!B111,Sheet1!E:E)-SUMIF(Sheet1!A:A,'801SKUS'!B111,Sheet1!G:G),0)</f>
        <v>1344</v>
      </c>
      <c r="D111" s="5">
        <f t="shared" si="5"/>
        <v>0</v>
      </c>
      <c r="E111" s="5">
        <f t="shared" si="6"/>
        <v>1</v>
      </c>
      <c r="F111" s="5">
        <f>COUNTIF(Deleted!A:A,B111)</f>
        <v>0</v>
      </c>
      <c r="G111" s="5">
        <f t="shared" si="4"/>
        <v>1</v>
      </c>
      <c r="K111" s="5" t="s">
        <v>1178</v>
      </c>
      <c r="Q111" s="5" t="s">
        <v>620</v>
      </c>
      <c r="R111" s="5">
        <v>1</v>
      </c>
      <c r="T111" t="s">
        <v>602</v>
      </c>
    </row>
    <row r="112" spans="1:20">
      <c r="A112" s="1">
        <v>191</v>
      </c>
      <c r="B112" s="1" t="s">
        <v>384</v>
      </c>
      <c r="C112" s="3">
        <f>MAX(SUMIF(Sheet1!A:A,'801SKUS'!B112,Sheet1!E:E)-SUMIF(Sheet1!A:A,'801SKUS'!B112,Sheet1!G:G),0)</f>
        <v>4408</v>
      </c>
      <c r="D112" s="5">
        <f t="shared" si="5"/>
        <v>0</v>
      </c>
      <c r="E112" s="5">
        <f t="shared" si="6"/>
        <v>1</v>
      </c>
      <c r="F112" s="5">
        <f>COUNTIF(Deleted!A:A,B112)</f>
        <v>0</v>
      </c>
      <c r="G112" s="5">
        <f t="shared" si="4"/>
        <v>1</v>
      </c>
      <c r="K112" s="5" t="s">
        <v>1208</v>
      </c>
      <c r="Q112" s="5" t="s">
        <v>619</v>
      </c>
      <c r="R112" s="5">
        <v>1</v>
      </c>
      <c r="T112" t="s">
        <v>636</v>
      </c>
    </row>
    <row r="113" spans="1:20">
      <c r="A113" s="1">
        <v>191</v>
      </c>
      <c r="B113" s="1" t="s">
        <v>385</v>
      </c>
      <c r="C113" s="3">
        <f>MAX(SUMIF(Sheet1!A:A,'801SKUS'!B113,Sheet1!E:E)-SUMIF(Sheet1!A:A,'801SKUS'!B113,Sheet1!G:G),0)</f>
        <v>48016</v>
      </c>
      <c r="D113" s="5">
        <f t="shared" si="5"/>
        <v>0</v>
      </c>
      <c r="E113" s="5">
        <f t="shared" si="6"/>
        <v>1</v>
      </c>
      <c r="F113" s="5">
        <f>COUNTIF(Deleted!A:A,B113)</f>
        <v>0</v>
      </c>
      <c r="G113" s="5">
        <f t="shared" si="4"/>
        <v>1</v>
      </c>
      <c r="K113" s="5" t="s">
        <v>1210</v>
      </c>
      <c r="Q113" s="5" t="s">
        <v>612</v>
      </c>
      <c r="R113" s="5">
        <v>1</v>
      </c>
      <c r="T113" t="s">
        <v>663</v>
      </c>
    </row>
    <row r="114" spans="1:20">
      <c r="A114" s="1">
        <v>191</v>
      </c>
      <c r="B114" s="1" t="s">
        <v>386</v>
      </c>
      <c r="C114" s="3">
        <f>MAX(SUMIF(Sheet1!A:A,'801SKUS'!B114,Sheet1!E:E)-SUMIF(Sheet1!A:A,'801SKUS'!B114,Sheet1!G:G),0)</f>
        <v>27584</v>
      </c>
      <c r="D114" s="5">
        <f t="shared" si="5"/>
        <v>0</v>
      </c>
      <c r="E114" s="5">
        <f t="shared" si="6"/>
        <v>1</v>
      </c>
      <c r="F114" s="5">
        <f>COUNTIF(Deleted!A:A,B114)</f>
        <v>0</v>
      </c>
      <c r="G114" s="5">
        <f t="shared" si="4"/>
        <v>1</v>
      </c>
      <c r="K114" s="5" t="s">
        <v>1212</v>
      </c>
      <c r="Q114" s="5" t="s">
        <v>611</v>
      </c>
      <c r="R114" s="5">
        <v>1</v>
      </c>
      <c r="T114" t="s">
        <v>634</v>
      </c>
    </row>
    <row r="115" spans="1:20">
      <c r="A115" s="1">
        <v>191</v>
      </c>
      <c r="B115" s="1" t="s">
        <v>387</v>
      </c>
      <c r="C115" s="3">
        <f>MAX(SUMIF(Sheet1!A:A,'801SKUS'!B115,Sheet1!E:E)-SUMIF(Sheet1!A:A,'801SKUS'!B115,Sheet1!G:G),0)</f>
        <v>2856</v>
      </c>
      <c r="D115" s="5">
        <f t="shared" si="5"/>
        <v>0</v>
      </c>
      <c r="E115" s="5">
        <f t="shared" si="6"/>
        <v>1</v>
      </c>
      <c r="F115" s="5">
        <f>COUNTIF(Deleted!A:A,B115)</f>
        <v>0</v>
      </c>
      <c r="G115" s="5">
        <f t="shared" si="4"/>
        <v>1</v>
      </c>
      <c r="K115" s="5" t="s">
        <v>1239</v>
      </c>
      <c r="Q115" s="5" t="s">
        <v>610</v>
      </c>
      <c r="R115" s="5">
        <v>1</v>
      </c>
      <c r="T115" t="s">
        <v>605</v>
      </c>
    </row>
    <row r="116" spans="1:20">
      <c r="A116" s="1">
        <v>191</v>
      </c>
      <c r="B116" s="1" t="s">
        <v>388</v>
      </c>
      <c r="C116" s="3">
        <f>MAX(SUMIF(Sheet1!A:A,'801SKUS'!B116,Sheet1!E:E)-SUMIF(Sheet1!A:A,'801SKUS'!B116,Sheet1!G:G),0)</f>
        <v>2328</v>
      </c>
      <c r="D116" s="5">
        <f t="shared" si="5"/>
        <v>0</v>
      </c>
      <c r="E116" s="5">
        <f t="shared" si="6"/>
        <v>1</v>
      </c>
      <c r="F116" s="5">
        <f>COUNTIF(Deleted!A:A,B116)</f>
        <v>0</v>
      </c>
      <c r="G116" s="5">
        <f t="shared" si="4"/>
        <v>1</v>
      </c>
      <c r="K116" s="5" t="s">
        <v>1241</v>
      </c>
      <c r="Q116" s="5" t="s">
        <v>591</v>
      </c>
      <c r="R116" s="5">
        <v>1</v>
      </c>
      <c r="T116" t="s">
        <v>630</v>
      </c>
    </row>
    <row r="117" spans="1:20">
      <c r="A117" s="1">
        <v>191</v>
      </c>
      <c r="B117" s="1" t="s">
        <v>389</v>
      </c>
      <c r="C117" s="3">
        <f>MAX(SUMIF(Sheet1!A:A,'801SKUS'!B117,Sheet1!E:E)-SUMIF(Sheet1!A:A,'801SKUS'!B117,Sheet1!G:G),0)</f>
        <v>2608</v>
      </c>
      <c r="D117" s="5">
        <f t="shared" si="5"/>
        <v>0</v>
      </c>
      <c r="E117" s="5">
        <f t="shared" si="6"/>
        <v>1</v>
      </c>
      <c r="F117" s="5">
        <f>COUNTIF(Deleted!A:A,B117)</f>
        <v>0</v>
      </c>
      <c r="G117" s="5">
        <f t="shared" si="4"/>
        <v>1</v>
      </c>
      <c r="K117" s="5" t="s">
        <v>1281</v>
      </c>
      <c r="Q117" s="5" t="s">
        <v>641</v>
      </c>
      <c r="R117" s="5">
        <v>1</v>
      </c>
      <c r="T117" t="s">
        <v>635</v>
      </c>
    </row>
    <row r="118" spans="1:20">
      <c r="A118" s="1">
        <v>191</v>
      </c>
      <c r="B118" s="1" t="s">
        <v>390</v>
      </c>
      <c r="C118" s="3">
        <f>MAX(SUMIF(Sheet1!A:A,'801SKUS'!B118,Sheet1!E:E)-SUMIF(Sheet1!A:A,'801SKUS'!B118,Sheet1!G:G),0)</f>
        <v>30728</v>
      </c>
      <c r="D118" s="5">
        <f t="shared" si="5"/>
        <v>0</v>
      </c>
      <c r="E118" s="5">
        <f t="shared" si="6"/>
        <v>1</v>
      </c>
      <c r="F118" s="5">
        <f>COUNTIF(Deleted!A:A,B118)</f>
        <v>0</v>
      </c>
      <c r="G118" s="5">
        <f t="shared" si="4"/>
        <v>1</v>
      </c>
      <c r="K118" s="5" t="s">
        <v>1283</v>
      </c>
      <c r="Q118" s="5" t="s">
        <v>557</v>
      </c>
      <c r="R118" s="5">
        <v>1</v>
      </c>
      <c r="T118" t="s">
        <v>660</v>
      </c>
    </row>
    <row r="119" spans="1:20">
      <c r="A119" s="1">
        <v>191</v>
      </c>
      <c r="B119" s="1" t="s">
        <v>391</v>
      </c>
      <c r="C119" s="3">
        <f>MAX(SUMIF(Sheet1!A:A,'801SKUS'!B119,Sheet1!E:E)-SUMIF(Sheet1!A:A,'801SKUS'!B119,Sheet1!G:G),0)</f>
        <v>8104</v>
      </c>
      <c r="D119" s="5">
        <f t="shared" si="5"/>
        <v>0</v>
      </c>
      <c r="E119" s="5">
        <f t="shared" si="6"/>
        <v>1</v>
      </c>
      <c r="F119" s="5">
        <f>COUNTIF(Deleted!A:A,B119)</f>
        <v>0</v>
      </c>
      <c r="G119" s="5">
        <f t="shared" si="4"/>
        <v>1</v>
      </c>
      <c r="K119" s="5" t="s">
        <v>1291</v>
      </c>
      <c r="Q119" s="5" t="s">
        <v>601</v>
      </c>
      <c r="R119" s="5">
        <v>1</v>
      </c>
      <c r="T119" t="s">
        <v>633</v>
      </c>
    </row>
    <row r="120" spans="1:20">
      <c r="A120" s="1">
        <v>191</v>
      </c>
      <c r="B120" s="1" t="s">
        <v>392</v>
      </c>
      <c r="C120" s="3">
        <f>MAX(SUMIF(Sheet1!A:A,'801SKUS'!B120,Sheet1!E:E)-SUMIF(Sheet1!A:A,'801SKUS'!B120,Sheet1!G:G),0)</f>
        <v>25968</v>
      </c>
      <c r="D120" s="5">
        <f t="shared" si="5"/>
        <v>0</v>
      </c>
      <c r="E120" s="5">
        <f t="shared" si="6"/>
        <v>1</v>
      </c>
      <c r="F120" s="5">
        <f>COUNTIF(Deleted!A:A,B120)</f>
        <v>0</v>
      </c>
      <c r="G120" s="5">
        <f t="shared" si="4"/>
        <v>1</v>
      </c>
      <c r="K120" s="5" t="s">
        <v>1293</v>
      </c>
      <c r="Q120" s="5" t="s">
        <v>600</v>
      </c>
      <c r="R120" s="5">
        <v>1</v>
      </c>
      <c r="T120" t="s">
        <v>631</v>
      </c>
    </row>
    <row r="121" spans="1:20">
      <c r="A121" s="1">
        <v>191</v>
      </c>
      <c r="B121" s="1" t="s">
        <v>393</v>
      </c>
      <c r="C121" s="3">
        <f>MAX(SUMIF(Sheet1!A:A,'801SKUS'!B121,Sheet1!E:E)-SUMIF(Sheet1!A:A,'801SKUS'!B121,Sheet1!G:G),0)</f>
        <v>0</v>
      </c>
      <c r="D121" s="5">
        <f t="shared" si="5"/>
        <v>0</v>
      </c>
      <c r="E121" s="5">
        <f t="shared" si="6"/>
        <v>1</v>
      </c>
      <c r="F121" s="5">
        <f>COUNTIF(Deleted!A:A,B121)</f>
        <v>0</v>
      </c>
      <c r="G121" s="5">
        <f t="shared" si="4"/>
        <v>1</v>
      </c>
      <c r="K121" s="5" t="s">
        <v>1295</v>
      </c>
      <c r="Q121" s="5" t="s">
        <v>617</v>
      </c>
      <c r="R121" s="5">
        <v>1</v>
      </c>
      <c r="T121" t="s">
        <v>627</v>
      </c>
    </row>
    <row r="122" spans="1:20">
      <c r="A122" s="1">
        <v>191</v>
      </c>
      <c r="B122" s="1" t="s">
        <v>394</v>
      </c>
      <c r="C122" s="3">
        <f>MAX(SUMIF(Sheet1!A:A,'801SKUS'!B122,Sheet1!E:E)-SUMIF(Sheet1!A:A,'801SKUS'!B122,Sheet1!G:G),0)</f>
        <v>51592</v>
      </c>
      <c r="D122" s="5">
        <f t="shared" si="5"/>
        <v>0</v>
      </c>
      <c r="E122" s="5">
        <f t="shared" si="6"/>
        <v>1</v>
      </c>
      <c r="F122" s="5">
        <f>COUNTIF(Deleted!A:A,B122)</f>
        <v>0</v>
      </c>
      <c r="G122" s="5">
        <f t="shared" si="4"/>
        <v>1</v>
      </c>
      <c r="K122" s="5" t="s">
        <v>1299</v>
      </c>
      <c r="Q122" s="5" t="s">
        <v>605</v>
      </c>
      <c r="R122" s="5">
        <v>1</v>
      </c>
      <c r="T122" t="s">
        <v>626</v>
      </c>
    </row>
    <row r="123" spans="1:20">
      <c r="A123" s="1">
        <v>191</v>
      </c>
      <c r="B123" s="1" t="s">
        <v>395</v>
      </c>
      <c r="C123" s="3">
        <f>MAX(SUMIF(Sheet1!A:A,'801SKUS'!B123,Sheet1!E:E)-SUMIF(Sheet1!A:A,'801SKUS'!B123,Sheet1!G:G),0)</f>
        <v>1752</v>
      </c>
      <c r="D123" s="5">
        <f t="shared" si="5"/>
        <v>0</v>
      </c>
      <c r="E123" s="5">
        <f t="shared" si="6"/>
        <v>1</v>
      </c>
      <c r="F123" s="5">
        <f>COUNTIF(Deleted!A:A,B123)</f>
        <v>0</v>
      </c>
      <c r="G123" s="5">
        <f t="shared" si="4"/>
        <v>1</v>
      </c>
      <c r="K123" s="5" t="s">
        <v>1301</v>
      </c>
      <c r="Q123" s="5" t="s">
        <v>631</v>
      </c>
      <c r="R123" s="5">
        <v>1</v>
      </c>
      <c r="T123" t="s">
        <v>604</v>
      </c>
    </row>
    <row r="124" spans="1:20">
      <c r="A124" s="1">
        <v>191</v>
      </c>
      <c r="B124" s="1" t="s">
        <v>396</v>
      </c>
      <c r="C124" s="3">
        <f>MAX(SUMIF(Sheet1!A:A,'801SKUS'!B124,Sheet1!E:E)-SUMIF(Sheet1!A:A,'801SKUS'!B124,Sheet1!G:G),0)</f>
        <v>28088</v>
      </c>
      <c r="D124" s="5">
        <f t="shared" si="5"/>
        <v>0</v>
      </c>
      <c r="E124" s="5">
        <f t="shared" si="6"/>
        <v>1</v>
      </c>
      <c r="F124" s="5">
        <f>COUNTIF(Deleted!A:A,B124)</f>
        <v>0</v>
      </c>
      <c r="G124" s="5">
        <f t="shared" si="4"/>
        <v>1</v>
      </c>
      <c r="K124" s="5" t="s">
        <v>1333</v>
      </c>
      <c r="Q124" s="5" t="s">
        <v>604</v>
      </c>
      <c r="R124" s="5">
        <v>1</v>
      </c>
      <c r="T124" t="s">
        <v>662</v>
      </c>
    </row>
    <row r="125" spans="1:20">
      <c r="A125" s="1">
        <v>191</v>
      </c>
      <c r="B125" s="1" t="s">
        <v>397</v>
      </c>
      <c r="C125" s="3">
        <f>MAX(SUMIF(Sheet1!A:A,'801SKUS'!B125,Sheet1!E:E)-SUMIF(Sheet1!A:A,'801SKUS'!B125,Sheet1!G:G),0)</f>
        <v>36240</v>
      </c>
      <c r="D125" s="5">
        <f t="shared" si="5"/>
        <v>0</v>
      </c>
      <c r="E125" s="5">
        <f t="shared" si="6"/>
        <v>1</v>
      </c>
      <c r="F125" s="5">
        <f>COUNTIF(Deleted!A:A,B125)</f>
        <v>0</v>
      </c>
      <c r="G125" s="5">
        <f t="shared" si="4"/>
        <v>1</v>
      </c>
      <c r="K125" s="5" t="s">
        <v>1337</v>
      </c>
      <c r="Q125" s="5" t="s">
        <v>603</v>
      </c>
      <c r="R125" s="5">
        <v>1</v>
      </c>
      <c r="T125" t="s">
        <v>614</v>
      </c>
    </row>
    <row r="126" spans="1:20">
      <c r="A126" s="1">
        <v>191</v>
      </c>
      <c r="B126" s="1" t="s">
        <v>398</v>
      </c>
      <c r="C126" s="3">
        <f>MAX(SUMIF(Sheet1!A:A,'801SKUS'!B126,Sheet1!E:E)-SUMIF(Sheet1!A:A,'801SKUS'!B126,Sheet1!G:G),0)</f>
        <v>2208</v>
      </c>
      <c r="D126" s="5">
        <f t="shared" si="5"/>
        <v>0</v>
      </c>
      <c r="E126" s="5">
        <f t="shared" si="6"/>
        <v>1</v>
      </c>
      <c r="F126" s="5">
        <f>COUNTIF(Deleted!A:A,B126)</f>
        <v>0</v>
      </c>
      <c r="G126" s="5">
        <f t="shared" si="4"/>
        <v>1</v>
      </c>
      <c r="K126" s="5" t="s">
        <v>1339</v>
      </c>
      <c r="Q126" s="5" t="s">
        <v>599</v>
      </c>
      <c r="R126" s="5">
        <v>1</v>
      </c>
      <c r="T126" t="s">
        <v>621</v>
      </c>
    </row>
    <row r="127" spans="1:20">
      <c r="A127" s="1">
        <v>191</v>
      </c>
      <c r="B127" s="1" t="s">
        <v>399</v>
      </c>
      <c r="C127" s="3">
        <f>MAX(SUMIF(Sheet1!A:A,'801SKUS'!B127,Sheet1!E:E)-SUMIF(Sheet1!A:A,'801SKUS'!B127,Sheet1!G:G),0)</f>
        <v>68920</v>
      </c>
      <c r="D127" s="5">
        <f t="shared" si="5"/>
        <v>0</v>
      </c>
      <c r="E127" s="5">
        <f t="shared" si="6"/>
        <v>1</v>
      </c>
      <c r="F127" s="5">
        <f>COUNTIF(Deleted!A:A,B127)</f>
        <v>0</v>
      </c>
      <c r="G127" s="5">
        <f t="shared" si="4"/>
        <v>1</v>
      </c>
      <c r="K127" s="5" t="s">
        <v>1353</v>
      </c>
      <c r="Q127" s="5" t="s">
        <v>660</v>
      </c>
      <c r="R127" s="5">
        <v>1</v>
      </c>
      <c r="T127" t="s">
        <v>632</v>
      </c>
    </row>
    <row r="128" spans="1:20">
      <c r="A128" s="1">
        <v>191</v>
      </c>
      <c r="B128" s="1" t="s">
        <v>400</v>
      </c>
      <c r="C128" s="3">
        <f>MAX(SUMIF(Sheet1!A:A,'801SKUS'!B128,Sheet1!E:E)-SUMIF(Sheet1!A:A,'801SKUS'!B128,Sheet1!G:G),0)</f>
        <v>1344</v>
      </c>
      <c r="D128" s="5">
        <f t="shared" si="5"/>
        <v>0</v>
      </c>
      <c r="E128" s="5">
        <f t="shared" si="6"/>
        <v>1</v>
      </c>
      <c r="F128" s="5">
        <f>COUNTIF(Deleted!A:A,B128)</f>
        <v>0</v>
      </c>
      <c r="G128" s="5">
        <f t="shared" si="4"/>
        <v>1</v>
      </c>
      <c r="K128" s="5" t="s">
        <v>1355</v>
      </c>
      <c r="Q128" s="5" t="s">
        <v>661</v>
      </c>
      <c r="R128" s="5">
        <v>1</v>
      </c>
      <c r="T128" t="s">
        <v>603</v>
      </c>
    </row>
    <row r="129" spans="1:20">
      <c r="A129" s="1">
        <v>191</v>
      </c>
      <c r="B129" s="1" t="s">
        <v>401</v>
      </c>
      <c r="C129" s="3">
        <f>MAX(SUMIF(Sheet1!A:A,'801SKUS'!B129,Sheet1!E:E)-SUMIF(Sheet1!A:A,'801SKUS'!B129,Sheet1!G:G),0)</f>
        <v>39064</v>
      </c>
      <c r="D129" s="5">
        <f t="shared" si="5"/>
        <v>0</v>
      </c>
      <c r="E129" s="5">
        <f t="shared" si="6"/>
        <v>1</v>
      </c>
      <c r="F129" s="5">
        <f>COUNTIF(Deleted!A:A,B129)</f>
        <v>0</v>
      </c>
      <c r="G129" s="5">
        <f t="shared" si="4"/>
        <v>1</v>
      </c>
      <c r="K129" s="5" t="s">
        <v>1357</v>
      </c>
      <c r="Q129" s="5" t="s">
        <v>662</v>
      </c>
      <c r="R129" s="5">
        <v>1</v>
      </c>
      <c r="T129" t="s">
        <v>606</v>
      </c>
    </row>
    <row r="130" spans="1:20">
      <c r="A130" s="1">
        <v>191</v>
      </c>
      <c r="B130" s="1" t="s">
        <v>402</v>
      </c>
      <c r="C130" s="3">
        <f>MAX(SUMIF(Sheet1!A:A,'801SKUS'!B130,Sheet1!E:E)-SUMIF(Sheet1!A:A,'801SKUS'!B130,Sheet1!G:G),0)</f>
        <v>34480</v>
      </c>
      <c r="D130" s="5">
        <f t="shared" si="5"/>
        <v>0</v>
      </c>
      <c r="E130" s="5">
        <f t="shared" si="6"/>
        <v>1</v>
      </c>
      <c r="F130" s="5">
        <f>COUNTIF(Deleted!A:A,B130)</f>
        <v>0</v>
      </c>
      <c r="G130" s="5">
        <f t="shared" si="4"/>
        <v>1</v>
      </c>
      <c r="K130" s="5" t="s">
        <v>1359</v>
      </c>
      <c r="Q130" s="5" t="s">
        <v>663</v>
      </c>
      <c r="R130" s="5">
        <v>1</v>
      </c>
      <c r="T130" t="s">
        <v>624</v>
      </c>
    </row>
    <row r="131" spans="1:20">
      <c r="A131" s="1">
        <v>191</v>
      </c>
      <c r="B131" s="1" t="s">
        <v>403</v>
      </c>
      <c r="C131" s="3">
        <f>MAX(SUMIF(Sheet1!A:A,'801SKUS'!B131,Sheet1!E:E)-SUMIF(Sheet1!A:A,'801SKUS'!B131,Sheet1!G:G),0)</f>
        <v>33800</v>
      </c>
      <c r="D131" s="5">
        <f t="shared" si="5"/>
        <v>0</v>
      </c>
      <c r="E131" s="5">
        <f t="shared" si="6"/>
        <v>1</v>
      </c>
      <c r="F131" s="5">
        <f>COUNTIF(Deleted!A:A,B131)</f>
        <v>0</v>
      </c>
      <c r="G131" s="5">
        <f t="shared" ref="G131:G194" si="7">COUNTIF(T:T,B131)</f>
        <v>1</v>
      </c>
      <c r="K131" s="5" t="s">
        <v>1361</v>
      </c>
      <c r="Q131" s="5" t="s">
        <v>664</v>
      </c>
      <c r="R131" s="5">
        <v>1</v>
      </c>
      <c r="T131" t="s">
        <v>664</v>
      </c>
    </row>
    <row r="132" spans="1:20">
      <c r="A132" s="1">
        <v>191</v>
      </c>
      <c r="B132" s="1" t="s">
        <v>404</v>
      </c>
      <c r="C132" s="3">
        <f>MAX(SUMIF(Sheet1!A:A,'801SKUS'!B132,Sheet1!E:E)-SUMIF(Sheet1!A:A,'801SKUS'!B132,Sheet1!G:G),0)</f>
        <v>624</v>
      </c>
      <c r="D132" s="5">
        <f t="shared" si="5"/>
        <v>0</v>
      </c>
      <c r="E132" s="5">
        <f t="shared" si="6"/>
        <v>1</v>
      </c>
      <c r="F132" s="5">
        <f>COUNTIF(Deleted!A:A,B132)</f>
        <v>0</v>
      </c>
      <c r="G132" s="5">
        <f t="shared" si="7"/>
        <v>1</v>
      </c>
      <c r="K132" s="5" t="s">
        <v>1565</v>
      </c>
      <c r="Q132" s="5" t="s">
        <v>665</v>
      </c>
      <c r="R132" s="5">
        <v>1</v>
      </c>
      <c r="T132" t="s">
        <v>620</v>
      </c>
    </row>
    <row r="133" spans="1:20">
      <c r="A133" s="1">
        <v>191</v>
      </c>
      <c r="B133" s="1" t="s">
        <v>405</v>
      </c>
      <c r="C133" s="3">
        <f>MAX(SUMIF(Sheet1!A:A,'801SKUS'!B133,Sheet1!E:E)-SUMIF(Sheet1!A:A,'801SKUS'!B133,Sheet1!G:G),0)</f>
        <v>74096</v>
      </c>
      <c r="D133" s="5">
        <f t="shared" ref="D133:D196" si="8">COUNTIF(K:K,B133)</f>
        <v>0</v>
      </c>
      <c r="E133" s="5">
        <f t="shared" si="6"/>
        <v>1</v>
      </c>
      <c r="F133" s="5">
        <f>COUNTIF(Deleted!A:A,B133)</f>
        <v>0</v>
      </c>
      <c r="G133" s="5">
        <f t="shared" si="7"/>
        <v>1</v>
      </c>
      <c r="K133" s="5" t="s">
        <v>1567</v>
      </c>
      <c r="Q133" s="5" t="s">
        <v>704</v>
      </c>
      <c r="R133" s="5">
        <v>1</v>
      </c>
      <c r="T133" t="s">
        <v>619</v>
      </c>
    </row>
    <row r="134" spans="1:20">
      <c r="A134" s="1">
        <v>191</v>
      </c>
      <c r="B134" s="1" t="s">
        <v>406</v>
      </c>
      <c r="C134" s="3">
        <f>MAX(SUMIF(Sheet1!A:A,'801SKUS'!B134,Sheet1!E:E)-SUMIF(Sheet1!A:A,'801SKUS'!B134,Sheet1!G:G),0)</f>
        <v>74104</v>
      </c>
      <c r="D134" s="5">
        <f t="shared" si="8"/>
        <v>0</v>
      </c>
      <c r="E134" s="5">
        <f t="shared" si="6"/>
        <v>1</v>
      </c>
      <c r="F134" s="5">
        <f>COUNTIF(Deleted!A:A,B134)</f>
        <v>0</v>
      </c>
      <c r="G134" s="5">
        <f t="shared" si="7"/>
        <v>1</v>
      </c>
      <c r="K134" s="5" t="s">
        <v>1569</v>
      </c>
      <c r="Q134" s="5" t="s">
        <v>627</v>
      </c>
      <c r="R134" s="5">
        <v>1</v>
      </c>
      <c r="T134" t="s">
        <v>599</v>
      </c>
    </row>
    <row r="135" spans="1:20">
      <c r="A135" s="1">
        <v>191</v>
      </c>
      <c r="B135" s="1" t="s">
        <v>407</v>
      </c>
      <c r="C135" s="3">
        <f>MAX(SUMIF(Sheet1!A:A,'801SKUS'!B135,Sheet1!E:E)-SUMIF(Sheet1!A:A,'801SKUS'!B135,Sheet1!G:G),0)</f>
        <v>68328</v>
      </c>
      <c r="D135" s="5">
        <f t="shared" si="8"/>
        <v>0</v>
      </c>
      <c r="E135" s="5">
        <f t="shared" ref="E135:E198" si="9">VLOOKUP(B135,Q:R,2,FALSE)</f>
        <v>1</v>
      </c>
      <c r="F135" s="5">
        <f>COUNTIF(Deleted!A:A,B135)</f>
        <v>0</v>
      </c>
      <c r="G135" s="5">
        <f t="shared" si="7"/>
        <v>1</v>
      </c>
      <c r="K135" s="5" t="s">
        <v>1571</v>
      </c>
      <c r="Q135" s="5" t="s">
        <v>606</v>
      </c>
      <c r="R135" s="5">
        <v>1</v>
      </c>
      <c r="T135" t="s">
        <v>657</v>
      </c>
    </row>
    <row r="136" spans="1:20">
      <c r="A136" s="1">
        <v>191</v>
      </c>
      <c r="B136" s="1" t="s">
        <v>408</v>
      </c>
      <c r="C136" s="3">
        <f>MAX(SUMIF(Sheet1!A:A,'801SKUS'!B136,Sheet1!E:E)-SUMIF(Sheet1!A:A,'801SKUS'!B136,Sheet1!G:G),0)</f>
        <v>33320</v>
      </c>
      <c r="D136" s="5">
        <f t="shared" si="8"/>
        <v>0</v>
      </c>
      <c r="E136" s="5">
        <f t="shared" si="9"/>
        <v>1</v>
      </c>
      <c r="F136" s="5">
        <f>COUNTIF(Deleted!A:A,B136)</f>
        <v>0</v>
      </c>
      <c r="G136" s="5">
        <f t="shared" si="7"/>
        <v>1</v>
      </c>
      <c r="K136" s="5" t="s">
        <v>1573</v>
      </c>
      <c r="Q136" s="5" t="s">
        <v>602</v>
      </c>
      <c r="R136" s="5">
        <v>1</v>
      </c>
      <c r="T136" t="s">
        <v>658</v>
      </c>
    </row>
    <row r="137" spans="1:20">
      <c r="A137" s="1">
        <v>191</v>
      </c>
      <c r="B137" s="1" t="s">
        <v>409</v>
      </c>
      <c r="C137" s="3">
        <f>MAX(SUMIF(Sheet1!A:A,'801SKUS'!B137,Sheet1!E:E)-SUMIF(Sheet1!A:A,'801SKUS'!B137,Sheet1!G:G),0)</f>
        <v>35096</v>
      </c>
      <c r="D137" s="5">
        <f t="shared" si="8"/>
        <v>0</v>
      </c>
      <c r="E137" s="5">
        <f t="shared" si="9"/>
        <v>1</v>
      </c>
      <c r="F137" s="5">
        <f>COUNTIF(Deleted!A:A,B137)</f>
        <v>0</v>
      </c>
      <c r="G137" s="5">
        <f t="shared" si="7"/>
        <v>1</v>
      </c>
      <c r="K137" s="5" t="s">
        <v>1575</v>
      </c>
      <c r="Q137" s="5" t="s">
        <v>598</v>
      </c>
      <c r="R137" s="5">
        <v>1</v>
      </c>
      <c r="T137" t="s">
        <v>659</v>
      </c>
    </row>
    <row r="138" spans="1:20">
      <c r="A138" s="1">
        <v>191</v>
      </c>
      <c r="B138" s="1" t="s">
        <v>410</v>
      </c>
      <c r="C138" s="3">
        <f>MAX(SUMIF(Sheet1!A:A,'801SKUS'!B138,Sheet1!E:E)-SUMIF(Sheet1!A:A,'801SKUS'!B138,Sheet1!G:G),0)</f>
        <v>56</v>
      </c>
      <c r="D138" s="5">
        <f t="shared" si="8"/>
        <v>0</v>
      </c>
      <c r="E138" s="5">
        <f t="shared" si="9"/>
        <v>1</v>
      </c>
      <c r="F138" s="5">
        <f>COUNTIF(Deleted!A:A,B138)</f>
        <v>0</v>
      </c>
      <c r="G138" s="5">
        <f t="shared" si="7"/>
        <v>1</v>
      </c>
      <c r="K138" s="5" t="s">
        <v>1578</v>
      </c>
      <c r="Q138" s="5" t="s">
        <v>597</v>
      </c>
      <c r="R138" s="5">
        <v>1</v>
      </c>
      <c r="T138" t="s">
        <v>612</v>
      </c>
    </row>
    <row r="139" spans="1:20">
      <c r="A139" s="1">
        <v>191</v>
      </c>
      <c r="B139" s="1" t="s">
        <v>411</v>
      </c>
      <c r="C139" s="3">
        <f>MAX(SUMIF(Sheet1!A:A,'801SKUS'!B139,Sheet1!E:E)-SUMIF(Sheet1!A:A,'801SKUS'!B139,Sheet1!G:G),0)</f>
        <v>56336</v>
      </c>
      <c r="D139" s="5">
        <f t="shared" si="8"/>
        <v>0</v>
      </c>
      <c r="E139" s="5">
        <f t="shared" si="9"/>
        <v>1</v>
      </c>
      <c r="F139" s="5">
        <f>COUNTIF(Deleted!A:A,B139)</f>
        <v>0</v>
      </c>
      <c r="G139" s="5">
        <f t="shared" si="7"/>
        <v>1</v>
      </c>
      <c r="K139" s="5" t="s">
        <v>1581</v>
      </c>
      <c r="Q139" s="5" t="s">
        <v>274</v>
      </c>
      <c r="R139" s="5">
        <v>0</v>
      </c>
      <c r="T139" t="s">
        <v>611</v>
      </c>
    </row>
    <row r="140" spans="1:20">
      <c r="A140" s="1">
        <v>191</v>
      </c>
      <c r="B140" s="1" t="s">
        <v>412</v>
      </c>
      <c r="C140" s="3">
        <f>MAX(SUMIF(Sheet1!A:A,'801SKUS'!B140,Sheet1!E:E)-SUMIF(Sheet1!A:A,'801SKUS'!B140,Sheet1!G:G),0)</f>
        <v>1864</v>
      </c>
      <c r="D140" s="5">
        <f t="shared" si="8"/>
        <v>0</v>
      </c>
      <c r="E140" s="5">
        <f t="shared" si="9"/>
        <v>1</v>
      </c>
      <c r="F140" s="5">
        <f>COUNTIF(Deleted!A:A,B140)</f>
        <v>0</v>
      </c>
      <c r="G140" s="5">
        <f t="shared" si="7"/>
        <v>1</v>
      </c>
      <c r="K140" s="5" t="s">
        <v>1584</v>
      </c>
      <c r="Q140" s="5" t="s">
        <v>275</v>
      </c>
      <c r="R140" s="5">
        <v>0</v>
      </c>
      <c r="T140" t="s">
        <v>610</v>
      </c>
    </row>
    <row r="141" spans="1:20">
      <c r="A141" s="1">
        <v>191</v>
      </c>
      <c r="B141" s="1" t="s">
        <v>413</v>
      </c>
      <c r="C141" s="3">
        <f>MAX(SUMIF(Sheet1!A:A,'801SKUS'!B141,Sheet1!E:E)-SUMIF(Sheet1!A:A,'801SKUS'!B141,Sheet1!G:G),0)</f>
        <v>49824</v>
      </c>
      <c r="D141" s="5">
        <f t="shared" si="8"/>
        <v>0</v>
      </c>
      <c r="E141" s="5">
        <f t="shared" si="9"/>
        <v>1</v>
      </c>
      <c r="F141" s="5">
        <f>COUNTIF(Deleted!A:A,B141)</f>
        <v>0</v>
      </c>
      <c r="G141" s="5">
        <f t="shared" si="7"/>
        <v>1</v>
      </c>
      <c r="K141" s="5" t="s">
        <v>1586</v>
      </c>
      <c r="Q141" s="5" t="s">
        <v>276</v>
      </c>
      <c r="R141" s="5">
        <v>1</v>
      </c>
      <c r="T141" t="s">
        <v>591</v>
      </c>
    </row>
    <row r="142" spans="1:20">
      <c r="A142" s="1">
        <v>191</v>
      </c>
      <c r="B142" s="1" t="s">
        <v>414</v>
      </c>
      <c r="C142" s="3">
        <f>MAX(SUMIF(Sheet1!A:A,'801SKUS'!B142,Sheet1!E:E)-SUMIF(Sheet1!A:A,'801SKUS'!B142,Sheet1!G:G),0)</f>
        <v>32656</v>
      </c>
      <c r="D142" s="5">
        <f t="shared" si="8"/>
        <v>0</v>
      </c>
      <c r="E142" s="5">
        <f t="shared" si="9"/>
        <v>1</v>
      </c>
      <c r="F142" s="5">
        <f>COUNTIF(Deleted!A:A,B142)</f>
        <v>0</v>
      </c>
      <c r="G142" s="5">
        <f t="shared" si="7"/>
        <v>1</v>
      </c>
      <c r="K142" s="5" t="s">
        <v>1588</v>
      </c>
      <c r="Q142" s="5" t="s">
        <v>298</v>
      </c>
      <c r="R142" s="5">
        <v>1</v>
      </c>
      <c r="T142" t="s">
        <v>675</v>
      </c>
    </row>
    <row r="143" spans="1:20">
      <c r="A143" s="1">
        <v>191</v>
      </c>
      <c r="B143" s="1" t="s">
        <v>415</v>
      </c>
      <c r="C143" s="3">
        <f>MAX(SUMIF(Sheet1!A:A,'801SKUS'!B143,Sheet1!E:E)-SUMIF(Sheet1!A:A,'801SKUS'!B143,Sheet1!G:G),0)</f>
        <v>0</v>
      </c>
      <c r="D143" s="5">
        <f t="shared" si="8"/>
        <v>0</v>
      </c>
      <c r="E143" s="5">
        <f t="shared" si="9"/>
        <v>1</v>
      </c>
      <c r="F143" s="5">
        <f>COUNTIF(Deleted!A:A,B143)</f>
        <v>0</v>
      </c>
      <c r="G143" s="5">
        <f t="shared" si="7"/>
        <v>1</v>
      </c>
      <c r="K143" s="5" t="s">
        <v>1591</v>
      </c>
      <c r="Q143" s="5" t="s">
        <v>277</v>
      </c>
      <c r="R143" s="5">
        <v>0</v>
      </c>
      <c r="T143" t="s">
        <v>676</v>
      </c>
    </row>
    <row r="144" spans="1:20">
      <c r="A144" s="1">
        <v>191</v>
      </c>
      <c r="B144" s="1" t="s">
        <v>416</v>
      </c>
      <c r="C144" s="3">
        <f>MAX(SUMIF(Sheet1!A:A,'801SKUS'!B144,Sheet1!E:E)-SUMIF(Sheet1!A:A,'801SKUS'!B144,Sheet1!G:G),0)</f>
        <v>2232</v>
      </c>
      <c r="D144" s="5">
        <f t="shared" si="8"/>
        <v>0</v>
      </c>
      <c r="E144" s="5">
        <f t="shared" si="9"/>
        <v>1</v>
      </c>
      <c r="F144" s="5">
        <f>COUNTIF(Deleted!A:A,B144)</f>
        <v>0</v>
      </c>
      <c r="G144" s="5">
        <f t="shared" si="7"/>
        <v>1</v>
      </c>
      <c r="K144" s="5" t="s">
        <v>1593</v>
      </c>
      <c r="Q144" s="5" t="s">
        <v>278</v>
      </c>
      <c r="R144" s="5">
        <v>0</v>
      </c>
      <c r="T144" t="s">
        <v>681</v>
      </c>
    </row>
    <row r="145" spans="1:20">
      <c r="A145" s="1">
        <v>191</v>
      </c>
      <c r="B145" s="1" t="s">
        <v>417</v>
      </c>
      <c r="C145" s="3">
        <f>MAX(SUMIF(Sheet1!A:A,'801SKUS'!B145,Sheet1!E:E)-SUMIF(Sheet1!A:A,'801SKUS'!B145,Sheet1!G:G),0)</f>
        <v>26296</v>
      </c>
      <c r="D145" s="5">
        <f t="shared" si="8"/>
        <v>0</v>
      </c>
      <c r="E145" s="5">
        <f t="shared" si="9"/>
        <v>1</v>
      </c>
      <c r="F145" s="5">
        <f>COUNTIF(Deleted!A:A,B145)</f>
        <v>0</v>
      </c>
      <c r="G145" s="5">
        <f t="shared" si="7"/>
        <v>1</v>
      </c>
      <c r="K145" s="5" t="s">
        <v>1595</v>
      </c>
      <c r="Q145" s="5" t="s">
        <v>279</v>
      </c>
      <c r="R145" s="5">
        <v>1</v>
      </c>
      <c r="T145" t="s">
        <v>677</v>
      </c>
    </row>
    <row r="146" spans="1:20">
      <c r="A146" s="1">
        <v>191</v>
      </c>
      <c r="B146" s="1" t="s">
        <v>418</v>
      </c>
      <c r="C146" s="3">
        <f>MAX(SUMIF(Sheet1!A:A,'801SKUS'!B146,Sheet1!E:E)-SUMIF(Sheet1!A:A,'801SKUS'!B146,Sheet1!G:G),0)</f>
        <v>32880</v>
      </c>
      <c r="D146" s="5">
        <f t="shared" si="8"/>
        <v>0</v>
      </c>
      <c r="E146" s="5">
        <f t="shared" si="9"/>
        <v>1</v>
      </c>
      <c r="F146" s="5">
        <f>COUNTIF(Deleted!A:A,B146)</f>
        <v>0</v>
      </c>
      <c r="G146" s="5">
        <f t="shared" si="7"/>
        <v>1</v>
      </c>
      <c r="K146" s="5" t="s">
        <v>1597</v>
      </c>
      <c r="Q146" s="5" t="s">
        <v>280</v>
      </c>
      <c r="R146" s="5">
        <v>0</v>
      </c>
      <c r="T146" t="s">
        <v>154</v>
      </c>
    </row>
    <row r="147" spans="1:20">
      <c r="A147" s="1">
        <v>191</v>
      </c>
      <c r="B147" s="1" t="s">
        <v>419</v>
      </c>
      <c r="C147" s="3">
        <f>MAX(SUMIF(Sheet1!A:A,'801SKUS'!B147,Sheet1!E:E)-SUMIF(Sheet1!A:A,'801SKUS'!B147,Sheet1!G:G),0)</f>
        <v>26168</v>
      </c>
      <c r="D147" s="5">
        <f t="shared" si="8"/>
        <v>0</v>
      </c>
      <c r="E147" s="5">
        <f t="shared" si="9"/>
        <v>1</v>
      </c>
      <c r="F147" s="5">
        <f>COUNTIF(Deleted!A:A,B147)</f>
        <v>0</v>
      </c>
      <c r="G147" s="5">
        <f t="shared" si="7"/>
        <v>1</v>
      </c>
      <c r="K147" s="5" t="s">
        <v>1599</v>
      </c>
      <c r="Q147" s="5" t="s">
        <v>293</v>
      </c>
      <c r="R147" s="5">
        <v>1</v>
      </c>
      <c r="T147" t="s">
        <v>155</v>
      </c>
    </row>
    <row r="148" spans="1:20">
      <c r="A148" s="1">
        <v>191</v>
      </c>
      <c r="B148" s="1" t="s">
        <v>420</v>
      </c>
      <c r="C148" s="3">
        <f>MAX(SUMIF(Sheet1!A:A,'801SKUS'!B148,Sheet1!E:E)-SUMIF(Sheet1!A:A,'801SKUS'!B148,Sheet1!G:G),0)</f>
        <v>26088</v>
      </c>
      <c r="D148" s="5">
        <f t="shared" si="8"/>
        <v>0</v>
      </c>
      <c r="E148" s="5">
        <f t="shared" si="9"/>
        <v>1</v>
      </c>
      <c r="F148" s="5">
        <f>COUNTIF(Deleted!A:A,B148)</f>
        <v>0</v>
      </c>
      <c r="G148" s="5">
        <f t="shared" si="7"/>
        <v>1</v>
      </c>
      <c r="K148" s="5" t="s">
        <v>1601</v>
      </c>
      <c r="Q148" s="5" t="s">
        <v>281</v>
      </c>
      <c r="R148" s="5">
        <v>0</v>
      </c>
      <c r="T148" t="s">
        <v>156</v>
      </c>
    </row>
    <row r="149" spans="1:20">
      <c r="A149" s="1">
        <v>191</v>
      </c>
      <c r="B149" s="1" t="s">
        <v>421</v>
      </c>
      <c r="C149" s="3">
        <f>MAX(SUMIF(Sheet1!A:A,'801SKUS'!B149,Sheet1!E:E)-SUMIF(Sheet1!A:A,'801SKUS'!B149,Sheet1!G:G),0)</f>
        <v>1296</v>
      </c>
      <c r="D149" s="5">
        <f t="shared" si="8"/>
        <v>0</v>
      </c>
      <c r="E149" s="5">
        <f t="shared" si="9"/>
        <v>1</v>
      </c>
      <c r="F149" s="5">
        <f>COUNTIF(Deleted!A:A,B149)</f>
        <v>0</v>
      </c>
      <c r="G149" s="5">
        <f t="shared" si="7"/>
        <v>1</v>
      </c>
      <c r="K149" s="5" t="s">
        <v>1603</v>
      </c>
      <c r="Q149" s="5" t="s">
        <v>282</v>
      </c>
      <c r="R149" s="5">
        <v>0</v>
      </c>
      <c r="T149" t="s">
        <v>157</v>
      </c>
    </row>
    <row r="150" spans="1:20">
      <c r="A150" s="1">
        <v>191</v>
      </c>
      <c r="B150" s="1" t="s">
        <v>422</v>
      </c>
      <c r="C150" s="3">
        <f>MAX(SUMIF(Sheet1!A:A,'801SKUS'!B150,Sheet1!E:E)-SUMIF(Sheet1!A:A,'801SKUS'!B150,Sheet1!G:G),0)</f>
        <v>2824</v>
      </c>
      <c r="D150" s="5">
        <f t="shared" si="8"/>
        <v>0</v>
      </c>
      <c r="E150" s="5">
        <f t="shared" si="9"/>
        <v>1</v>
      </c>
      <c r="F150" s="5">
        <f>COUNTIF(Deleted!A:A,B150)</f>
        <v>0</v>
      </c>
      <c r="G150" s="5">
        <f t="shared" si="7"/>
        <v>1</v>
      </c>
      <c r="K150" s="5" t="s">
        <v>1605</v>
      </c>
      <c r="Q150" s="5" t="s">
        <v>283</v>
      </c>
      <c r="R150" s="5">
        <v>0</v>
      </c>
      <c r="T150" t="s">
        <v>158</v>
      </c>
    </row>
    <row r="151" spans="1:20">
      <c r="A151" s="1">
        <v>191</v>
      </c>
      <c r="B151" s="1" t="s">
        <v>423</v>
      </c>
      <c r="C151" s="3">
        <f>MAX(SUMIF(Sheet1!A:A,'801SKUS'!B151,Sheet1!E:E)-SUMIF(Sheet1!A:A,'801SKUS'!B151,Sheet1!G:G),0)</f>
        <v>1544</v>
      </c>
      <c r="D151" s="5">
        <f t="shared" si="8"/>
        <v>0</v>
      </c>
      <c r="E151" s="5">
        <f t="shared" si="9"/>
        <v>1</v>
      </c>
      <c r="F151" s="5">
        <f>COUNTIF(Deleted!A:A,B151)</f>
        <v>0</v>
      </c>
      <c r="G151" s="5">
        <f t="shared" si="7"/>
        <v>1</v>
      </c>
      <c r="K151" s="5" t="s">
        <v>1151</v>
      </c>
      <c r="Q151" s="5" t="s">
        <v>284</v>
      </c>
      <c r="R151" s="5">
        <v>0</v>
      </c>
      <c r="T151" t="s">
        <v>159</v>
      </c>
    </row>
    <row r="152" spans="1:20">
      <c r="A152" s="1">
        <v>191</v>
      </c>
      <c r="B152" s="1" t="s">
        <v>424</v>
      </c>
      <c r="C152" s="3">
        <f>MAX(SUMIF(Sheet1!A:A,'801SKUS'!B152,Sheet1!E:E)-SUMIF(Sheet1!A:A,'801SKUS'!B152,Sheet1!G:G),0)</f>
        <v>39712</v>
      </c>
      <c r="D152" s="5">
        <f t="shared" si="8"/>
        <v>0</v>
      </c>
      <c r="E152" s="5">
        <f t="shared" si="9"/>
        <v>1</v>
      </c>
      <c r="F152" s="5">
        <f>COUNTIF(Deleted!A:A,B152)</f>
        <v>0</v>
      </c>
      <c r="G152" s="5">
        <f t="shared" si="7"/>
        <v>1</v>
      </c>
      <c r="K152" s="5" t="s">
        <v>1221</v>
      </c>
      <c r="Q152" s="5" t="s">
        <v>285</v>
      </c>
      <c r="R152" s="5">
        <v>0</v>
      </c>
      <c r="T152" t="s">
        <v>160</v>
      </c>
    </row>
    <row r="153" spans="1:20">
      <c r="A153" s="1">
        <v>191</v>
      </c>
      <c r="B153" s="1" t="s">
        <v>425</v>
      </c>
      <c r="C153" s="3">
        <f>MAX(SUMIF(Sheet1!A:A,'801SKUS'!B153,Sheet1!E:E)-SUMIF(Sheet1!A:A,'801SKUS'!B153,Sheet1!G:G),0)</f>
        <v>49032</v>
      </c>
      <c r="D153" s="5">
        <f t="shared" si="8"/>
        <v>0</v>
      </c>
      <c r="E153" s="5">
        <f t="shared" si="9"/>
        <v>1</v>
      </c>
      <c r="F153" s="5">
        <f>COUNTIF(Deleted!A:A,B153)</f>
        <v>0</v>
      </c>
      <c r="G153" s="5">
        <f t="shared" si="7"/>
        <v>1</v>
      </c>
      <c r="K153" s="5" t="s">
        <v>1223</v>
      </c>
      <c r="Q153" s="5" t="s">
        <v>303</v>
      </c>
      <c r="R153" s="5">
        <v>0</v>
      </c>
      <c r="T153" t="s">
        <v>161</v>
      </c>
    </row>
    <row r="154" spans="1:20">
      <c r="A154" s="1">
        <v>191</v>
      </c>
      <c r="B154" s="1" t="s">
        <v>426</v>
      </c>
      <c r="C154" s="3">
        <f>MAX(SUMIF(Sheet1!A:A,'801SKUS'!B154,Sheet1!E:E)-SUMIF(Sheet1!A:A,'801SKUS'!B154,Sheet1!G:G),0)</f>
        <v>49848</v>
      </c>
      <c r="D154" s="5">
        <f t="shared" si="8"/>
        <v>0</v>
      </c>
      <c r="E154" s="5">
        <f t="shared" si="9"/>
        <v>1</v>
      </c>
      <c r="F154" s="5">
        <f>COUNTIF(Deleted!A:A,B154)</f>
        <v>0</v>
      </c>
      <c r="G154" s="5">
        <f t="shared" si="7"/>
        <v>1</v>
      </c>
      <c r="K154" s="5" t="s">
        <v>1303</v>
      </c>
      <c r="Q154" s="5" t="s">
        <v>286</v>
      </c>
      <c r="R154" s="5">
        <v>0</v>
      </c>
      <c r="T154" t="s">
        <v>162</v>
      </c>
    </row>
    <row r="155" spans="1:20">
      <c r="A155" s="1">
        <v>191</v>
      </c>
      <c r="B155" s="1" t="s">
        <v>427</v>
      </c>
      <c r="C155" s="3">
        <f>MAX(SUMIF(Sheet1!A:A,'801SKUS'!B155,Sheet1!E:E)-SUMIF(Sheet1!A:A,'801SKUS'!B155,Sheet1!G:G),0)</f>
        <v>46984</v>
      </c>
      <c r="D155" s="5">
        <f t="shared" si="8"/>
        <v>0</v>
      </c>
      <c r="E155" s="5">
        <f t="shared" si="9"/>
        <v>1</v>
      </c>
      <c r="F155" s="5">
        <f>COUNTIF(Deleted!A:A,B155)</f>
        <v>0</v>
      </c>
      <c r="G155" s="5">
        <f t="shared" si="7"/>
        <v>1</v>
      </c>
      <c r="K155" s="5" t="s">
        <v>1307</v>
      </c>
      <c r="Q155" s="5" t="s">
        <v>441</v>
      </c>
      <c r="R155" s="5">
        <v>0</v>
      </c>
      <c r="T155" t="s">
        <v>163</v>
      </c>
    </row>
    <row r="156" spans="1:20">
      <c r="A156" s="1">
        <v>191</v>
      </c>
      <c r="B156" s="1" t="s">
        <v>428</v>
      </c>
      <c r="C156" s="3">
        <f>MAX(SUMIF(Sheet1!A:A,'801SKUS'!B156,Sheet1!E:E)-SUMIF(Sheet1!A:A,'801SKUS'!B156,Sheet1!G:G),0)</f>
        <v>43592</v>
      </c>
      <c r="D156" s="5">
        <f t="shared" si="8"/>
        <v>0</v>
      </c>
      <c r="E156" s="5">
        <f t="shared" si="9"/>
        <v>1</v>
      </c>
      <c r="F156" s="5">
        <f>COUNTIF(Deleted!A:A,B156)</f>
        <v>0</v>
      </c>
      <c r="G156" s="5">
        <f t="shared" si="7"/>
        <v>1</v>
      </c>
      <c r="K156" s="5" t="s">
        <v>1373</v>
      </c>
      <c r="Q156" s="5" t="s">
        <v>287</v>
      </c>
      <c r="R156" s="5">
        <v>1</v>
      </c>
      <c r="T156" t="s">
        <v>678</v>
      </c>
    </row>
    <row r="157" spans="1:20">
      <c r="A157" s="1">
        <v>191</v>
      </c>
      <c r="B157" s="1" t="s">
        <v>429</v>
      </c>
      <c r="C157" s="3">
        <f>MAX(SUMIF(Sheet1!A:A,'801SKUS'!B157,Sheet1!E:E)-SUMIF(Sheet1!A:A,'801SKUS'!B157,Sheet1!G:G),0)</f>
        <v>0</v>
      </c>
      <c r="D157" s="5">
        <f t="shared" si="8"/>
        <v>0</v>
      </c>
      <c r="E157" s="5">
        <f t="shared" si="9"/>
        <v>1</v>
      </c>
      <c r="F157" s="5">
        <f>COUNTIF(Deleted!A:A,B157)</f>
        <v>0</v>
      </c>
      <c r="G157" s="5">
        <f t="shared" si="7"/>
        <v>1</v>
      </c>
      <c r="K157" s="5" t="s">
        <v>1478</v>
      </c>
      <c r="Q157" s="5" t="s">
        <v>288</v>
      </c>
      <c r="R157" s="5">
        <v>0</v>
      </c>
      <c r="T157" t="s">
        <v>679</v>
      </c>
    </row>
    <row r="158" spans="1:20">
      <c r="A158" s="1">
        <v>191</v>
      </c>
      <c r="B158" s="1" t="s">
        <v>430</v>
      </c>
      <c r="C158" s="3">
        <f>MAX(SUMIF(Sheet1!A:A,'801SKUS'!B158,Sheet1!E:E)-SUMIF(Sheet1!A:A,'801SKUS'!B158,Sheet1!G:G),0)</f>
        <v>33400</v>
      </c>
      <c r="D158" s="5">
        <f t="shared" si="8"/>
        <v>0</v>
      </c>
      <c r="E158" s="5">
        <f t="shared" si="9"/>
        <v>1</v>
      </c>
      <c r="F158" s="5">
        <f>COUNTIF(Deleted!A:A,B158)</f>
        <v>0</v>
      </c>
      <c r="G158" s="5">
        <f t="shared" si="7"/>
        <v>1</v>
      </c>
      <c r="K158" s="5" t="s">
        <v>1060</v>
      </c>
      <c r="Q158" s="5" t="s">
        <v>307</v>
      </c>
      <c r="R158" s="5">
        <v>0</v>
      </c>
      <c r="T158" t="s">
        <v>667</v>
      </c>
    </row>
    <row r="159" spans="1:20">
      <c r="A159" s="1">
        <v>191</v>
      </c>
      <c r="B159" s="1" t="s">
        <v>431</v>
      </c>
      <c r="C159" s="3">
        <f>MAX(SUMIF(Sheet1!A:A,'801SKUS'!B159,Sheet1!E:E)-SUMIF(Sheet1!A:A,'801SKUS'!B159,Sheet1!G:G),0)</f>
        <v>44352</v>
      </c>
      <c r="D159" s="5">
        <f t="shared" si="8"/>
        <v>0</v>
      </c>
      <c r="E159" s="5">
        <f t="shared" si="9"/>
        <v>1</v>
      </c>
      <c r="F159" s="5">
        <f>COUNTIF(Deleted!A:A,B159)</f>
        <v>0</v>
      </c>
      <c r="G159" s="5">
        <f t="shared" si="7"/>
        <v>1</v>
      </c>
      <c r="K159" s="5" t="s">
        <v>1092</v>
      </c>
      <c r="Q159" s="5" t="s">
        <v>445</v>
      </c>
      <c r="R159" s="5">
        <v>0</v>
      </c>
      <c r="T159" t="s">
        <v>680</v>
      </c>
    </row>
    <row r="160" spans="1:20">
      <c r="A160" s="1">
        <v>191</v>
      </c>
      <c r="B160" s="1" t="s">
        <v>432</v>
      </c>
      <c r="C160" s="3">
        <f>MAX(SUMIF(Sheet1!A:A,'801SKUS'!B160,Sheet1!E:E)-SUMIF(Sheet1!A:A,'801SKUS'!B160,Sheet1!G:G),0)</f>
        <v>2512</v>
      </c>
      <c r="D160" s="5">
        <f t="shared" si="8"/>
        <v>0</v>
      </c>
      <c r="E160" s="5">
        <f t="shared" si="9"/>
        <v>1</v>
      </c>
      <c r="F160" s="5">
        <f>COUNTIF(Deleted!A:A,B160)</f>
        <v>0</v>
      </c>
      <c r="G160" s="5">
        <f t="shared" si="7"/>
        <v>1</v>
      </c>
      <c r="K160" s="5" t="s">
        <v>1116</v>
      </c>
      <c r="Q160" s="5" t="s">
        <v>290</v>
      </c>
      <c r="R160" s="5">
        <v>0</v>
      </c>
      <c r="T160" t="s">
        <v>682</v>
      </c>
    </row>
    <row r="161" spans="1:20">
      <c r="A161" s="1">
        <v>191</v>
      </c>
      <c r="B161" s="1" t="s">
        <v>433</v>
      </c>
      <c r="C161" s="3">
        <f>MAX(SUMIF(Sheet1!A:A,'801SKUS'!B161,Sheet1!E:E)-SUMIF(Sheet1!A:A,'801SKUS'!B161,Sheet1!G:G),0)</f>
        <v>23680</v>
      </c>
      <c r="D161" s="5">
        <f t="shared" si="8"/>
        <v>0</v>
      </c>
      <c r="E161" s="5">
        <f t="shared" si="9"/>
        <v>1</v>
      </c>
      <c r="F161" s="5">
        <f>COUNTIF(Deleted!A:A,B161)</f>
        <v>0</v>
      </c>
      <c r="G161" s="5">
        <f t="shared" si="7"/>
        <v>1</v>
      </c>
      <c r="K161" s="5" t="s">
        <v>1127</v>
      </c>
      <c r="Q161" s="5" t="s">
        <v>294</v>
      </c>
      <c r="R161" s="5">
        <v>0</v>
      </c>
      <c r="T161" t="s">
        <v>672</v>
      </c>
    </row>
    <row r="162" spans="1:20">
      <c r="A162" s="1">
        <v>191</v>
      </c>
      <c r="B162" s="1" t="s">
        <v>434</v>
      </c>
      <c r="C162" s="3">
        <f>MAX(SUMIF(Sheet1!A:A,'801SKUS'!B162,Sheet1!E:E)-SUMIF(Sheet1!A:A,'801SKUS'!B162,Sheet1!G:G),0)</f>
        <v>35832</v>
      </c>
      <c r="D162" s="5">
        <f t="shared" si="8"/>
        <v>0</v>
      </c>
      <c r="E162" s="5">
        <f t="shared" si="9"/>
        <v>1</v>
      </c>
      <c r="F162" s="5">
        <f>COUNTIF(Deleted!A:A,B162)</f>
        <v>0</v>
      </c>
      <c r="G162" s="5">
        <f t="shared" si="7"/>
        <v>1</v>
      </c>
      <c r="K162" s="5" t="s">
        <v>1139</v>
      </c>
      <c r="Q162" s="5" t="s">
        <v>311</v>
      </c>
      <c r="R162" s="5">
        <v>1</v>
      </c>
      <c r="T162" t="s">
        <v>674</v>
      </c>
    </row>
    <row r="163" spans="1:20">
      <c r="A163" s="1">
        <v>191</v>
      </c>
      <c r="B163" s="1" t="s">
        <v>435</v>
      </c>
      <c r="C163" s="3">
        <f>MAX(SUMIF(Sheet1!A:A,'801SKUS'!B163,Sheet1!E:E)-SUMIF(Sheet1!A:A,'801SKUS'!B163,Sheet1!G:G),0)</f>
        <v>2368</v>
      </c>
      <c r="D163" s="5">
        <f t="shared" si="8"/>
        <v>0</v>
      </c>
      <c r="E163" s="5">
        <f t="shared" si="9"/>
        <v>1</v>
      </c>
      <c r="F163" s="5">
        <f>COUNTIF(Deleted!A:A,B163)</f>
        <v>0</v>
      </c>
      <c r="G163" s="5">
        <f t="shared" si="7"/>
        <v>1</v>
      </c>
      <c r="K163" s="5" t="s">
        <v>1119</v>
      </c>
      <c r="Q163" s="5" t="s">
        <v>309</v>
      </c>
      <c r="R163" s="5">
        <v>0</v>
      </c>
      <c r="T163" t="s">
        <v>673</v>
      </c>
    </row>
    <row r="164" spans="1:20">
      <c r="A164" s="1">
        <v>191</v>
      </c>
      <c r="B164" s="1" t="s">
        <v>436</v>
      </c>
      <c r="C164" s="3">
        <f>MAX(SUMIF(Sheet1!A:A,'801SKUS'!B164,Sheet1!E:E)-SUMIF(Sheet1!A:A,'801SKUS'!B164,Sheet1!G:G),0)</f>
        <v>50048</v>
      </c>
      <c r="D164" s="5">
        <f t="shared" si="8"/>
        <v>0</v>
      </c>
      <c r="E164" s="5">
        <f t="shared" si="9"/>
        <v>1</v>
      </c>
      <c r="F164" s="5">
        <f>COUNTIF(Deleted!A:A,B164)</f>
        <v>0</v>
      </c>
      <c r="G164" s="5">
        <f t="shared" si="7"/>
        <v>1</v>
      </c>
      <c r="K164" s="5" t="s">
        <v>1198</v>
      </c>
      <c r="Q164" s="5" t="s">
        <v>289</v>
      </c>
      <c r="R164" s="5">
        <v>0</v>
      </c>
      <c r="T164" t="s">
        <v>687</v>
      </c>
    </row>
    <row r="165" spans="1:20">
      <c r="A165" s="1">
        <v>191</v>
      </c>
      <c r="B165" s="1" t="s">
        <v>437</v>
      </c>
      <c r="C165" s="3">
        <f>MAX(SUMIF(Sheet1!A:A,'801SKUS'!B165,Sheet1!E:E)-SUMIF(Sheet1!A:A,'801SKUS'!B165,Sheet1!G:G),0)</f>
        <v>0</v>
      </c>
      <c r="D165" s="5">
        <f t="shared" si="8"/>
        <v>0</v>
      </c>
      <c r="E165" s="5">
        <f t="shared" si="9"/>
        <v>1</v>
      </c>
      <c r="F165" s="5">
        <f>COUNTIF(Deleted!A:A,B165)</f>
        <v>0</v>
      </c>
      <c r="G165" s="5">
        <f t="shared" si="7"/>
        <v>1</v>
      </c>
      <c r="K165" s="5" t="s">
        <v>1131</v>
      </c>
      <c r="Q165" s="5" t="s">
        <v>296</v>
      </c>
      <c r="R165" s="5">
        <v>0</v>
      </c>
      <c r="T165" t="s">
        <v>685</v>
      </c>
    </row>
    <row r="166" spans="1:20">
      <c r="A166" s="1">
        <v>191</v>
      </c>
      <c r="B166" s="1" t="s">
        <v>438</v>
      </c>
      <c r="C166" s="3">
        <f>MAX(SUMIF(Sheet1!A:A,'801SKUS'!B166,Sheet1!E:E)-SUMIF(Sheet1!A:A,'801SKUS'!B166,Sheet1!G:G),0)</f>
        <v>2104</v>
      </c>
      <c r="D166" s="5">
        <f t="shared" si="8"/>
        <v>0</v>
      </c>
      <c r="E166" s="5">
        <f t="shared" si="9"/>
        <v>1</v>
      </c>
      <c r="F166" s="5">
        <f>COUNTIF(Deleted!A:A,B166)</f>
        <v>0</v>
      </c>
      <c r="G166" s="5">
        <f t="shared" si="7"/>
        <v>1</v>
      </c>
      <c r="K166" s="5" t="s">
        <v>1229</v>
      </c>
      <c r="Q166" s="5" t="s">
        <v>295</v>
      </c>
      <c r="R166" s="5">
        <v>0</v>
      </c>
      <c r="T166" t="s">
        <v>522</v>
      </c>
    </row>
    <row r="167" spans="1:20">
      <c r="A167" s="1">
        <v>191</v>
      </c>
      <c r="B167" s="1" t="s">
        <v>439</v>
      </c>
      <c r="C167" s="3">
        <f>MAX(SUMIF(Sheet1!A:A,'801SKUS'!B167,Sheet1!E:E)-SUMIF(Sheet1!A:A,'801SKUS'!B167,Sheet1!G:G),0)</f>
        <v>12680</v>
      </c>
      <c r="D167" s="5">
        <f t="shared" si="8"/>
        <v>0</v>
      </c>
      <c r="E167" s="5">
        <f t="shared" si="9"/>
        <v>1</v>
      </c>
      <c r="F167" s="5">
        <f>COUNTIF(Deleted!A:A,B167)</f>
        <v>0</v>
      </c>
      <c r="G167" s="5">
        <f t="shared" si="7"/>
        <v>1</v>
      </c>
      <c r="K167" s="5" t="s">
        <v>1237</v>
      </c>
      <c r="Q167" s="5" t="s">
        <v>297</v>
      </c>
      <c r="R167" s="5">
        <v>0</v>
      </c>
      <c r="T167" t="s">
        <v>107</v>
      </c>
    </row>
    <row r="168" spans="1:20">
      <c r="A168" s="1">
        <v>191</v>
      </c>
      <c r="B168" s="1" t="s">
        <v>440</v>
      </c>
      <c r="C168" s="3">
        <f>MAX(SUMIF(Sheet1!A:A,'801SKUS'!B168,Sheet1!E:E)-SUMIF(Sheet1!A:A,'801SKUS'!B168,Sheet1!G:G),0)</f>
        <v>41256</v>
      </c>
      <c r="D168" s="5">
        <f t="shared" si="8"/>
        <v>0</v>
      </c>
      <c r="E168" s="5">
        <f t="shared" si="9"/>
        <v>1</v>
      </c>
      <c r="F168" s="5">
        <f>COUNTIF(Deleted!A:A,B168)</f>
        <v>0</v>
      </c>
      <c r="G168" s="5">
        <f t="shared" si="7"/>
        <v>1</v>
      </c>
      <c r="K168" s="5" t="s">
        <v>1176</v>
      </c>
      <c r="Q168" s="5" t="s">
        <v>299</v>
      </c>
      <c r="R168" s="5">
        <v>0</v>
      </c>
      <c r="T168" t="s">
        <v>105</v>
      </c>
    </row>
    <row r="169" spans="1:20">
      <c r="A169" s="1">
        <v>191</v>
      </c>
      <c r="B169" s="1" t="s">
        <v>441</v>
      </c>
      <c r="C169" s="3">
        <f>MAX(SUMIF(Sheet1!A:A,'801SKUS'!B169,Sheet1!E:E)-SUMIF(Sheet1!A:A,'801SKUS'!B169,Sheet1!G:G),0)</f>
        <v>0</v>
      </c>
      <c r="D169" s="5">
        <f t="shared" si="8"/>
        <v>0</v>
      </c>
      <c r="E169" s="5">
        <f t="shared" si="9"/>
        <v>0</v>
      </c>
      <c r="F169" s="5">
        <f>COUNTIF(Deleted!A:A,B169)</f>
        <v>1</v>
      </c>
      <c r="G169" s="5">
        <f t="shared" si="7"/>
        <v>0</v>
      </c>
      <c r="K169" s="5" t="s">
        <v>1249</v>
      </c>
      <c r="Q169" s="5" t="s">
        <v>300</v>
      </c>
      <c r="R169" s="5">
        <v>0</v>
      </c>
      <c r="T169" t="s">
        <v>103</v>
      </c>
    </row>
    <row r="170" spans="1:20">
      <c r="A170" s="1">
        <v>191</v>
      </c>
      <c r="B170" s="1" t="s">
        <v>442</v>
      </c>
      <c r="C170" s="3">
        <f>MAX(SUMIF(Sheet1!A:A,'801SKUS'!B170,Sheet1!E:E)-SUMIF(Sheet1!A:A,'801SKUS'!B170,Sheet1!G:G),0)</f>
        <v>17960</v>
      </c>
      <c r="D170" s="5">
        <f t="shared" si="8"/>
        <v>0</v>
      </c>
      <c r="E170" s="5">
        <f t="shared" si="9"/>
        <v>1</v>
      </c>
      <c r="F170" s="5">
        <f>COUNTIF(Deleted!A:A,B170)</f>
        <v>0</v>
      </c>
      <c r="G170" s="5">
        <f t="shared" si="7"/>
        <v>1</v>
      </c>
      <c r="K170" s="5" t="s">
        <v>1251</v>
      </c>
      <c r="Q170" s="5" t="s">
        <v>301</v>
      </c>
      <c r="R170" s="5">
        <v>0</v>
      </c>
      <c r="T170" t="s">
        <v>101</v>
      </c>
    </row>
    <row r="171" spans="1:20">
      <c r="A171" s="1">
        <v>191</v>
      </c>
      <c r="B171" s="1" t="s">
        <v>443</v>
      </c>
      <c r="C171" s="3">
        <f>MAX(SUMIF(Sheet1!A:A,'801SKUS'!B171,Sheet1!E:E)-SUMIF(Sheet1!A:A,'801SKUS'!B171,Sheet1!G:G),0)</f>
        <v>27120</v>
      </c>
      <c r="D171" s="5">
        <f t="shared" si="8"/>
        <v>0</v>
      </c>
      <c r="E171" s="5">
        <f t="shared" si="9"/>
        <v>1</v>
      </c>
      <c r="F171" s="5">
        <f>COUNTIF(Deleted!A:A,B171)</f>
        <v>0</v>
      </c>
      <c r="G171" s="5">
        <f t="shared" si="7"/>
        <v>1</v>
      </c>
      <c r="K171" s="5" t="s">
        <v>1231</v>
      </c>
      <c r="Q171" s="5" t="s">
        <v>302</v>
      </c>
      <c r="R171" s="5">
        <v>0</v>
      </c>
      <c r="T171" t="s">
        <v>99</v>
      </c>
    </row>
    <row r="172" spans="1:20">
      <c r="A172" s="1">
        <v>191</v>
      </c>
      <c r="B172" s="1" t="s">
        <v>444</v>
      </c>
      <c r="C172" s="3">
        <f>MAX(SUMIF(Sheet1!A:A,'801SKUS'!B172,Sheet1!E:E)-SUMIF(Sheet1!A:A,'801SKUS'!B172,Sheet1!G:G),0)</f>
        <v>2904</v>
      </c>
      <c r="D172" s="5">
        <f t="shared" si="8"/>
        <v>0</v>
      </c>
      <c r="E172" s="5">
        <f t="shared" si="9"/>
        <v>1</v>
      </c>
      <c r="F172" s="5">
        <f>COUNTIF(Deleted!A:A,B172)</f>
        <v>0</v>
      </c>
      <c r="G172" s="5">
        <f t="shared" si="7"/>
        <v>1</v>
      </c>
      <c r="K172" s="5" t="s">
        <v>1263</v>
      </c>
      <c r="Q172" s="5" t="s">
        <v>304</v>
      </c>
      <c r="R172" s="5">
        <v>0</v>
      </c>
      <c r="T172" t="s">
        <v>1</v>
      </c>
    </row>
    <row r="173" spans="1:20">
      <c r="A173" s="1">
        <v>191</v>
      </c>
      <c r="B173" s="1" t="s">
        <v>445</v>
      </c>
      <c r="C173" s="3">
        <f>MAX(SUMIF(Sheet1!A:A,'801SKUS'!B173,Sheet1!E:E)-SUMIF(Sheet1!A:A,'801SKUS'!B173,Sheet1!G:G),0)</f>
        <v>0</v>
      </c>
      <c r="D173" s="5">
        <f t="shared" si="8"/>
        <v>0</v>
      </c>
      <c r="E173" s="5">
        <f t="shared" si="9"/>
        <v>0</v>
      </c>
      <c r="F173" s="5">
        <f>COUNTIF(Deleted!A:A,B173)</f>
        <v>1</v>
      </c>
      <c r="G173" s="5">
        <f t="shared" si="7"/>
        <v>0</v>
      </c>
      <c r="K173" s="5" t="s">
        <v>1233</v>
      </c>
      <c r="Q173" s="5" t="s">
        <v>305</v>
      </c>
      <c r="R173" s="5">
        <v>0</v>
      </c>
      <c r="T173" t="s">
        <v>3</v>
      </c>
    </row>
    <row r="174" spans="1:20">
      <c r="A174" s="1">
        <v>191</v>
      </c>
      <c r="B174" s="1" t="s">
        <v>446</v>
      </c>
      <c r="C174" s="3">
        <f>MAX(SUMIF(Sheet1!A:A,'801SKUS'!B174,Sheet1!E:E)-SUMIF(Sheet1!A:A,'801SKUS'!B174,Sheet1!G:G),0)</f>
        <v>1816</v>
      </c>
      <c r="D174" s="5">
        <f t="shared" si="8"/>
        <v>0</v>
      </c>
      <c r="E174" s="5">
        <f t="shared" si="9"/>
        <v>1</v>
      </c>
      <c r="F174" s="5">
        <f>COUNTIF(Deleted!A:A,B174)</f>
        <v>0</v>
      </c>
      <c r="G174" s="5">
        <f t="shared" si="7"/>
        <v>1</v>
      </c>
      <c r="K174" s="5" t="s">
        <v>1253</v>
      </c>
      <c r="Q174" s="5" t="s">
        <v>306</v>
      </c>
      <c r="R174" s="5">
        <v>0</v>
      </c>
      <c r="T174" t="s">
        <v>5</v>
      </c>
    </row>
    <row r="175" spans="1:20">
      <c r="A175" s="1">
        <v>191</v>
      </c>
      <c r="B175" s="1" t="s">
        <v>447</v>
      </c>
      <c r="C175" s="3">
        <f>MAX(SUMIF(Sheet1!A:A,'801SKUS'!B175,Sheet1!E:E)-SUMIF(Sheet1!A:A,'801SKUS'!B175,Sheet1!G:G),0)</f>
        <v>2640</v>
      </c>
      <c r="D175" s="5">
        <f t="shared" si="8"/>
        <v>0</v>
      </c>
      <c r="E175" s="5">
        <f t="shared" si="9"/>
        <v>1</v>
      </c>
      <c r="F175" s="5">
        <f>COUNTIF(Deleted!A:A,B175)</f>
        <v>0</v>
      </c>
      <c r="G175" s="5">
        <f t="shared" si="7"/>
        <v>1</v>
      </c>
      <c r="K175" s="5" t="s">
        <v>1074</v>
      </c>
      <c r="Q175" s="5" t="s">
        <v>292</v>
      </c>
      <c r="R175" s="5">
        <v>1</v>
      </c>
      <c r="T175" t="s">
        <v>7</v>
      </c>
    </row>
    <row r="176" spans="1:20">
      <c r="A176" s="1">
        <v>191</v>
      </c>
      <c r="B176" s="1" t="s">
        <v>448</v>
      </c>
      <c r="C176" s="3">
        <f>MAX(SUMIF(Sheet1!A:A,'801SKUS'!B176,Sheet1!E:E)-SUMIF(Sheet1!A:A,'801SKUS'!B176,Sheet1!G:G),0)</f>
        <v>0</v>
      </c>
      <c r="D176" s="5">
        <f t="shared" si="8"/>
        <v>0</v>
      </c>
      <c r="E176" s="5">
        <f t="shared" si="9"/>
        <v>0</v>
      </c>
      <c r="F176" s="5">
        <f>COUNTIF(Deleted!A:A,B176)</f>
        <v>1</v>
      </c>
      <c r="G176" s="5">
        <f t="shared" si="7"/>
        <v>0</v>
      </c>
      <c r="K176" s="5" t="s">
        <v>1167</v>
      </c>
      <c r="Q176" s="5" t="s">
        <v>308</v>
      </c>
      <c r="R176" s="5">
        <v>0</v>
      </c>
      <c r="T176" t="s">
        <v>9</v>
      </c>
    </row>
    <row r="177" spans="1:20">
      <c r="A177" s="1">
        <v>191</v>
      </c>
      <c r="B177" s="1" t="s">
        <v>449</v>
      </c>
      <c r="C177" s="3">
        <f>MAX(SUMIF(Sheet1!A:A,'801SKUS'!B177,Sheet1!E:E)-SUMIF(Sheet1!A:A,'801SKUS'!B177,Sheet1!G:G),0)</f>
        <v>0</v>
      </c>
      <c r="D177" s="5">
        <f t="shared" si="8"/>
        <v>0</v>
      </c>
      <c r="E177" s="5">
        <f t="shared" si="9"/>
        <v>0</v>
      </c>
      <c r="F177" s="5">
        <f>COUNTIF(Deleted!A:A,B177)</f>
        <v>1</v>
      </c>
      <c r="G177" s="5">
        <f t="shared" si="7"/>
        <v>0</v>
      </c>
      <c r="K177" s="5" t="s">
        <v>1243</v>
      </c>
      <c r="Q177" s="5" t="s">
        <v>312</v>
      </c>
      <c r="R177" s="5">
        <v>0</v>
      </c>
      <c r="T177" t="s">
        <v>11</v>
      </c>
    </row>
    <row r="178" spans="1:20">
      <c r="A178" s="1">
        <v>191</v>
      </c>
      <c r="B178" s="1" t="s">
        <v>450</v>
      </c>
      <c r="C178" s="3">
        <f>MAX(SUMIF(Sheet1!A:A,'801SKUS'!B178,Sheet1!E:E)-SUMIF(Sheet1!A:A,'801SKUS'!B178,Sheet1!G:G),0)</f>
        <v>0</v>
      </c>
      <c r="D178" s="5">
        <f t="shared" si="8"/>
        <v>0</v>
      </c>
      <c r="E178" s="5">
        <f t="shared" si="9"/>
        <v>0</v>
      </c>
      <c r="F178" s="5">
        <f>COUNTIF(Deleted!A:A,B178)</f>
        <v>1</v>
      </c>
      <c r="G178" s="5">
        <f t="shared" si="7"/>
        <v>0</v>
      </c>
      <c r="K178" s="5" t="s">
        <v>1331</v>
      </c>
      <c r="Q178" s="5" t="s">
        <v>310</v>
      </c>
      <c r="R178" s="5">
        <v>1</v>
      </c>
      <c r="T178" t="s">
        <v>13</v>
      </c>
    </row>
    <row r="179" spans="1:20">
      <c r="A179" s="1">
        <v>191</v>
      </c>
      <c r="B179" s="1" t="s">
        <v>451</v>
      </c>
      <c r="C179" s="3">
        <f>MAX(SUMIF(Sheet1!A:A,'801SKUS'!B179,Sheet1!E:E)-SUMIF(Sheet1!A:A,'801SKUS'!B179,Sheet1!G:G),0)</f>
        <v>0</v>
      </c>
      <c r="D179" s="5">
        <f t="shared" si="8"/>
        <v>0</v>
      </c>
      <c r="E179" s="5">
        <f t="shared" si="9"/>
        <v>1</v>
      </c>
      <c r="F179" s="5">
        <f>COUNTIF(Deleted!A:A,B179)</f>
        <v>1</v>
      </c>
      <c r="G179" s="5">
        <f t="shared" si="7"/>
        <v>0</v>
      </c>
      <c r="K179" s="5" t="s">
        <v>1188</v>
      </c>
      <c r="Q179" s="5" t="s">
        <v>313</v>
      </c>
      <c r="R179" s="5">
        <v>1</v>
      </c>
      <c r="T179" t="s">
        <v>15</v>
      </c>
    </row>
    <row r="180" spans="1:20">
      <c r="A180" s="1">
        <v>191</v>
      </c>
      <c r="B180" s="1" t="s">
        <v>452</v>
      </c>
      <c r="C180" s="3">
        <f>MAX(SUMIF(Sheet1!A:A,'801SKUS'!B180,Sheet1!E:E)-SUMIF(Sheet1!A:A,'801SKUS'!B180,Sheet1!G:G),0)</f>
        <v>32</v>
      </c>
      <c r="D180" s="5">
        <f t="shared" si="8"/>
        <v>0</v>
      </c>
      <c r="E180" s="5">
        <f t="shared" si="9"/>
        <v>1</v>
      </c>
      <c r="F180" s="5">
        <f>COUNTIF(Deleted!A:A,B180)</f>
        <v>1</v>
      </c>
      <c r="G180" s="5">
        <f t="shared" si="7"/>
        <v>0</v>
      </c>
      <c r="K180" s="5" t="s">
        <v>1275</v>
      </c>
      <c r="Q180" s="5" t="s">
        <v>291</v>
      </c>
      <c r="R180" s="5">
        <v>0</v>
      </c>
      <c r="T180" t="s">
        <v>17</v>
      </c>
    </row>
    <row r="181" spans="1:20">
      <c r="A181" s="1">
        <v>191</v>
      </c>
      <c r="B181" s="1" t="s">
        <v>453</v>
      </c>
      <c r="C181" s="3">
        <f>MAX(SUMIF(Sheet1!A:A,'801SKUS'!B181,Sheet1!E:E)-SUMIF(Sheet1!A:A,'801SKUS'!B181,Sheet1!G:G),0)</f>
        <v>0</v>
      </c>
      <c r="D181" s="5">
        <f t="shared" si="8"/>
        <v>0</v>
      </c>
      <c r="E181" s="5">
        <f t="shared" si="9"/>
        <v>0</v>
      </c>
      <c r="F181" s="5">
        <f>COUNTIF(Deleted!A:A,B181)</f>
        <v>1</v>
      </c>
      <c r="G181" s="5">
        <f t="shared" si="7"/>
        <v>0</v>
      </c>
      <c r="K181" s="5" t="s">
        <v>1145</v>
      </c>
      <c r="Q181" s="5" t="s">
        <v>314</v>
      </c>
      <c r="R181" s="5">
        <v>1</v>
      </c>
      <c r="T181" t="s">
        <v>19</v>
      </c>
    </row>
    <row r="182" spans="1:20">
      <c r="A182" s="1">
        <v>191</v>
      </c>
      <c r="B182" s="1" t="s">
        <v>454</v>
      </c>
      <c r="C182" s="3">
        <f>MAX(SUMIF(Sheet1!A:A,'801SKUS'!B182,Sheet1!E:E)-SUMIF(Sheet1!A:A,'801SKUS'!B182,Sheet1!G:G),0)</f>
        <v>864</v>
      </c>
      <c r="D182" s="5">
        <f t="shared" si="8"/>
        <v>0</v>
      </c>
      <c r="E182" s="5">
        <f t="shared" si="9"/>
        <v>0</v>
      </c>
      <c r="F182" s="5">
        <f>COUNTIF(Deleted!A:A,B182)</f>
        <v>1</v>
      </c>
      <c r="G182" s="5">
        <f t="shared" si="7"/>
        <v>0</v>
      </c>
      <c r="K182" s="5" t="s">
        <v>1082</v>
      </c>
      <c r="Q182" s="5" t="s">
        <v>448</v>
      </c>
      <c r="R182" s="5">
        <v>0</v>
      </c>
      <c r="T182" t="s">
        <v>21</v>
      </c>
    </row>
    <row r="183" spans="1:20">
      <c r="A183" s="1">
        <v>191</v>
      </c>
      <c r="B183" s="1" t="s">
        <v>455</v>
      </c>
      <c r="C183" s="3">
        <f>MAX(SUMIF(Sheet1!A:A,'801SKUS'!B183,Sheet1!E:E)-SUMIF(Sheet1!A:A,'801SKUS'!B183,Sheet1!G:G),0)</f>
        <v>3360</v>
      </c>
      <c r="D183" s="5">
        <f t="shared" si="8"/>
        <v>0</v>
      </c>
      <c r="E183" s="5">
        <f t="shared" si="9"/>
        <v>0</v>
      </c>
      <c r="F183" s="5">
        <f>COUNTIF(Deleted!A:A,B183)</f>
        <v>1</v>
      </c>
      <c r="G183" s="5">
        <f t="shared" si="7"/>
        <v>0</v>
      </c>
      <c r="K183" s="5" t="s">
        <v>1159</v>
      </c>
      <c r="Q183" s="5" t="s">
        <v>449</v>
      </c>
      <c r="R183" s="5">
        <v>0</v>
      </c>
      <c r="T183" t="s">
        <v>23</v>
      </c>
    </row>
    <row r="184" spans="1:20">
      <c r="A184" s="1">
        <v>191</v>
      </c>
      <c r="B184" s="1" t="s">
        <v>456</v>
      </c>
      <c r="C184" s="3">
        <f>MAX(SUMIF(Sheet1!A:A,'801SKUS'!B184,Sheet1!E:E)-SUMIF(Sheet1!A:A,'801SKUS'!B184,Sheet1!G:G),0)</f>
        <v>200</v>
      </c>
      <c r="D184" s="5">
        <f t="shared" si="8"/>
        <v>0</v>
      </c>
      <c r="E184" s="5">
        <f t="shared" si="9"/>
        <v>0</v>
      </c>
      <c r="F184" s="5">
        <f>COUNTIF(Deleted!A:A,B184)</f>
        <v>1</v>
      </c>
      <c r="G184" s="5">
        <f t="shared" si="7"/>
        <v>0</v>
      </c>
      <c r="K184" s="5" t="s">
        <v>1245</v>
      </c>
      <c r="Q184" s="5" t="s">
        <v>450</v>
      </c>
      <c r="R184" s="5">
        <v>0</v>
      </c>
      <c r="T184" t="s">
        <v>25</v>
      </c>
    </row>
    <row r="185" spans="1:20">
      <c r="A185" s="1">
        <v>191</v>
      </c>
      <c r="B185" s="1" t="s">
        <v>457</v>
      </c>
      <c r="C185" s="3">
        <f>MAX(SUMIF(Sheet1!A:A,'801SKUS'!B185,Sheet1!E:E)-SUMIF(Sheet1!A:A,'801SKUS'!B185,Sheet1!G:G),0)</f>
        <v>1128</v>
      </c>
      <c r="D185" s="5">
        <f t="shared" si="8"/>
        <v>0</v>
      </c>
      <c r="E185" s="5">
        <f t="shared" si="9"/>
        <v>0</v>
      </c>
      <c r="F185" s="5">
        <f>COUNTIF(Deleted!A:A,B185)</f>
        <v>1</v>
      </c>
      <c r="G185" s="5">
        <f t="shared" si="7"/>
        <v>0</v>
      </c>
      <c r="K185" s="5" t="s">
        <v>1216</v>
      </c>
      <c r="Q185" s="5" t="s">
        <v>451</v>
      </c>
      <c r="R185" s="5">
        <v>1</v>
      </c>
      <c r="T185" t="s">
        <v>77</v>
      </c>
    </row>
    <row r="186" spans="1:20">
      <c r="A186" s="1">
        <v>191</v>
      </c>
      <c r="B186" s="1" t="s">
        <v>458</v>
      </c>
      <c r="C186" s="3">
        <f>MAX(SUMIF(Sheet1!A:A,'801SKUS'!B186,Sheet1!E:E)-SUMIF(Sheet1!A:A,'801SKUS'!B186,Sheet1!G:G),0)</f>
        <v>5192</v>
      </c>
      <c r="D186" s="5">
        <f t="shared" si="8"/>
        <v>0</v>
      </c>
      <c r="E186" s="5">
        <f t="shared" si="9"/>
        <v>0</v>
      </c>
      <c r="F186" s="5">
        <f>COUNTIF(Deleted!A:A,B186)</f>
        <v>0</v>
      </c>
      <c r="G186" s="5">
        <f t="shared" si="7"/>
        <v>1</v>
      </c>
      <c r="K186" s="5" t="s">
        <v>1257</v>
      </c>
      <c r="Q186" s="5" t="s">
        <v>452</v>
      </c>
      <c r="R186" s="5">
        <v>1</v>
      </c>
      <c r="T186" t="s">
        <v>27</v>
      </c>
    </row>
    <row r="187" spans="1:20">
      <c r="A187" s="1">
        <v>191</v>
      </c>
      <c r="B187" s="1" t="s">
        <v>459</v>
      </c>
      <c r="C187" s="3">
        <f>MAX(SUMIF(Sheet1!A:A,'801SKUS'!B187,Sheet1!E:E)-SUMIF(Sheet1!A:A,'801SKUS'!B187,Sheet1!G:G),0)</f>
        <v>3104</v>
      </c>
      <c r="D187" s="5">
        <f t="shared" si="8"/>
        <v>0</v>
      </c>
      <c r="E187" s="5">
        <f t="shared" si="9"/>
        <v>0</v>
      </c>
      <c r="F187" s="5">
        <f>COUNTIF(Deleted!A:A,B187)</f>
        <v>0</v>
      </c>
      <c r="G187" s="5">
        <f t="shared" si="7"/>
        <v>1</v>
      </c>
      <c r="K187" s="5" t="s">
        <v>1088</v>
      </c>
      <c r="Q187" s="5" t="s">
        <v>453</v>
      </c>
      <c r="R187" s="5">
        <v>0</v>
      </c>
      <c r="T187" t="s">
        <v>29</v>
      </c>
    </row>
    <row r="188" spans="1:20">
      <c r="A188" s="1">
        <v>191</v>
      </c>
      <c r="B188" s="1" t="s">
        <v>460</v>
      </c>
      <c r="C188" s="3">
        <f>MAX(SUMIF(Sheet1!A:A,'801SKUS'!B188,Sheet1!E:E)-SUMIF(Sheet1!A:A,'801SKUS'!B188,Sheet1!G:G),0)</f>
        <v>5360</v>
      </c>
      <c r="D188" s="5">
        <f t="shared" si="8"/>
        <v>0</v>
      </c>
      <c r="E188" s="5">
        <f t="shared" si="9"/>
        <v>0</v>
      </c>
      <c r="F188" s="5">
        <f>COUNTIF(Deleted!A:A,B188)</f>
        <v>0</v>
      </c>
      <c r="G188" s="5">
        <f t="shared" si="7"/>
        <v>1</v>
      </c>
      <c r="K188" s="5" t="s">
        <v>1106</v>
      </c>
      <c r="Q188" s="5" t="s">
        <v>454</v>
      </c>
      <c r="R188" s="5">
        <v>0</v>
      </c>
      <c r="T188" t="s">
        <v>31</v>
      </c>
    </row>
    <row r="189" spans="1:20">
      <c r="A189" s="1">
        <v>191</v>
      </c>
      <c r="B189" s="1" t="s">
        <v>461</v>
      </c>
      <c r="C189" s="3">
        <f>MAX(SUMIF(Sheet1!A:A,'801SKUS'!B189,Sheet1!E:E)-SUMIF(Sheet1!A:A,'801SKUS'!B189,Sheet1!G:G),0)</f>
        <v>2200</v>
      </c>
      <c r="D189" s="5">
        <f t="shared" si="8"/>
        <v>0</v>
      </c>
      <c r="E189" s="5">
        <f t="shared" si="9"/>
        <v>1</v>
      </c>
      <c r="F189" s="5">
        <f>COUNTIF(Deleted!A:A,B189)</f>
        <v>0</v>
      </c>
      <c r="G189" s="5">
        <f t="shared" si="7"/>
        <v>1</v>
      </c>
      <c r="K189" s="5" t="s">
        <v>1192</v>
      </c>
      <c r="Q189" s="5" t="s">
        <v>455</v>
      </c>
      <c r="R189" s="5">
        <v>0</v>
      </c>
      <c r="T189" t="s">
        <v>33</v>
      </c>
    </row>
    <row r="190" spans="1:20">
      <c r="A190" s="1">
        <v>191</v>
      </c>
      <c r="B190" s="1" t="s">
        <v>462</v>
      </c>
      <c r="C190" s="3">
        <f>MAX(SUMIF(Sheet1!A:A,'801SKUS'!B190,Sheet1!E:E)-SUMIF(Sheet1!A:A,'801SKUS'!B190,Sheet1!G:G),0)</f>
        <v>1928</v>
      </c>
      <c r="D190" s="5">
        <f t="shared" si="8"/>
        <v>0</v>
      </c>
      <c r="E190" s="5">
        <f t="shared" si="9"/>
        <v>0</v>
      </c>
      <c r="F190" s="5">
        <f>COUNTIF(Deleted!A:A,B190)</f>
        <v>0</v>
      </c>
      <c r="G190" s="5">
        <f t="shared" si="7"/>
        <v>1</v>
      </c>
      <c r="K190" s="5" t="s">
        <v>1343</v>
      </c>
      <c r="Q190" s="5" t="s">
        <v>456</v>
      </c>
      <c r="R190" s="5">
        <v>0</v>
      </c>
      <c r="T190" t="s">
        <v>35</v>
      </c>
    </row>
    <row r="191" spans="1:20">
      <c r="A191" s="1">
        <v>191</v>
      </c>
      <c r="B191" s="1" t="s">
        <v>463</v>
      </c>
      <c r="C191" s="3">
        <f>MAX(SUMIF(Sheet1!A:A,'801SKUS'!B191,Sheet1!E:E)-SUMIF(Sheet1!A:A,'801SKUS'!B191,Sheet1!G:G),0)</f>
        <v>4152</v>
      </c>
      <c r="D191" s="5">
        <f t="shared" si="8"/>
        <v>0</v>
      </c>
      <c r="E191" s="5">
        <f t="shared" si="9"/>
        <v>0</v>
      </c>
      <c r="F191" s="5">
        <f>COUNTIF(Deleted!A:A,B191)</f>
        <v>0</v>
      </c>
      <c r="G191" s="5">
        <f t="shared" si="7"/>
        <v>1</v>
      </c>
      <c r="K191" s="5" t="s">
        <v>1104</v>
      </c>
      <c r="Q191" s="5" t="s">
        <v>457</v>
      </c>
      <c r="R191" s="5">
        <v>0</v>
      </c>
      <c r="T191" t="s">
        <v>37</v>
      </c>
    </row>
    <row r="192" spans="1:20">
      <c r="A192" s="1">
        <v>191</v>
      </c>
      <c r="B192" s="1" t="s">
        <v>464</v>
      </c>
      <c r="C192" s="3">
        <f>MAX(SUMIF(Sheet1!A:A,'801SKUS'!B192,Sheet1!E:E)-SUMIF(Sheet1!A:A,'801SKUS'!B192,Sheet1!G:G),0)</f>
        <v>8144</v>
      </c>
      <c r="D192" s="5">
        <f t="shared" si="8"/>
        <v>0</v>
      </c>
      <c r="E192" s="5">
        <f t="shared" si="9"/>
        <v>0</v>
      </c>
      <c r="F192" s="5">
        <f>COUNTIF(Deleted!A:A,B192)</f>
        <v>0</v>
      </c>
      <c r="G192" s="5">
        <f t="shared" si="7"/>
        <v>1</v>
      </c>
      <c r="K192" s="5" t="s">
        <v>1341</v>
      </c>
      <c r="Q192" s="5" t="s">
        <v>315</v>
      </c>
      <c r="R192" s="5">
        <v>1</v>
      </c>
      <c r="T192" t="s">
        <v>39</v>
      </c>
    </row>
    <row r="193" spans="1:20">
      <c r="A193" s="1">
        <v>191</v>
      </c>
      <c r="B193" s="1" t="s">
        <v>465</v>
      </c>
      <c r="C193" s="3">
        <f>MAX(SUMIF(Sheet1!A:A,'801SKUS'!B193,Sheet1!E:E)-SUMIF(Sheet1!A:A,'801SKUS'!B193,Sheet1!G:G),0)</f>
        <v>0</v>
      </c>
      <c r="D193" s="5">
        <f t="shared" si="8"/>
        <v>0</v>
      </c>
      <c r="E193" s="5">
        <f t="shared" si="9"/>
        <v>0</v>
      </c>
      <c r="F193" s="5">
        <f>COUNTIF(Deleted!A:A,B193)</f>
        <v>0</v>
      </c>
      <c r="G193" s="5">
        <f t="shared" si="7"/>
        <v>1</v>
      </c>
      <c r="K193" s="5" t="s">
        <v>1094</v>
      </c>
      <c r="Q193" s="5" t="s">
        <v>772</v>
      </c>
      <c r="R193" s="5">
        <v>1</v>
      </c>
      <c r="T193" t="s">
        <v>41</v>
      </c>
    </row>
    <row r="194" spans="1:20">
      <c r="A194" s="1">
        <v>191</v>
      </c>
      <c r="B194" s="1" t="s">
        <v>466</v>
      </c>
      <c r="C194" s="3">
        <f>MAX(SUMIF(Sheet1!A:A,'801SKUS'!B194,Sheet1!E:E)-SUMIF(Sheet1!A:A,'801SKUS'!B194,Sheet1!G:G),0)</f>
        <v>5224</v>
      </c>
      <c r="D194" s="5">
        <f t="shared" si="8"/>
        <v>0</v>
      </c>
      <c r="E194" s="5">
        <f t="shared" si="9"/>
        <v>1</v>
      </c>
      <c r="F194" s="5">
        <f>COUNTIF(Deleted!A:A,B194)</f>
        <v>1</v>
      </c>
      <c r="G194" s="5">
        <f t="shared" si="7"/>
        <v>0</v>
      </c>
      <c r="K194" s="5" t="s">
        <v>1190</v>
      </c>
      <c r="Q194" s="5" t="s">
        <v>773</v>
      </c>
      <c r="R194" s="5">
        <v>1</v>
      </c>
      <c r="T194" t="s">
        <v>43</v>
      </c>
    </row>
    <row r="195" spans="1:20">
      <c r="A195" s="1">
        <v>191</v>
      </c>
      <c r="B195" s="1" t="s">
        <v>467</v>
      </c>
      <c r="C195" s="3">
        <f>MAX(SUMIF(Sheet1!A:A,'801SKUS'!B195,Sheet1!E:E)-SUMIF(Sheet1!A:A,'801SKUS'!B195,Sheet1!G:G),0)</f>
        <v>1672</v>
      </c>
      <c r="D195" s="5">
        <f t="shared" si="8"/>
        <v>0</v>
      </c>
      <c r="E195" s="5">
        <f t="shared" si="9"/>
        <v>0</v>
      </c>
      <c r="F195" s="5">
        <f>COUNTIF(Deleted!A:A,B195)</f>
        <v>0</v>
      </c>
      <c r="G195" s="5">
        <f t="shared" ref="G195:G258" si="10">COUNTIF(T:T,B195)</f>
        <v>1</v>
      </c>
      <c r="K195" s="5" t="s">
        <v>1080</v>
      </c>
      <c r="Q195" s="5" t="s">
        <v>774</v>
      </c>
      <c r="R195" s="5">
        <v>1</v>
      </c>
      <c r="T195" t="s">
        <v>45</v>
      </c>
    </row>
    <row r="196" spans="1:20">
      <c r="A196" s="1">
        <v>191</v>
      </c>
      <c r="B196" s="1" t="s">
        <v>468</v>
      </c>
      <c r="C196" s="3">
        <f>MAX(SUMIF(Sheet1!A:A,'801SKUS'!B196,Sheet1!E:E)-SUMIF(Sheet1!A:A,'801SKUS'!B196,Sheet1!G:G),0)</f>
        <v>7392</v>
      </c>
      <c r="D196" s="5">
        <f t="shared" si="8"/>
        <v>0</v>
      </c>
      <c r="E196" s="5">
        <f t="shared" si="9"/>
        <v>1</v>
      </c>
      <c r="F196" s="5">
        <f>COUNTIF(Deleted!A:A,B196)</f>
        <v>0</v>
      </c>
      <c r="G196" s="5">
        <f t="shared" si="10"/>
        <v>1</v>
      </c>
      <c r="K196" s="5" t="s">
        <v>1247</v>
      </c>
      <c r="Q196" s="5" t="s">
        <v>775</v>
      </c>
      <c r="R196" s="5">
        <v>1</v>
      </c>
      <c r="T196" t="s">
        <v>47</v>
      </c>
    </row>
    <row r="197" spans="1:20">
      <c r="A197" s="1">
        <v>191</v>
      </c>
      <c r="B197" s="1" t="s">
        <v>469</v>
      </c>
      <c r="C197" s="3">
        <f>MAX(SUMIF(Sheet1!A:A,'801SKUS'!B197,Sheet1!E:E)-SUMIF(Sheet1!A:A,'801SKUS'!B197,Sheet1!G:G),0)</f>
        <v>3808</v>
      </c>
      <c r="D197" s="5">
        <f t="shared" ref="D197:D260" si="11">COUNTIF(K:K,B197)</f>
        <v>0</v>
      </c>
      <c r="E197" s="5">
        <f t="shared" si="9"/>
        <v>0</v>
      </c>
      <c r="F197" s="5">
        <f>COUNTIF(Deleted!A:A,B197)</f>
        <v>0</v>
      </c>
      <c r="G197" s="5">
        <f t="shared" si="10"/>
        <v>1</v>
      </c>
      <c r="K197" s="5" t="s">
        <v>1125</v>
      </c>
      <c r="Q197" s="5" t="s">
        <v>776</v>
      </c>
      <c r="R197" s="5">
        <v>1</v>
      </c>
      <c r="T197" t="s">
        <v>49</v>
      </c>
    </row>
    <row r="198" spans="1:20">
      <c r="A198" s="1">
        <v>191</v>
      </c>
      <c r="B198" s="1" t="s">
        <v>470</v>
      </c>
      <c r="C198" s="3">
        <f>MAX(SUMIF(Sheet1!A:A,'801SKUS'!B198,Sheet1!E:E)-SUMIF(Sheet1!A:A,'801SKUS'!B198,Sheet1!G:G),0)</f>
        <v>3224</v>
      </c>
      <c r="D198" s="5">
        <f t="shared" si="11"/>
        <v>0</v>
      </c>
      <c r="E198" s="5">
        <f t="shared" si="9"/>
        <v>0</v>
      </c>
      <c r="F198" s="5">
        <f>COUNTIF(Deleted!A:A,B198)</f>
        <v>0</v>
      </c>
      <c r="G198" s="5">
        <f t="shared" si="10"/>
        <v>1</v>
      </c>
      <c r="K198" s="5" t="s">
        <v>1137</v>
      </c>
      <c r="Q198" s="5" t="s">
        <v>777</v>
      </c>
      <c r="R198" s="5">
        <v>1</v>
      </c>
      <c r="T198" t="s">
        <v>51</v>
      </c>
    </row>
    <row r="199" spans="1:20">
      <c r="A199" s="1">
        <v>191</v>
      </c>
      <c r="B199" s="1" t="s">
        <v>471</v>
      </c>
      <c r="C199" s="3">
        <f>MAX(SUMIF(Sheet1!A:A,'801SKUS'!B199,Sheet1!E:E)-SUMIF(Sheet1!A:A,'801SKUS'!B199,Sheet1!G:G),0)</f>
        <v>6240</v>
      </c>
      <c r="D199" s="5">
        <f t="shared" si="11"/>
        <v>0</v>
      </c>
      <c r="E199" s="5">
        <f t="shared" ref="E199:E262" si="12">VLOOKUP(B199,Q:R,2,FALSE)</f>
        <v>0</v>
      </c>
      <c r="F199" s="5">
        <f>COUNTIF(Deleted!A:A,B199)</f>
        <v>0</v>
      </c>
      <c r="G199" s="5">
        <f t="shared" si="10"/>
        <v>1</v>
      </c>
      <c r="K199" s="5" t="s">
        <v>1147</v>
      </c>
      <c r="Q199" s="5" t="s">
        <v>778</v>
      </c>
      <c r="R199" s="5">
        <v>1</v>
      </c>
      <c r="T199" t="s">
        <v>53</v>
      </c>
    </row>
    <row r="200" spans="1:20">
      <c r="A200" s="1">
        <v>191</v>
      </c>
      <c r="B200" s="1" t="s">
        <v>472</v>
      </c>
      <c r="C200" s="3">
        <f>MAX(SUMIF(Sheet1!A:A,'801SKUS'!B200,Sheet1!E:E)-SUMIF(Sheet1!A:A,'801SKUS'!B200,Sheet1!G:G),0)</f>
        <v>520</v>
      </c>
      <c r="D200" s="5">
        <f t="shared" si="11"/>
        <v>0</v>
      </c>
      <c r="E200" s="5">
        <f t="shared" si="12"/>
        <v>0</v>
      </c>
      <c r="F200" s="5">
        <f>COUNTIF(Deleted!A:A,B200)</f>
        <v>1</v>
      </c>
      <c r="G200" s="5">
        <f t="shared" si="10"/>
        <v>0</v>
      </c>
      <c r="K200" s="5" t="s">
        <v>1090</v>
      </c>
      <c r="Q200" s="5" t="s">
        <v>779</v>
      </c>
      <c r="R200" s="5">
        <v>1</v>
      </c>
      <c r="T200" t="s">
        <v>55</v>
      </c>
    </row>
    <row r="201" spans="1:20">
      <c r="A201" s="1">
        <v>191</v>
      </c>
      <c r="B201" s="1" t="s">
        <v>473</v>
      </c>
      <c r="C201" s="3">
        <f>MAX(SUMIF(Sheet1!A:A,'801SKUS'!B201,Sheet1!E:E)-SUMIF(Sheet1!A:A,'801SKUS'!B201,Sheet1!G:G),0)</f>
        <v>352</v>
      </c>
      <c r="D201" s="5">
        <f t="shared" si="11"/>
        <v>0</v>
      </c>
      <c r="E201" s="5">
        <f t="shared" si="12"/>
        <v>0</v>
      </c>
      <c r="F201" s="5">
        <f>COUNTIF(Deleted!A:A,B201)</f>
        <v>1</v>
      </c>
      <c r="G201" s="5">
        <f t="shared" si="10"/>
        <v>0</v>
      </c>
      <c r="K201" s="5" t="s">
        <v>1108</v>
      </c>
      <c r="Q201" s="5" t="s">
        <v>316</v>
      </c>
      <c r="R201" s="5">
        <v>1</v>
      </c>
      <c r="T201" t="s">
        <v>57</v>
      </c>
    </row>
    <row r="202" spans="1:20">
      <c r="A202" s="1">
        <v>191</v>
      </c>
      <c r="B202" s="1" t="s">
        <v>474</v>
      </c>
      <c r="C202" s="3">
        <f>MAX(SUMIF(Sheet1!A:A,'801SKUS'!B202,Sheet1!E:E)-SUMIF(Sheet1!A:A,'801SKUS'!B202,Sheet1!G:G),0)</f>
        <v>0</v>
      </c>
      <c r="D202" s="5">
        <f t="shared" si="11"/>
        <v>0</v>
      </c>
      <c r="E202" s="5">
        <f t="shared" si="12"/>
        <v>1</v>
      </c>
      <c r="F202" s="5">
        <f>COUNTIF(Deleted!A:A,B202)</f>
        <v>0</v>
      </c>
      <c r="G202" s="5">
        <f t="shared" si="10"/>
        <v>1</v>
      </c>
      <c r="K202" s="5" t="s">
        <v>1259</v>
      </c>
      <c r="Q202" s="5" t="s">
        <v>317</v>
      </c>
      <c r="R202" s="5">
        <v>1</v>
      </c>
      <c r="T202" t="s">
        <v>61</v>
      </c>
    </row>
    <row r="203" spans="1:20">
      <c r="A203" s="1">
        <v>191</v>
      </c>
      <c r="B203" s="1" t="s">
        <v>475</v>
      </c>
      <c r="C203" s="3">
        <f>MAX(SUMIF(Sheet1!A:A,'801SKUS'!B203,Sheet1!E:E)-SUMIF(Sheet1!A:A,'801SKUS'!B203,Sheet1!G:G),0)</f>
        <v>136</v>
      </c>
      <c r="D203" s="5">
        <f t="shared" si="11"/>
        <v>0</v>
      </c>
      <c r="E203" s="5">
        <f t="shared" si="12"/>
        <v>1</v>
      </c>
      <c r="F203" s="5">
        <f>COUNTIF(Deleted!A:A,B203)</f>
        <v>0</v>
      </c>
      <c r="G203" s="5">
        <f t="shared" si="10"/>
        <v>1</v>
      </c>
      <c r="K203" s="5" t="s">
        <v>1194</v>
      </c>
      <c r="Q203" s="5" t="s">
        <v>318</v>
      </c>
      <c r="R203" s="5">
        <v>1</v>
      </c>
      <c r="T203" t="s">
        <v>63</v>
      </c>
    </row>
    <row r="204" spans="1:20">
      <c r="A204" s="1">
        <v>191</v>
      </c>
      <c r="B204" s="1" t="s">
        <v>476</v>
      </c>
      <c r="C204" s="3">
        <f>MAX(SUMIF(Sheet1!A:A,'801SKUS'!B204,Sheet1!E:E)-SUMIF(Sheet1!A:A,'801SKUS'!B204,Sheet1!G:G),0)</f>
        <v>264</v>
      </c>
      <c r="D204" s="5">
        <f t="shared" si="11"/>
        <v>0</v>
      </c>
      <c r="E204" s="5">
        <f t="shared" si="12"/>
        <v>0</v>
      </c>
      <c r="F204" s="5">
        <f>COUNTIF(Deleted!A:A,B204)</f>
        <v>0</v>
      </c>
      <c r="G204" s="5">
        <f t="shared" si="10"/>
        <v>1</v>
      </c>
      <c r="K204" s="5" t="s">
        <v>1235</v>
      </c>
      <c r="Q204" s="5" t="s">
        <v>705</v>
      </c>
      <c r="R204" s="5">
        <v>1</v>
      </c>
      <c r="T204" t="s">
        <v>79</v>
      </c>
    </row>
    <row r="205" spans="1:20">
      <c r="A205" s="1">
        <v>191</v>
      </c>
      <c r="B205" s="1" t="s">
        <v>477</v>
      </c>
      <c r="C205" s="3">
        <f>MAX(SUMIF(Sheet1!A:A,'801SKUS'!B205,Sheet1!E:E)-SUMIF(Sheet1!A:A,'801SKUS'!B205,Sheet1!G:G),0)</f>
        <v>3024</v>
      </c>
      <c r="D205" s="5">
        <f t="shared" si="11"/>
        <v>0</v>
      </c>
      <c r="E205" s="5">
        <f t="shared" si="12"/>
        <v>0</v>
      </c>
      <c r="F205" s="5">
        <f>COUNTIF(Deleted!A:A,B205)</f>
        <v>0</v>
      </c>
      <c r="G205" s="5">
        <f t="shared" si="10"/>
        <v>1</v>
      </c>
      <c r="K205" s="5" t="s">
        <v>1289</v>
      </c>
      <c r="Q205" s="5" t="s">
        <v>706</v>
      </c>
      <c r="R205" s="5">
        <v>0</v>
      </c>
      <c r="T205" t="s">
        <v>65</v>
      </c>
    </row>
    <row r="206" spans="1:20">
      <c r="A206" s="1">
        <v>191</v>
      </c>
      <c r="B206" s="1" t="s">
        <v>478</v>
      </c>
      <c r="C206" s="3">
        <f>MAX(SUMIF(Sheet1!A:A,'801SKUS'!B206,Sheet1!E:E)-SUMIF(Sheet1!A:A,'801SKUS'!B206,Sheet1!G:G),0)</f>
        <v>4456</v>
      </c>
      <c r="D206" s="5">
        <f t="shared" si="11"/>
        <v>0</v>
      </c>
      <c r="E206" s="5">
        <f t="shared" si="12"/>
        <v>0</v>
      </c>
      <c r="F206" s="5">
        <f>COUNTIF(Deleted!A:A,B206)</f>
        <v>0</v>
      </c>
      <c r="G206" s="5">
        <f t="shared" si="10"/>
        <v>1</v>
      </c>
      <c r="K206" s="5" t="s">
        <v>1327</v>
      </c>
      <c r="Q206" s="5" t="s">
        <v>707</v>
      </c>
      <c r="R206" s="5">
        <v>0</v>
      </c>
      <c r="T206" t="s">
        <v>67</v>
      </c>
    </row>
    <row r="207" spans="1:20">
      <c r="A207" s="1">
        <v>191</v>
      </c>
      <c r="B207" s="1" t="s">
        <v>479</v>
      </c>
      <c r="C207" s="3">
        <f>MAX(SUMIF(Sheet1!A:A,'801SKUS'!B207,Sheet1!E:E)-SUMIF(Sheet1!A:A,'801SKUS'!B207,Sheet1!G:G),0)</f>
        <v>32</v>
      </c>
      <c r="D207" s="5">
        <f t="shared" si="11"/>
        <v>0</v>
      </c>
      <c r="E207" s="5">
        <f t="shared" si="12"/>
        <v>0</v>
      </c>
      <c r="F207" s="5">
        <f>COUNTIF(Deleted!A:A,B207)</f>
        <v>0</v>
      </c>
      <c r="G207" s="5">
        <f t="shared" si="10"/>
        <v>1</v>
      </c>
      <c r="K207" s="5" t="s">
        <v>1180</v>
      </c>
      <c r="Q207" s="5" t="s">
        <v>708</v>
      </c>
      <c r="R207" s="5">
        <v>1</v>
      </c>
      <c r="T207" t="s">
        <v>69</v>
      </c>
    </row>
    <row r="208" spans="1:20">
      <c r="A208" s="1">
        <v>191</v>
      </c>
      <c r="B208" s="1" t="s">
        <v>480</v>
      </c>
      <c r="C208" s="3">
        <f>MAX(SUMIF(Sheet1!A:A,'801SKUS'!B208,Sheet1!E:E)-SUMIF(Sheet1!A:A,'801SKUS'!B208,Sheet1!G:G),0)</f>
        <v>1936</v>
      </c>
      <c r="D208" s="5">
        <f t="shared" si="11"/>
        <v>0</v>
      </c>
      <c r="E208" s="5">
        <f t="shared" si="12"/>
        <v>0</v>
      </c>
      <c r="F208" s="5">
        <f>COUNTIF(Deleted!A:A,B208)</f>
        <v>0</v>
      </c>
      <c r="G208" s="5">
        <f t="shared" si="10"/>
        <v>1</v>
      </c>
      <c r="K208" s="5" t="s">
        <v>1265</v>
      </c>
      <c r="Q208" s="5" t="s">
        <v>709</v>
      </c>
      <c r="R208" s="5">
        <v>0</v>
      </c>
      <c r="T208" t="s">
        <v>81</v>
      </c>
    </row>
    <row r="209" spans="1:20">
      <c r="A209" s="1">
        <v>191</v>
      </c>
      <c r="B209" s="1" t="s">
        <v>481</v>
      </c>
      <c r="C209" s="3">
        <f>MAX(SUMIF(Sheet1!A:A,'801SKUS'!B209,Sheet1!E:E)-SUMIF(Sheet1!A:A,'801SKUS'!B209,Sheet1!G:G),0)</f>
        <v>4864</v>
      </c>
      <c r="D209" s="5">
        <f t="shared" si="11"/>
        <v>0</v>
      </c>
      <c r="E209" s="5">
        <f t="shared" si="12"/>
        <v>0</v>
      </c>
      <c r="F209" s="5">
        <f>COUNTIF(Deleted!A:A,B209)</f>
        <v>0</v>
      </c>
      <c r="G209" s="5">
        <f t="shared" si="10"/>
        <v>1</v>
      </c>
      <c r="K209" s="5" t="s">
        <v>1269</v>
      </c>
      <c r="Q209" s="5" t="s">
        <v>710</v>
      </c>
      <c r="R209" s="5">
        <v>1</v>
      </c>
      <c r="T209" t="s">
        <v>71</v>
      </c>
    </row>
    <row r="210" spans="1:20">
      <c r="A210" s="1">
        <v>191</v>
      </c>
      <c r="B210" s="1" t="s">
        <v>482</v>
      </c>
      <c r="C210" s="3">
        <f>MAX(SUMIF(Sheet1!A:A,'801SKUS'!B210,Sheet1!E:E)-SUMIF(Sheet1!A:A,'801SKUS'!B210,Sheet1!G:G),0)</f>
        <v>1976</v>
      </c>
      <c r="D210" s="5">
        <f t="shared" si="11"/>
        <v>0</v>
      </c>
      <c r="E210" s="5">
        <f t="shared" si="12"/>
        <v>0</v>
      </c>
      <c r="F210" s="5">
        <f>COUNTIF(Deleted!A:A,B210)</f>
        <v>0</v>
      </c>
      <c r="G210" s="5">
        <f t="shared" si="10"/>
        <v>1</v>
      </c>
      <c r="K210" s="5" t="s">
        <v>1297</v>
      </c>
      <c r="Q210" s="5" t="s">
        <v>711</v>
      </c>
      <c r="R210" s="5">
        <v>1</v>
      </c>
      <c r="T210" t="s">
        <v>83</v>
      </c>
    </row>
    <row r="211" spans="1:20">
      <c r="A211" s="1">
        <v>191</v>
      </c>
      <c r="B211" s="1" t="s">
        <v>483</v>
      </c>
      <c r="C211" s="3">
        <f>MAX(SUMIF(Sheet1!A:A,'801SKUS'!B211,Sheet1!E:E)-SUMIF(Sheet1!A:A,'801SKUS'!B211,Sheet1!G:G),0)</f>
        <v>3168</v>
      </c>
      <c r="D211" s="5">
        <f t="shared" si="11"/>
        <v>0</v>
      </c>
      <c r="E211" s="5">
        <f t="shared" si="12"/>
        <v>0</v>
      </c>
      <c r="F211" s="5">
        <f>COUNTIF(Deleted!A:A,B211)</f>
        <v>0</v>
      </c>
      <c r="G211" s="5">
        <f t="shared" si="10"/>
        <v>1</v>
      </c>
      <c r="K211" s="5" t="s">
        <v>1182</v>
      </c>
      <c r="Q211" s="5" t="s">
        <v>712</v>
      </c>
      <c r="R211" s="5">
        <v>1</v>
      </c>
      <c r="T211" t="s">
        <v>73</v>
      </c>
    </row>
    <row r="212" spans="1:20">
      <c r="A212" s="1">
        <v>191</v>
      </c>
      <c r="B212" s="1" t="s">
        <v>484</v>
      </c>
      <c r="C212" s="3">
        <f>MAX(SUMIF(Sheet1!A:A,'801SKUS'!B212,Sheet1!E:E)-SUMIF(Sheet1!A:A,'801SKUS'!B212,Sheet1!G:G),0)</f>
        <v>4984</v>
      </c>
      <c r="D212" s="5">
        <f t="shared" si="11"/>
        <v>0</v>
      </c>
      <c r="E212" s="5">
        <f t="shared" si="12"/>
        <v>0</v>
      </c>
      <c r="F212" s="5">
        <f>COUNTIF(Deleted!A:A,B212)</f>
        <v>0</v>
      </c>
      <c r="G212" s="5">
        <f t="shared" si="10"/>
        <v>1</v>
      </c>
      <c r="K212" s="5" t="s">
        <v>1123</v>
      </c>
      <c r="Q212" s="5" t="s">
        <v>713</v>
      </c>
      <c r="R212" s="5">
        <v>1</v>
      </c>
      <c r="T212" t="s">
        <v>75</v>
      </c>
    </row>
    <row r="213" spans="1:20">
      <c r="A213" s="1">
        <v>191</v>
      </c>
      <c r="B213" s="1" t="s">
        <v>485</v>
      </c>
      <c r="C213" s="3">
        <f>MAX(SUMIF(Sheet1!A:A,'801SKUS'!B213,Sheet1!E:E)-SUMIF(Sheet1!A:A,'801SKUS'!B213,Sheet1!G:G),0)</f>
        <v>6392</v>
      </c>
      <c r="D213" s="5">
        <f t="shared" si="11"/>
        <v>0</v>
      </c>
      <c r="E213" s="5">
        <f t="shared" si="12"/>
        <v>0</v>
      </c>
      <c r="F213" s="5">
        <f>COUNTIF(Deleted!A:A,B213)</f>
        <v>0</v>
      </c>
      <c r="G213" s="5">
        <f t="shared" si="10"/>
        <v>1</v>
      </c>
      <c r="K213" s="5" t="s">
        <v>1133</v>
      </c>
      <c r="Q213" s="5" t="s">
        <v>714</v>
      </c>
      <c r="R213" s="5">
        <v>0</v>
      </c>
      <c r="T213" t="s">
        <v>59</v>
      </c>
    </row>
    <row r="214" spans="1:20">
      <c r="A214" s="1">
        <v>191</v>
      </c>
      <c r="B214" s="1" t="s">
        <v>486</v>
      </c>
      <c r="C214" s="3">
        <f>MAX(SUMIF(Sheet1!A:A,'801SKUS'!B214,Sheet1!E:E)-SUMIF(Sheet1!A:A,'801SKUS'!B214,Sheet1!G:G),0)</f>
        <v>9912</v>
      </c>
      <c r="D214" s="5">
        <f t="shared" si="11"/>
        <v>0</v>
      </c>
      <c r="E214" s="5">
        <f t="shared" si="12"/>
        <v>0</v>
      </c>
      <c r="F214" s="5">
        <f>COUNTIF(Deleted!A:A,B214)</f>
        <v>0</v>
      </c>
      <c r="G214" s="5">
        <f t="shared" si="10"/>
        <v>1</v>
      </c>
      <c r="K214" s="5" t="s">
        <v>1143</v>
      </c>
      <c r="Q214" s="5" t="s">
        <v>715</v>
      </c>
      <c r="R214" s="5">
        <v>0</v>
      </c>
      <c r="T214" t="s">
        <v>97</v>
      </c>
    </row>
    <row r="215" spans="1:20">
      <c r="A215" s="1">
        <v>191</v>
      </c>
      <c r="B215" s="1" t="s">
        <v>487</v>
      </c>
      <c r="C215" s="3">
        <f>MAX(SUMIF(Sheet1!A:A,'801SKUS'!B215,Sheet1!E:E)-SUMIF(Sheet1!A:A,'801SKUS'!B215,Sheet1!G:G),0)</f>
        <v>3472</v>
      </c>
      <c r="D215" s="5">
        <f t="shared" si="11"/>
        <v>0</v>
      </c>
      <c r="E215" s="5">
        <f t="shared" si="12"/>
        <v>0</v>
      </c>
      <c r="F215" s="5">
        <f>COUNTIF(Deleted!A:A,B215)</f>
        <v>0</v>
      </c>
      <c r="G215" s="5">
        <f t="shared" si="10"/>
        <v>1</v>
      </c>
      <c r="K215" s="5" t="s">
        <v>1309</v>
      </c>
      <c r="Q215" s="5" t="s">
        <v>716</v>
      </c>
      <c r="R215" s="5">
        <v>1</v>
      </c>
      <c r="T215" t="s">
        <v>95</v>
      </c>
    </row>
    <row r="216" spans="1:20">
      <c r="A216" s="1">
        <v>191</v>
      </c>
      <c r="B216" s="1" t="s">
        <v>488</v>
      </c>
      <c r="C216" s="3">
        <f>MAX(SUMIF(Sheet1!A:A,'801SKUS'!B216,Sheet1!E:E)-SUMIF(Sheet1!A:A,'801SKUS'!B216,Sheet1!G:G),0)</f>
        <v>3784</v>
      </c>
      <c r="D216" s="5">
        <f t="shared" si="11"/>
        <v>0</v>
      </c>
      <c r="E216" s="5">
        <f t="shared" si="12"/>
        <v>0</v>
      </c>
      <c r="F216" s="5">
        <f>COUNTIF(Deleted!A:A,B216)</f>
        <v>0</v>
      </c>
      <c r="G216" s="5">
        <f t="shared" si="10"/>
        <v>1</v>
      </c>
      <c r="K216" s="5" t="s">
        <v>1271</v>
      </c>
      <c r="Q216" s="5" t="s">
        <v>717</v>
      </c>
      <c r="R216" s="5">
        <v>1</v>
      </c>
      <c r="T216" t="s">
        <v>93</v>
      </c>
    </row>
    <row r="217" spans="1:20">
      <c r="A217" s="1">
        <v>191</v>
      </c>
      <c r="B217" s="1" t="s">
        <v>489</v>
      </c>
      <c r="C217" s="3">
        <f>MAX(SUMIF(Sheet1!A:A,'801SKUS'!B217,Sheet1!E:E)-SUMIF(Sheet1!A:A,'801SKUS'!B217,Sheet1!G:G),0)</f>
        <v>1888</v>
      </c>
      <c r="D217" s="5">
        <f t="shared" si="11"/>
        <v>0</v>
      </c>
      <c r="E217" s="5">
        <f t="shared" si="12"/>
        <v>0</v>
      </c>
      <c r="F217" s="5">
        <f>COUNTIF(Deleted!A:A,B217)</f>
        <v>0</v>
      </c>
      <c r="G217" s="5">
        <f t="shared" si="10"/>
        <v>1</v>
      </c>
      <c r="K217" s="5" t="s">
        <v>1184</v>
      </c>
      <c r="Q217" s="5" t="s">
        <v>718</v>
      </c>
      <c r="R217" s="5">
        <v>1</v>
      </c>
      <c r="T217" t="s">
        <v>91</v>
      </c>
    </row>
    <row r="218" spans="1:20">
      <c r="A218" s="1">
        <v>191</v>
      </c>
      <c r="B218" s="1" t="s">
        <v>490</v>
      </c>
      <c r="C218" s="3">
        <f>MAX(SUMIF(Sheet1!A:A,'801SKUS'!B218,Sheet1!E:E)-SUMIF(Sheet1!A:A,'801SKUS'!B218,Sheet1!G:G),0)</f>
        <v>6968</v>
      </c>
      <c r="D218" s="5">
        <f t="shared" si="11"/>
        <v>0</v>
      </c>
      <c r="E218" s="5">
        <f t="shared" si="12"/>
        <v>0</v>
      </c>
      <c r="F218" s="5">
        <f>COUNTIF(Deleted!A:A,B218)</f>
        <v>0</v>
      </c>
      <c r="G218" s="5">
        <f t="shared" si="10"/>
        <v>1</v>
      </c>
      <c r="K218" s="5" t="s">
        <v>1313</v>
      </c>
      <c r="Q218" s="5" t="s">
        <v>719</v>
      </c>
      <c r="R218" s="5">
        <v>1</v>
      </c>
      <c r="T218" t="s">
        <v>89</v>
      </c>
    </row>
    <row r="219" spans="1:20">
      <c r="A219" s="1">
        <v>191</v>
      </c>
      <c r="B219" s="1" t="s">
        <v>491</v>
      </c>
      <c r="C219" s="3">
        <f>MAX(SUMIF(Sheet1!A:A,'801SKUS'!B219,Sheet1!E:E)-SUMIF(Sheet1!A:A,'801SKUS'!B219,Sheet1!G:G),0)</f>
        <v>2904</v>
      </c>
      <c r="D219" s="5">
        <f t="shared" si="11"/>
        <v>0</v>
      </c>
      <c r="E219" s="5">
        <f t="shared" si="12"/>
        <v>0</v>
      </c>
      <c r="F219" s="5">
        <f>COUNTIF(Deleted!A:A,B219)</f>
        <v>0</v>
      </c>
      <c r="G219" s="5">
        <f t="shared" si="10"/>
        <v>1</v>
      </c>
      <c r="K219" s="5" t="s">
        <v>1319</v>
      </c>
      <c r="Q219" s="5" t="s">
        <v>720</v>
      </c>
      <c r="R219" s="5">
        <v>1</v>
      </c>
      <c r="T219" t="s">
        <v>87</v>
      </c>
    </row>
    <row r="220" spans="1:20">
      <c r="A220" s="1">
        <v>191</v>
      </c>
      <c r="B220" s="1" t="s">
        <v>492</v>
      </c>
      <c r="C220" s="3">
        <f>MAX(SUMIF(Sheet1!A:A,'801SKUS'!B220,Sheet1!E:E)-SUMIF(Sheet1!A:A,'801SKUS'!B220,Sheet1!G:G),0)</f>
        <v>5608</v>
      </c>
      <c r="D220" s="5">
        <f t="shared" si="11"/>
        <v>0</v>
      </c>
      <c r="E220" s="5">
        <f t="shared" si="12"/>
        <v>0</v>
      </c>
      <c r="F220" s="5">
        <f>COUNTIF(Deleted!A:A,B220)</f>
        <v>0</v>
      </c>
      <c r="G220" s="5">
        <f t="shared" si="10"/>
        <v>1</v>
      </c>
      <c r="K220" s="5" t="s">
        <v>1078</v>
      </c>
      <c r="Q220" s="5" t="s">
        <v>721</v>
      </c>
      <c r="R220" s="5">
        <v>0</v>
      </c>
      <c r="T220" t="s">
        <v>85</v>
      </c>
    </row>
    <row r="221" spans="1:20">
      <c r="A221" s="1">
        <v>191</v>
      </c>
      <c r="B221" s="1" t="s">
        <v>493</v>
      </c>
      <c r="C221" s="3">
        <f>MAX(SUMIF(Sheet1!A:A,'801SKUS'!B221,Sheet1!E:E)-SUMIF(Sheet1!A:A,'801SKUS'!B221,Sheet1!G:G),0)</f>
        <v>3272</v>
      </c>
      <c r="D221" s="5">
        <f t="shared" si="11"/>
        <v>0</v>
      </c>
      <c r="E221" s="5">
        <f t="shared" si="12"/>
        <v>0</v>
      </c>
      <c r="F221" s="5">
        <f>COUNTIF(Deleted!A:A,B221)</f>
        <v>0</v>
      </c>
      <c r="G221" s="5">
        <f t="shared" si="10"/>
        <v>1</v>
      </c>
      <c r="K221" s="5" t="s">
        <v>1273</v>
      </c>
      <c r="Q221" s="5" t="s">
        <v>722</v>
      </c>
      <c r="R221" s="5">
        <v>1</v>
      </c>
      <c r="T221" t="s">
        <v>111</v>
      </c>
    </row>
    <row r="222" spans="1:20">
      <c r="A222" s="1">
        <v>191</v>
      </c>
      <c r="B222" s="1" t="s">
        <v>494</v>
      </c>
      <c r="C222" s="3">
        <f>MAX(SUMIF(Sheet1!A:A,'801SKUS'!B222,Sheet1!E:E)-SUMIF(Sheet1!A:A,'801SKUS'!B222,Sheet1!G:G),0)</f>
        <v>6224</v>
      </c>
      <c r="D222" s="5">
        <f t="shared" si="11"/>
        <v>0</v>
      </c>
      <c r="E222" s="5">
        <f t="shared" si="12"/>
        <v>0</v>
      </c>
      <c r="F222" s="5">
        <f>COUNTIF(Deleted!A:A,B222)</f>
        <v>1</v>
      </c>
      <c r="G222" s="5">
        <f t="shared" si="10"/>
        <v>0</v>
      </c>
      <c r="K222" s="5" t="s">
        <v>1323</v>
      </c>
      <c r="Q222" s="5" t="s">
        <v>723</v>
      </c>
      <c r="R222" s="5">
        <v>0</v>
      </c>
      <c r="T222" t="s">
        <v>113</v>
      </c>
    </row>
    <row r="223" spans="1:20">
      <c r="A223" s="1">
        <v>191</v>
      </c>
      <c r="B223" s="1" t="s">
        <v>495</v>
      </c>
      <c r="C223" s="3">
        <f>MAX(SUMIF(Sheet1!A:A,'801SKUS'!B223,Sheet1!E:E)-SUMIF(Sheet1!A:A,'801SKUS'!B223,Sheet1!G:G),0)</f>
        <v>2304</v>
      </c>
      <c r="D223" s="5">
        <f t="shared" si="11"/>
        <v>0</v>
      </c>
      <c r="E223" s="5">
        <f t="shared" si="12"/>
        <v>0</v>
      </c>
      <c r="F223" s="5">
        <f>COUNTIF(Deleted!A:A,B223)</f>
        <v>0</v>
      </c>
      <c r="G223" s="5">
        <f t="shared" si="10"/>
        <v>1</v>
      </c>
      <c r="K223" s="5" t="s">
        <v>1329</v>
      </c>
      <c r="Q223" s="5" t="s">
        <v>724</v>
      </c>
      <c r="R223" s="5">
        <v>0</v>
      </c>
      <c r="T223" t="s">
        <v>115</v>
      </c>
    </row>
    <row r="224" spans="1:20">
      <c r="A224" s="1">
        <v>191</v>
      </c>
      <c r="B224" s="1" t="s">
        <v>496</v>
      </c>
      <c r="C224" s="3">
        <f>MAX(SUMIF(Sheet1!A:A,'801SKUS'!B224,Sheet1!E:E)-SUMIF(Sheet1!A:A,'801SKUS'!B224,Sheet1!G:G),0)</f>
        <v>3288</v>
      </c>
      <c r="D224" s="5">
        <f t="shared" si="11"/>
        <v>0</v>
      </c>
      <c r="E224" s="5">
        <f t="shared" si="12"/>
        <v>0</v>
      </c>
      <c r="F224" s="5">
        <f>COUNTIF(Deleted!A:A,B224)</f>
        <v>0</v>
      </c>
      <c r="G224" s="5">
        <f t="shared" si="10"/>
        <v>1</v>
      </c>
      <c r="K224" s="5" t="s">
        <v>1315</v>
      </c>
      <c r="Q224" s="5" t="s">
        <v>780</v>
      </c>
      <c r="R224" s="5">
        <v>0</v>
      </c>
      <c r="T224" t="s">
        <v>117</v>
      </c>
    </row>
    <row r="225" spans="1:20">
      <c r="A225" s="1">
        <v>191</v>
      </c>
      <c r="B225" s="1" t="s">
        <v>497</v>
      </c>
      <c r="C225" s="3">
        <f>MAX(SUMIF(Sheet1!A:A,'801SKUS'!B225,Sheet1!E:E)-SUMIF(Sheet1!A:A,'801SKUS'!B225,Sheet1!G:G),0)</f>
        <v>1000</v>
      </c>
      <c r="D225" s="5">
        <f t="shared" si="11"/>
        <v>0</v>
      </c>
      <c r="E225" s="5">
        <f t="shared" si="12"/>
        <v>1</v>
      </c>
      <c r="F225" s="5">
        <f>COUNTIF(Deleted!A:A,B225)</f>
        <v>0</v>
      </c>
      <c r="G225" s="5">
        <f t="shared" si="10"/>
        <v>1</v>
      </c>
      <c r="K225" s="5" t="s">
        <v>1186</v>
      </c>
      <c r="Q225" s="5" t="s">
        <v>781</v>
      </c>
      <c r="R225" s="5">
        <v>0</v>
      </c>
      <c r="T225" t="s">
        <v>119</v>
      </c>
    </row>
    <row r="226" spans="1:20">
      <c r="A226" s="1">
        <v>191</v>
      </c>
      <c r="B226" s="1" t="s">
        <v>498</v>
      </c>
      <c r="C226" s="3">
        <f>MAX(SUMIF(Sheet1!A:A,'801SKUS'!B226,Sheet1!E:E)-SUMIF(Sheet1!A:A,'801SKUS'!B226,Sheet1!G:G),0)</f>
        <v>0</v>
      </c>
      <c r="D226" s="5">
        <f t="shared" si="11"/>
        <v>0</v>
      </c>
      <c r="E226" s="5">
        <f t="shared" si="12"/>
        <v>1</v>
      </c>
      <c r="F226" s="5">
        <f>COUNTIF(Deleted!A:A,B226)</f>
        <v>0</v>
      </c>
      <c r="G226" s="5">
        <f t="shared" si="10"/>
        <v>1</v>
      </c>
      <c r="K226" s="5" t="s">
        <v>1325</v>
      </c>
      <c r="Q226" s="5" t="s">
        <v>782</v>
      </c>
      <c r="R226" s="5">
        <v>1</v>
      </c>
      <c r="T226" t="s">
        <v>109</v>
      </c>
    </row>
    <row r="227" spans="1:20">
      <c r="A227" s="1">
        <v>191</v>
      </c>
      <c r="B227" s="1" t="s">
        <v>499</v>
      </c>
      <c r="C227" s="3">
        <f>MAX(SUMIF(Sheet1!A:A,'801SKUS'!B227,Sheet1!E:E)-SUMIF(Sheet1!A:A,'801SKUS'!B227,Sheet1!G:G),0)</f>
        <v>2272</v>
      </c>
      <c r="D227" s="5">
        <f t="shared" si="11"/>
        <v>0</v>
      </c>
      <c r="E227" s="5">
        <f t="shared" si="12"/>
        <v>0</v>
      </c>
      <c r="F227" s="5">
        <f>COUNTIF(Deleted!A:A,B227)</f>
        <v>0</v>
      </c>
      <c r="G227" s="5">
        <f t="shared" si="10"/>
        <v>1</v>
      </c>
      <c r="K227" s="5" t="s">
        <v>1214</v>
      </c>
      <c r="Q227" s="5" t="s">
        <v>783</v>
      </c>
      <c r="R227" s="5">
        <v>0</v>
      </c>
      <c r="T227" t="s">
        <v>121</v>
      </c>
    </row>
    <row r="228" spans="1:20">
      <c r="A228" s="1">
        <v>191</v>
      </c>
      <c r="B228" s="1" t="s">
        <v>500</v>
      </c>
      <c r="C228" s="3">
        <f>MAX(SUMIF(Sheet1!A:A,'801SKUS'!B228,Sheet1!E:E)-SUMIF(Sheet1!A:A,'801SKUS'!B228,Sheet1!G:G),0)</f>
        <v>0</v>
      </c>
      <c r="D228" s="5">
        <f t="shared" si="11"/>
        <v>0</v>
      </c>
      <c r="E228" s="5">
        <f t="shared" si="12"/>
        <v>0</v>
      </c>
      <c r="F228" s="5">
        <f>COUNTIF(Deleted!A:A,B228)</f>
        <v>0</v>
      </c>
      <c r="G228" s="5">
        <f t="shared" si="10"/>
        <v>1</v>
      </c>
      <c r="K228" s="5" t="s">
        <v>1317</v>
      </c>
      <c r="Q228" s="5" t="s">
        <v>784</v>
      </c>
      <c r="R228" s="5">
        <v>0</v>
      </c>
      <c r="T228" t="s">
        <v>123</v>
      </c>
    </row>
    <row r="229" spans="1:20">
      <c r="A229" s="1">
        <v>191</v>
      </c>
      <c r="B229" s="1" t="s">
        <v>501</v>
      </c>
      <c r="C229" s="3">
        <f>MAX(SUMIF(Sheet1!A:A,'801SKUS'!B229,Sheet1!E:E)-SUMIF(Sheet1!A:A,'801SKUS'!B229,Sheet1!G:G),0)</f>
        <v>2936</v>
      </c>
      <c r="D229" s="5">
        <f t="shared" si="11"/>
        <v>0</v>
      </c>
      <c r="E229" s="5">
        <f t="shared" si="12"/>
        <v>0</v>
      </c>
      <c r="F229" s="5">
        <f>COUNTIF(Deleted!A:A,B229)</f>
        <v>0</v>
      </c>
      <c r="G229" s="5">
        <f t="shared" si="10"/>
        <v>1</v>
      </c>
      <c r="K229" s="5" t="s">
        <v>1321</v>
      </c>
      <c r="Q229" s="5" t="s">
        <v>785</v>
      </c>
      <c r="R229" s="5">
        <v>0</v>
      </c>
      <c r="T229" t="s">
        <v>125</v>
      </c>
    </row>
    <row r="230" spans="1:20">
      <c r="A230" s="1">
        <v>191</v>
      </c>
      <c r="B230" s="1" t="s">
        <v>502</v>
      </c>
      <c r="C230" s="3">
        <f>MAX(SUMIF(Sheet1!A:A,'801SKUS'!B230,Sheet1!E:E)-SUMIF(Sheet1!A:A,'801SKUS'!B230,Sheet1!G:G),0)</f>
        <v>6184</v>
      </c>
      <c r="D230" s="5">
        <f t="shared" si="11"/>
        <v>0</v>
      </c>
      <c r="E230" s="5">
        <f t="shared" si="12"/>
        <v>0</v>
      </c>
      <c r="F230" s="5">
        <f>COUNTIF(Deleted!A:A,B230)</f>
        <v>0</v>
      </c>
      <c r="G230" s="5">
        <f t="shared" si="10"/>
        <v>1</v>
      </c>
      <c r="K230" s="5" t="s">
        <v>1335</v>
      </c>
      <c r="Q230" s="5" t="s">
        <v>786</v>
      </c>
      <c r="R230" s="5">
        <v>0</v>
      </c>
      <c r="T230" t="s">
        <v>127</v>
      </c>
    </row>
    <row r="231" spans="1:20">
      <c r="A231" s="1">
        <v>191</v>
      </c>
      <c r="B231" s="1" t="s">
        <v>503</v>
      </c>
      <c r="C231" s="3">
        <f>MAX(SUMIF(Sheet1!A:A,'801SKUS'!B231,Sheet1!E:E)-SUMIF(Sheet1!A:A,'801SKUS'!B231,Sheet1!G:G),0)</f>
        <v>6408</v>
      </c>
      <c r="D231" s="5">
        <f t="shared" si="11"/>
        <v>0</v>
      </c>
      <c r="E231" s="5">
        <f t="shared" si="12"/>
        <v>0</v>
      </c>
      <c r="F231" s="5">
        <f>COUNTIF(Deleted!A:A,B231)</f>
        <v>0</v>
      </c>
      <c r="G231" s="5">
        <f t="shared" si="10"/>
        <v>1</v>
      </c>
      <c r="K231" s="5" t="s">
        <v>1287</v>
      </c>
      <c r="Q231" s="5" t="s">
        <v>787</v>
      </c>
      <c r="R231" s="5">
        <v>1</v>
      </c>
      <c r="T231" t="s">
        <v>129</v>
      </c>
    </row>
    <row r="232" spans="1:20">
      <c r="A232" s="1">
        <v>191</v>
      </c>
      <c r="B232" s="1" t="s">
        <v>504</v>
      </c>
      <c r="C232" s="3">
        <f>MAX(SUMIF(Sheet1!A:A,'801SKUS'!B232,Sheet1!E:E)-SUMIF(Sheet1!A:A,'801SKUS'!B232,Sheet1!G:G),0)</f>
        <v>3264</v>
      </c>
      <c r="D232" s="5">
        <f t="shared" si="11"/>
        <v>0</v>
      </c>
      <c r="E232" s="5">
        <f t="shared" si="12"/>
        <v>0</v>
      </c>
      <c r="F232" s="5">
        <f>COUNTIF(Deleted!A:A,B232)</f>
        <v>0</v>
      </c>
      <c r="G232" s="5">
        <f t="shared" si="10"/>
        <v>1</v>
      </c>
      <c r="K232" s="5" t="s">
        <v>1196</v>
      </c>
      <c r="Q232" s="5" t="s">
        <v>788</v>
      </c>
      <c r="R232" s="5">
        <v>1</v>
      </c>
      <c r="T232" t="s">
        <v>131</v>
      </c>
    </row>
    <row r="233" spans="1:20">
      <c r="A233" s="1">
        <v>191</v>
      </c>
      <c r="B233" s="1" t="s">
        <v>505</v>
      </c>
      <c r="C233" s="3">
        <f>MAX(SUMIF(Sheet1!A:A,'801SKUS'!B233,Sheet1!E:E)-SUMIF(Sheet1!A:A,'801SKUS'!B233,Sheet1!G:G),0)</f>
        <v>4152</v>
      </c>
      <c r="D233" s="5">
        <f t="shared" si="11"/>
        <v>0</v>
      </c>
      <c r="E233" s="5">
        <f t="shared" si="12"/>
        <v>0</v>
      </c>
      <c r="F233" s="5">
        <f>COUNTIF(Deleted!A:A,B233)</f>
        <v>0</v>
      </c>
      <c r="G233" s="5">
        <f t="shared" si="10"/>
        <v>1</v>
      </c>
      <c r="K233" s="5" t="s">
        <v>1277</v>
      </c>
      <c r="Q233" s="5" t="s">
        <v>789</v>
      </c>
      <c r="R233" s="5">
        <v>0</v>
      </c>
      <c r="T233" t="s">
        <v>133</v>
      </c>
    </row>
    <row r="234" spans="1:20">
      <c r="A234" s="1">
        <v>191</v>
      </c>
      <c r="B234" s="1" t="s">
        <v>506</v>
      </c>
      <c r="C234" s="3">
        <f>MAX(SUMIF(Sheet1!A:A,'801SKUS'!B234,Sheet1!E:E)-SUMIF(Sheet1!A:A,'801SKUS'!B234,Sheet1!G:G),0)</f>
        <v>456</v>
      </c>
      <c r="D234" s="5">
        <f t="shared" si="11"/>
        <v>0</v>
      </c>
      <c r="E234" s="5">
        <f t="shared" si="12"/>
        <v>0</v>
      </c>
      <c r="F234" s="5">
        <f>COUNTIF(Deleted!A:A,B234)</f>
        <v>1</v>
      </c>
      <c r="G234" s="5">
        <f t="shared" si="10"/>
        <v>0</v>
      </c>
      <c r="K234" s="5" t="s">
        <v>1054</v>
      </c>
      <c r="Q234" s="5" t="s">
        <v>790</v>
      </c>
      <c r="R234" s="5">
        <v>0</v>
      </c>
      <c r="T234" t="s">
        <v>691</v>
      </c>
    </row>
    <row r="235" spans="1:20">
      <c r="A235" s="1">
        <v>191</v>
      </c>
      <c r="B235" s="1" t="s">
        <v>507</v>
      </c>
      <c r="C235" s="3">
        <f>MAX(SUMIF(Sheet1!A:A,'801SKUS'!B235,Sheet1!E:E)-SUMIF(Sheet1!A:A,'801SKUS'!B235,Sheet1!G:G),0)</f>
        <v>2432</v>
      </c>
      <c r="D235" s="5">
        <f t="shared" si="11"/>
        <v>0</v>
      </c>
      <c r="E235" s="5">
        <f t="shared" si="12"/>
        <v>0</v>
      </c>
      <c r="F235" s="5">
        <f>COUNTIF(Deleted!A:A,B235)</f>
        <v>0</v>
      </c>
      <c r="G235" s="5">
        <f t="shared" si="10"/>
        <v>1</v>
      </c>
      <c r="K235" s="5" t="s">
        <v>1351</v>
      </c>
      <c r="Q235" s="5" t="s">
        <v>791</v>
      </c>
      <c r="R235" s="5">
        <v>1</v>
      </c>
      <c r="T235" t="s">
        <v>695</v>
      </c>
    </row>
    <row r="236" spans="1:20">
      <c r="A236" s="1">
        <v>191</v>
      </c>
      <c r="B236" s="1" t="s">
        <v>508</v>
      </c>
      <c r="C236" s="3">
        <f>MAX(SUMIF(Sheet1!A:A,'801SKUS'!B236,Sheet1!E:E)-SUMIF(Sheet1!A:A,'801SKUS'!B236,Sheet1!G:G),0)</f>
        <v>1008</v>
      </c>
      <c r="D236" s="5">
        <f t="shared" si="11"/>
        <v>0</v>
      </c>
      <c r="E236" s="5">
        <f t="shared" si="12"/>
        <v>0</v>
      </c>
      <c r="F236" s="5">
        <f>COUNTIF(Deleted!A:A,B236)</f>
        <v>0</v>
      </c>
      <c r="G236" s="5">
        <f t="shared" si="10"/>
        <v>1</v>
      </c>
      <c r="K236" s="5" t="s">
        <v>1371</v>
      </c>
      <c r="Q236" s="5" t="s">
        <v>792</v>
      </c>
      <c r="R236" s="5">
        <v>0</v>
      </c>
      <c r="T236" t="s">
        <v>690</v>
      </c>
    </row>
    <row r="237" spans="1:20">
      <c r="A237" s="1">
        <v>191</v>
      </c>
      <c r="B237" s="1" t="s">
        <v>509</v>
      </c>
      <c r="C237" s="3">
        <f>MAX(SUMIF(Sheet1!A:A,'801SKUS'!B237,Sheet1!E:E)-SUMIF(Sheet1!A:A,'801SKUS'!B237,Sheet1!G:G),0)</f>
        <v>9560</v>
      </c>
      <c r="D237" s="5">
        <f t="shared" si="11"/>
        <v>0</v>
      </c>
      <c r="E237" s="5">
        <f t="shared" si="12"/>
        <v>0</v>
      </c>
      <c r="F237" s="5">
        <f>COUNTIF(Deleted!A:A,B237)</f>
        <v>0</v>
      </c>
      <c r="G237" s="5">
        <f t="shared" si="10"/>
        <v>1</v>
      </c>
      <c r="Q237" s="5" t="s">
        <v>793</v>
      </c>
      <c r="R237" s="5">
        <v>1</v>
      </c>
      <c r="T237" t="s">
        <v>668</v>
      </c>
    </row>
    <row r="238" spans="1:20">
      <c r="A238" s="1">
        <v>191</v>
      </c>
      <c r="B238" s="1" t="s">
        <v>510</v>
      </c>
      <c r="C238" s="3">
        <f>MAX(SUMIF(Sheet1!A:A,'801SKUS'!B238,Sheet1!E:E)-SUMIF(Sheet1!A:A,'801SKUS'!B238,Sheet1!G:G),0)</f>
        <v>912</v>
      </c>
      <c r="D238" s="5">
        <f t="shared" si="11"/>
        <v>0</v>
      </c>
      <c r="E238" s="5">
        <f t="shared" si="12"/>
        <v>0</v>
      </c>
      <c r="F238" s="5">
        <f>COUNTIF(Deleted!A:A,B238)</f>
        <v>0</v>
      </c>
      <c r="G238" s="5">
        <f t="shared" si="10"/>
        <v>1</v>
      </c>
      <c r="K238" s="5" t="s">
        <v>1908</v>
      </c>
      <c r="Q238" s="5" t="s">
        <v>794</v>
      </c>
      <c r="R238" s="5">
        <v>0</v>
      </c>
      <c r="T238" t="s">
        <v>459</v>
      </c>
    </row>
    <row r="239" spans="1:20">
      <c r="A239" s="1">
        <v>191</v>
      </c>
      <c r="B239" s="1" t="s">
        <v>511</v>
      </c>
      <c r="C239" s="3">
        <f>MAX(SUMIF(Sheet1!A:A,'801SKUS'!B239,Sheet1!E:E)-SUMIF(Sheet1!A:A,'801SKUS'!B239,Sheet1!G:G),0)</f>
        <v>3240</v>
      </c>
      <c r="D239" s="5">
        <f t="shared" si="11"/>
        <v>0</v>
      </c>
      <c r="E239" s="5">
        <f t="shared" si="12"/>
        <v>0</v>
      </c>
      <c r="F239" s="5">
        <f>COUNTIF(Deleted!A:A,B239)</f>
        <v>0</v>
      </c>
      <c r="G239" s="5">
        <f t="shared" si="10"/>
        <v>1</v>
      </c>
      <c r="K239" s="5" t="s">
        <v>1910</v>
      </c>
      <c r="Q239" s="5" t="s">
        <v>795</v>
      </c>
      <c r="R239" s="5">
        <v>1</v>
      </c>
      <c r="T239" t="s">
        <v>688</v>
      </c>
    </row>
    <row r="240" spans="1:20">
      <c r="A240" s="1">
        <v>191</v>
      </c>
      <c r="B240" s="1" t="s">
        <v>512</v>
      </c>
      <c r="C240" s="3">
        <f>MAX(SUMIF(Sheet1!A:A,'801SKUS'!B240,Sheet1!E:E)-SUMIF(Sheet1!A:A,'801SKUS'!B240,Sheet1!G:G),0)</f>
        <v>1904</v>
      </c>
      <c r="D240" s="5">
        <f t="shared" si="11"/>
        <v>0</v>
      </c>
      <c r="E240" s="5">
        <f t="shared" si="12"/>
        <v>0</v>
      </c>
      <c r="F240" s="5">
        <f>COUNTIF(Deleted!A:A,B240)</f>
        <v>0</v>
      </c>
      <c r="G240" s="5">
        <f t="shared" si="10"/>
        <v>1</v>
      </c>
      <c r="K240" s="5" t="s">
        <v>1912</v>
      </c>
      <c r="Q240" s="5" t="s">
        <v>796</v>
      </c>
      <c r="R240" s="5">
        <v>0</v>
      </c>
      <c r="T240" t="s">
        <v>692</v>
      </c>
    </row>
    <row r="241" spans="1:20">
      <c r="A241" s="1">
        <v>191</v>
      </c>
      <c r="B241" s="1" t="s">
        <v>513</v>
      </c>
      <c r="C241" s="3">
        <f>MAX(SUMIF(Sheet1!A:A,'801SKUS'!B241,Sheet1!E:E)-SUMIF(Sheet1!A:A,'801SKUS'!B241,Sheet1!G:G),0)</f>
        <v>2432</v>
      </c>
      <c r="D241" s="5">
        <f t="shared" si="11"/>
        <v>0</v>
      </c>
      <c r="E241" s="5">
        <f t="shared" si="12"/>
        <v>0</v>
      </c>
      <c r="F241" s="5">
        <f>COUNTIF(Deleted!A:A,B241)</f>
        <v>0</v>
      </c>
      <c r="G241" s="5">
        <f t="shared" si="10"/>
        <v>1</v>
      </c>
      <c r="K241" s="5" t="s">
        <v>1916</v>
      </c>
      <c r="Q241" s="5" t="s">
        <v>725</v>
      </c>
      <c r="R241" s="5">
        <v>1</v>
      </c>
      <c r="T241" t="s">
        <v>693</v>
      </c>
    </row>
    <row r="242" spans="1:20">
      <c r="A242" s="1">
        <v>191</v>
      </c>
      <c r="B242" s="1" t="s">
        <v>514</v>
      </c>
      <c r="C242" s="3">
        <f>MAX(SUMIF(Sheet1!A:A,'801SKUS'!B242,Sheet1!E:E)-SUMIF(Sheet1!A:A,'801SKUS'!B242,Sheet1!G:G),0)</f>
        <v>2280</v>
      </c>
      <c r="D242" s="5">
        <f t="shared" si="11"/>
        <v>0</v>
      </c>
      <c r="E242" s="5">
        <f t="shared" si="12"/>
        <v>1</v>
      </c>
      <c r="F242" s="5">
        <f>COUNTIF(Deleted!A:A,B242)</f>
        <v>0</v>
      </c>
      <c r="G242" s="5">
        <f t="shared" si="10"/>
        <v>1</v>
      </c>
      <c r="K242" s="5" t="s">
        <v>1918</v>
      </c>
      <c r="Q242" s="5" t="s">
        <v>726</v>
      </c>
      <c r="R242" s="5">
        <v>1</v>
      </c>
      <c r="T242" t="s">
        <v>694</v>
      </c>
    </row>
    <row r="243" spans="1:20">
      <c r="A243" s="1">
        <v>191</v>
      </c>
      <c r="B243" s="1" t="s">
        <v>515</v>
      </c>
      <c r="C243" s="3">
        <f>MAX(SUMIF(Sheet1!A:A,'801SKUS'!B243,Sheet1!E:E)-SUMIF(Sheet1!A:A,'801SKUS'!B243,Sheet1!G:G),0)</f>
        <v>0</v>
      </c>
      <c r="D243" s="5">
        <f t="shared" si="11"/>
        <v>0</v>
      </c>
      <c r="E243" s="5">
        <f t="shared" si="12"/>
        <v>1</v>
      </c>
      <c r="F243" s="5">
        <f>COUNTIF(Deleted!A:A,B243)</f>
        <v>0</v>
      </c>
      <c r="G243" s="5">
        <f t="shared" si="10"/>
        <v>1</v>
      </c>
      <c r="K243" s="5" t="s">
        <v>1926</v>
      </c>
      <c r="Q243" s="5" t="s">
        <v>727</v>
      </c>
      <c r="R243" s="5">
        <v>1</v>
      </c>
      <c r="T243" t="s">
        <v>521</v>
      </c>
    </row>
    <row r="244" spans="1:20">
      <c r="A244" s="1">
        <v>191</v>
      </c>
      <c r="B244" s="1" t="s">
        <v>516</v>
      </c>
      <c r="C244" s="3">
        <f>MAX(SUMIF(Sheet1!A:A,'801SKUS'!B244,Sheet1!E:E)-SUMIF(Sheet1!A:A,'801SKUS'!B244,Sheet1!G:G),0)</f>
        <v>55944</v>
      </c>
      <c r="D244" s="5">
        <f t="shared" si="11"/>
        <v>0</v>
      </c>
      <c r="E244" s="5">
        <f t="shared" si="12"/>
        <v>1</v>
      </c>
      <c r="F244" s="5">
        <f>COUNTIF(Deleted!A:A,B244)</f>
        <v>0</v>
      </c>
      <c r="G244" s="5">
        <f t="shared" si="10"/>
        <v>1</v>
      </c>
      <c r="K244" s="5" t="s">
        <v>1938</v>
      </c>
      <c r="Q244" s="5" t="s">
        <v>728</v>
      </c>
      <c r="R244" s="5">
        <v>0</v>
      </c>
      <c r="T244" t="s">
        <v>519</v>
      </c>
    </row>
    <row r="245" spans="1:20">
      <c r="A245" s="1">
        <v>191</v>
      </c>
      <c r="B245" s="1" t="s">
        <v>517</v>
      </c>
      <c r="C245" s="3">
        <f>MAX(SUMIF(Sheet1!A:A,'801SKUS'!B245,Sheet1!E:E)-SUMIF(Sheet1!A:A,'801SKUS'!B245,Sheet1!G:G),0)</f>
        <v>73968</v>
      </c>
      <c r="D245" s="5">
        <f t="shared" si="11"/>
        <v>0</v>
      </c>
      <c r="E245" s="5">
        <f t="shared" si="12"/>
        <v>1</v>
      </c>
      <c r="F245" s="5">
        <f>COUNTIF(Deleted!A:A,B245)</f>
        <v>0</v>
      </c>
      <c r="G245" s="5">
        <f t="shared" si="10"/>
        <v>1</v>
      </c>
      <c r="K245" s="5" t="s">
        <v>1940</v>
      </c>
      <c r="Q245" s="5" t="s">
        <v>729</v>
      </c>
      <c r="R245" s="5">
        <v>0</v>
      </c>
      <c r="T245" t="s">
        <v>520</v>
      </c>
    </row>
    <row r="246" spans="1:20">
      <c r="A246" s="1">
        <v>191</v>
      </c>
      <c r="B246" s="1" t="s">
        <v>518</v>
      </c>
      <c r="C246" s="3">
        <f>MAX(SUMIF(Sheet1!A:A,'801SKUS'!B246,Sheet1!E:E)-SUMIF(Sheet1!A:A,'801SKUS'!B246,Sheet1!G:G),0)</f>
        <v>1251</v>
      </c>
      <c r="D246" s="5">
        <f t="shared" si="11"/>
        <v>0</v>
      </c>
      <c r="E246" s="5">
        <f t="shared" si="12"/>
        <v>1</v>
      </c>
      <c r="F246" s="5">
        <f>COUNTIF(Deleted!A:A,B246)</f>
        <v>0</v>
      </c>
      <c r="G246" s="5">
        <f t="shared" si="10"/>
        <v>1</v>
      </c>
      <c r="K246" s="5" t="s">
        <v>1942</v>
      </c>
      <c r="Q246" s="5" t="s">
        <v>730</v>
      </c>
      <c r="R246" s="5">
        <v>1</v>
      </c>
      <c r="T246" t="s">
        <v>518</v>
      </c>
    </row>
    <row r="247" spans="1:20">
      <c r="A247" s="1">
        <v>191</v>
      </c>
      <c r="B247" s="1" t="s">
        <v>519</v>
      </c>
      <c r="C247" s="3">
        <f>MAX(SUMIF(Sheet1!A:A,'801SKUS'!B247,Sheet1!E:E)-SUMIF(Sheet1!A:A,'801SKUS'!B247,Sheet1!G:G),0)</f>
        <v>5436</v>
      </c>
      <c r="D247" s="5">
        <f t="shared" si="11"/>
        <v>0</v>
      </c>
      <c r="E247" s="5">
        <f t="shared" si="12"/>
        <v>1</v>
      </c>
      <c r="F247" s="5">
        <f>COUNTIF(Deleted!A:A,B247)</f>
        <v>0</v>
      </c>
      <c r="G247" s="5">
        <f t="shared" si="10"/>
        <v>1</v>
      </c>
      <c r="K247" s="5" t="s">
        <v>1944</v>
      </c>
      <c r="Q247" s="5" t="s">
        <v>731</v>
      </c>
      <c r="R247" s="5">
        <v>1</v>
      </c>
      <c r="T247" t="s">
        <v>371</v>
      </c>
    </row>
    <row r="248" spans="1:20">
      <c r="A248" s="1">
        <v>191</v>
      </c>
      <c r="B248" s="1" t="s">
        <v>520</v>
      </c>
      <c r="C248" s="3">
        <f>MAX(SUMIF(Sheet1!A:A,'801SKUS'!B248,Sheet1!E:E)-SUMIF(Sheet1!A:A,'801SKUS'!B248,Sheet1!G:G),0)</f>
        <v>3141</v>
      </c>
      <c r="D248" s="5">
        <f t="shared" si="11"/>
        <v>0</v>
      </c>
      <c r="E248" s="5">
        <f t="shared" si="12"/>
        <v>1</v>
      </c>
      <c r="F248" s="5">
        <f>COUNTIF(Deleted!A:A,B248)</f>
        <v>0</v>
      </c>
      <c r="G248" s="5">
        <f t="shared" si="10"/>
        <v>1</v>
      </c>
      <c r="K248" s="5" t="s">
        <v>1946</v>
      </c>
      <c r="Q248" s="5" t="s">
        <v>732</v>
      </c>
      <c r="R248" s="5">
        <v>1</v>
      </c>
      <c r="T248" t="s">
        <v>372</v>
      </c>
    </row>
    <row r="249" spans="1:20">
      <c r="A249" s="1">
        <v>191</v>
      </c>
      <c r="B249" s="1" t="s">
        <v>521</v>
      </c>
      <c r="C249" s="3">
        <f>MAX(SUMIF(Sheet1!A:A,'801SKUS'!B249,Sheet1!E:E)-SUMIF(Sheet1!A:A,'801SKUS'!B249,Sheet1!G:G),0)</f>
        <v>1845</v>
      </c>
      <c r="D249" s="5">
        <f t="shared" si="11"/>
        <v>0</v>
      </c>
      <c r="E249" s="5">
        <f t="shared" si="12"/>
        <v>1</v>
      </c>
      <c r="F249" s="5">
        <f>COUNTIF(Deleted!A:A,B249)</f>
        <v>0</v>
      </c>
      <c r="G249" s="5">
        <f t="shared" si="10"/>
        <v>1</v>
      </c>
      <c r="K249" s="5" t="s">
        <v>1948</v>
      </c>
      <c r="Q249" s="5" t="s">
        <v>733</v>
      </c>
      <c r="R249" s="5">
        <v>1</v>
      </c>
      <c r="T249" t="s">
        <v>374</v>
      </c>
    </row>
    <row r="250" spans="1:20">
      <c r="A250" s="1">
        <v>191</v>
      </c>
      <c r="B250" s="1" t="s">
        <v>522</v>
      </c>
      <c r="C250" s="3">
        <f>MAX(SUMIF(Sheet1!A:A,'801SKUS'!B250,Sheet1!E:E)-SUMIF(Sheet1!A:A,'801SKUS'!B250,Sheet1!G:G),0)</f>
        <v>3456</v>
      </c>
      <c r="D250" s="5">
        <f t="shared" si="11"/>
        <v>0</v>
      </c>
      <c r="E250" s="5">
        <f t="shared" si="12"/>
        <v>1</v>
      </c>
      <c r="F250" s="5">
        <f>COUNTIF(Deleted!A:A,B250)</f>
        <v>0</v>
      </c>
      <c r="G250" s="5">
        <f t="shared" si="10"/>
        <v>1</v>
      </c>
      <c r="K250" s="5" t="s">
        <v>1958</v>
      </c>
      <c r="Q250" s="5" t="s">
        <v>734</v>
      </c>
      <c r="R250" s="5">
        <v>1</v>
      </c>
      <c r="T250" t="s">
        <v>353</v>
      </c>
    </row>
    <row r="251" spans="1:20">
      <c r="A251" s="1">
        <v>198</v>
      </c>
      <c r="B251" s="1" t="s">
        <v>523</v>
      </c>
      <c r="C251" s="3">
        <f>MAX(SUMIF(Sheet1!A:A,'801SKUS'!B251,Sheet1!E:E)-SUMIF(Sheet1!A:A,'801SKUS'!B251,Sheet1!G:G),0)</f>
        <v>14029</v>
      </c>
      <c r="D251" s="5">
        <f t="shared" si="11"/>
        <v>0</v>
      </c>
      <c r="E251" s="5">
        <f t="shared" si="12"/>
        <v>1</v>
      </c>
      <c r="F251" s="5">
        <f>COUNTIF(Deleted!A:A,B251)</f>
        <v>0</v>
      </c>
      <c r="G251" s="5">
        <f t="shared" si="10"/>
        <v>1</v>
      </c>
      <c r="K251" s="5" t="s">
        <v>1970</v>
      </c>
      <c r="Q251" s="5" t="s">
        <v>735</v>
      </c>
      <c r="R251" s="5">
        <v>1</v>
      </c>
      <c r="T251" t="s">
        <v>356</v>
      </c>
    </row>
    <row r="252" spans="1:20">
      <c r="A252" s="1">
        <v>198</v>
      </c>
      <c r="B252" s="1" t="s">
        <v>524</v>
      </c>
      <c r="C252" s="3">
        <f>MAX(SUMIF(Sheet1!A:A,'801SKUS'!B252,Sheet1!E:E)-SUMIF(Sheet1!A:A,'801SKUS'!B252,Sheet1!G:G),0)</f>
        <v>2088</v>
      </c>
      <c r="D252" s="5">
        <f t="shared" si="11"/>
        <v>0</v>
      </c>
      <c r="E252" s="5">
        <f t="shared" si="12"/>
        <v>0</v>
      </c>
      <c r="F252" s="5">
        <f>COUNTIF(Deleted!A:A,B252)</f>
        <v>0</v>
      </c>
      <c r="G252" s="5">
        <f t="shared" si="10"/>
        <v>1</v>
      </c>
      <c r="K252" s="5" t="s">
        <v>1972</v>
      </c>
      <c r="Q252" s="5" t="s">
        <v>736</v>
      </c>
      <c r="R252" s="5">
        <v>1</v>
      </c>
      <c r="T252" t="s">
        <v>362</v>
      </c>
    </row>
    <row r="253" spans="1:20">
      <c r="A253" s="1">
        <v>198</v>
      </c>
      <c r="B253" s="1" t="s">
        <v>525</v>
      </c>
      <c r="C253" s="3">
        <f>MAX(SUMIF(Sheet1!A:A,'801SKUS'!B253,Sheet1!E:E)-SUMIF(Sheet1!A:A,'801SKUS'!B253,Sheet1!G:G),0)</f>
        <v>1112</v>
      </c>
      <c r="D253" s="5">
        <f t="shared" si="11"/>
        <v>0</v>
      </c>
      <c r="E253" s="5">
        <f t="shared" si="12"/>
        <v>0</v>
      </c>
      <c r="F253" s="5">
        <f>COUNTIF(Deleted!A:A,B253)</f>
        <v>0</v>
      </c>
      <c r="G253" s="5">
        <f t="shared" si="10"/>
        <v>1</v>
      </c>
      <c r="K253" s="5" t="s">
        <v>1984</v>
      </c>
      <c r="Q253" s="5" t="s">
        <v>737</v>
      </c>
      <c r="R253" s="5">
        <v>1</v>
      </c>
      <c r="T253" t="s">
        <v>776</v>
      </c>
    </row>
    <row r="254" spans="1:20">
      <c r="A254" s="1">
        <v>198</v>
      </c>
      <c r="B254" s="1" t="s">
        <v>526</v>
      </c>
      <c r="C254" s="3">
        <f>MAX(SUMIF(Sheet1!A:A,'801SKUS'!B254,Sheet1!E:E)-SUMIF(Sheet1!A:A,'801SKUS'!B254,Sheet1!G:G),0)</f>
        <v>0</v>
      </c>
      <c r="D254" s="5">
        <f t="shared" si="11"/>
        <v>0</v>
      </c>
      <c r="E254" s="5">
        <f t="shared" si="12"/>
        <v>0</v>
      </c>
      <c r="F254" s="5">
        <f>COUNTIF(Deleted!A:A,B254)</f>
        <v>1</v>
      </c>
      <c r="G254" s="5">
        <f t="shared" si="10"/>
        <v>0</v>
      </c>
      <c r="K254" s="5" t="s">
        <v>1990</v>
      </c>
      <c r="Q254" s="5" t="s">
        <v>738</v>
      </c>
      <c r="R254" s="5">
        <v>1</v>
      </c>
      <c r="T254" t="s">
        <v>778</v>
      </c>
    </row>
    <row r="255" spans="1:20">
      <c r="A255" s="1">
        <v>198</v>
      </c>
      <c r="B255" s="1" t="s">
        <v>527</v>
      </c>
      <c r="C255" s="3">
        <f>MAX(SUMIF(Sheet1!A:A,'801SKUS'!B255,Sheet1!E:E)-SUMIF(Sheet1!A:A,'801SKUS'!B255,Sheet1!G:G),0)</f>
        <v>0</v>
      </c>
      <c r="D255" s="5">
        <f t="shared" si="11"/>
        <v>0</v>
      </c>
      <c r="E255" s="5">
        <f t="shared" si="12"/>
        <v>0</v>
      </c>
      <c r="F255" s="5">
        <f>COUNTIF(Deleted!A:A,B255)</f>
        <v>1</v>
      </c>
      <c r="G255" s="5">
        <f t="shared" si="10"/>
        <v>0</v>
      </c>
      <c r="K255" s="5" t="s">
        <v>2006</v>
      </c>
      <c r="Q255" s="5" t="s">
        <v>739</v>
      </c>
      <c r="R255" s="5">
        <v>1</v>
      </c>
      <c r="T255" t="s">
        <v>775</v>
      </c>
    </row>
    <row r="256" spans="1:20">
      <c r="A256" s="1">
        <v>198</v>
      </c>
      <c r="B256" s="1" t="s">
        <v>528</v>
      </c>
      <c r="C256" s="3">
        <f>MAX(SUMIF(Sheet1!A:A,'801SKUS'!B256,Sheet1!E:E)-SUMIF(Sheet1!A:A,'801SKUS'!B256,Sheet1!G:G),0)</f>
        <v>2688</v>
      </c>
      <c r="D256" s="5">
        <f t="shared" si="11"/>
        <v>0</v>
      </c>
      <c r="E256" s="5">
        <f t="shared" si="12"/>
        <v>0</v>
      </c>
      <c r="F256" s="5">
        <f>COUNTIF(Deleted!A:A,B256)</f>
        <v>0</v>
      </c>
      <c r="G256" s="5">
        <f t="shared" si="10"/>
        <v>1</v>
      </c>
      <c r="K256" s="5" t="s">
        <v>2008</v>
      </c>
      <c r="Q256" s="5" t="s">
        <v>740</v>
      </c>
      <c r="R256" s="5">
        <v>1</v>
      </c>
      <c r="T256" t="s">
        <v>773</v>
      </c>
    </row>
    <row r="257" spans="1:20">
      <c r="A257" s="1">
        <v>198</v>
      </c>
      <c r="B257" s="1" t="s">
        <v>529</v>
      </c>
      <c r="C257" s="3">
        <f>MAX(SUMIF(Sheet1!A:A,'801SKUS'!B257,Sheet1!E:E)-SUMIF(Sheet1!A:A,'801SKUS'!B257,Sheet1!G:G),0)</f>
        <v>3272</v>
      </c>
      <c r="D257" s="5">
        <f t="shared" si="11"/>
        <v>0</v>
      </c>
      <c r="E257" s="5">
        <f t="shared" si="12"/>
        <v>0</v>
      </c>
      <c r="F257" s="5">
        <f>COUNTIF(Deleted!A:A,B257)</f>
        <v>0</v>
      </c>
      <c r="G257" s="5">
        <f t="shared" si="10"/>
        <v>1</v>
      </c>
      <c r="K257" s="5" t="s">
        <v>2014</v>
      </c>
      <c r="Q257" s="5" t="s">
        <v>741</v>
      </c>
      <c r="R257" s="5">
        <v>1</v>
      </c>
      <c r="T257" t="s">
        <v>772</v>
      </c>
    </row>
    <row r="258" spans="1:20">
      <c r="A258" s="1">
        <v>198</v>
      </c>
      <c r="B258" s="1" t="s">
        <v>530</v>
      </c>
      <c r="C258" s="3">
        <f>MAX(SUMIF(Sheet1!A:A,'801SKUS'!B258,Sheet1!E:E)-SUMIF(Sheet1!A:A,'801SKUS'!B258,Sheet1!G:G),0)</f>
        <v>8096</v>
      </c>
      <c r="D258" s="5">
        <f t="shared" si="11"/>
        <v>0</v>
      </c>
      <c r="E258" s="5">
        <f t="shared" si="12"/>
        <v>0</v>
      </c>
      <c r="F258" s="5">
        <f>COUNTIF(Deleted!A:A,B258)</f>
        <v>0</v>
      </c>
      <c r="G258" s="5">
        <f t="shared" si="10"/>
        <v>1</v>
      </c>
      <c r="K258" s="5" t="s">
        <v>2016</v>
      </c>
      <c r="Q258" s="5" t="s">
        <v>742</v>
      </c>
      <c r="R258" s="5">
        <v>1</v>
      </c>
      <c r="T258" t="s">
        <v>777</v>
      </c>
    </row>
    <row r="259" spans="1:20">
      <c r="A259" s="1">
        <v>198</v>
      </c>
      <c r="B259" s="1" t="s">
        <v>531</v>
      </c>
      <c r="C259" s="3">
        <f>MAX(SUMIF(Sheet1!A:A,'801SKUS'!B259,Sheet1!E:E)-SUMIF(Sheet1!A:A,'801SKUS'!B259,Sheet1!G:G),0)</f>
        <v>3188</v>
      </c>
      <c r="D259" s="5">
        <f t="shared" si="11"/>
        <v>0</v>
      </c>
      <c r="E259" s="5">
        <f t="shared" si="12"/>
        <v>0</v>
      </c>
      <c r="F259" s="5">
        <f>COUNTIF(Deleted!A:A,B259)</f>
        <v>0</v>
      </c>
      <c r="G259" s="5">
        <f t="shared" ref="G259:G322" si="13">COUNTIF(T:T,B259)</f>
        <v>1</v>
      </c>
      <c r="K259" s="5" t="s">
        <v>2018</v>
      </c>
      <c r="Q259" s="5" t="s">
        <v>743</v>
      </c>
      <c r="R259" s="5">
        <v>1</v>
      </c>
      <c r="T259" t="s">
        <v>774</v>
      </c>
    </row>
    <row r="260" spans="1:20">
      <c r="A260" s="1">
        <v>198</v>
      </c>
      <c r="B260" s="1" t="s">
        <v>532</v>
      </c>
      <c r="C260" s="3">
        <f>MAX(SUMIF(Sheet1!A:A,'801SKUS'!B260,Sheet1!E:E)-SUMIF(Sheet1!A:A,'801SKUS'!B260,Sheet1!G:G),0)</f>
        <v>6408</v>
      </c>
      <c r="D260" s="5">
        <f t="shared" si="11"/>
        <v>0</v>
      </c>
      <c r="E260" s="5">
        <f t="shared" si="12"/>
        <v>0</v>
      </c>
      <c r="F260" s="5">
        <f>COUNTIF(Deleted!A:A,B260)</f>
        <v>0</v>
      </c>
      <c r="G260" s="5">
        <f t="shared" si="13"/>
        <v>1</v>
      </c>
      <c r="K260" s="5" t="s">
        <v>2020</v>
      </c>
      <c r="Q260" s="5" t="s">
        <v>744</v>
      </c>
      <c r="R260" s="5">
        <v>1</v>
      </c>
      <c r="T260" t="s">
        <v>779</v>
      </c>
    </row>
    <row r="261" spans="1:20">
      <c r="A261" s="1">
        <v>198</v>
      </c>
      <c r="B261" s="1" t="s">
        <v>533</v>
      </c>
      <c r="C261" s="3">
        <f>MAX(SUMIF(Sheet1!A:A,'801SKUS'!B261,Sheet1!E:E)-SUMIF(Sheet1!A:A,'801SKUS'!B261,Sheet1!G:G),0)</f>
        <v>2744</v>
      </c>
      <c r="D261" s="5">
        <f t="shared" ref="D261:D324" si="14">COUNTIF(K:K,B261)</f>
        <v>0</v>
      </c>
      <c r="E261" s="5">
        <f t="shared" si="12"/>
        <v>0</v>
      </c>
      <c r="F261" s="5">
        <f>COUNTIF(Deleted!A:A,B261)</f>
        <v>0</v>
      </c>
      <c r="G261" s="5">
        <f t="shared" si="13"/>
        <v>1</v>
      </c>
      <c r="K261" s="5" t="s">
        <v>2022</v>
      </c>
      <c r="Q261" s="5" t="s">
        <v>745</v>
      </c>
      <c r="R261" s="5">
        <v>1</v>
      </c>
      <c r="T261" t="s">
        <v>365</v>
      </c>
    </row>
    <row r="262" spans="1:20">
      <c r="A262" s="1">
        <v>198</v>
      </c>
      <c r="B262" s="1" t="s">
        <v>534</v>
      </c>
      <c r="C262" s="3">
        <f>MAX(SUMIF(Sheet1!A:A,'801SKUS'!B262,Sheet1!E:E)-SUMIF(Sheet1!A:A,'801SKUS'!B262,Sheet1!G:G),0)</f>
        <v>2660</v>
      </c>
      <c r="D262" s="5">
        <f t="shared" si="14"/>
        <v>0</v>
      </c>
      <c r="E262" s="5">
        <f t="shared" si="12"/>
        <v>0</v>
      </c>
      <c r="F262" s="5">
        <f>COUNTIF(Deleted!A:A,B262)</f>
        <v>0</v>
      </c>
      <c r="G262" s="5">
        <f t="shared" si="13"/>
        <v>1</v>
      </c>
      <c r="K262" s="5" t="s">
        <v>2024</v>
      </c>
      <c r="Q262" s="5" t="s">
        <v>746</v>
      </c>
      <c r="R262" s="5">
        <v>1</v>
      </c>
      <c r="T262" t="s">
        <v>704</v>
      </c>
    </row>
    <row r="263" spans="1:20">
      <c r="A263" s="1">
        <v>198</v>
      </c>
      <c r="B263" s="1" t="s">
        <v>535</v>
      </c>
      <c r="C263" s="3">
        <f>MAX(SUMIF(Sheet1!A:A,'801SKUS'!B263,Sheet1!E:E)-SUMIF(Sheet1!A:A,'801SKUS'!B263,Sheet1!G:G),0)</f>
        <v>4920</v>
      </c>
      <c r="D263" s="5">
        <f t="shared" si="14"/>
        <v>0</v>
      </c>
      <c r="E263" s="5">
        <f t="shared" ref="E263:E326" si="15">VLOOKUP(B263,Q:R,2,FALSE)</f>
        <v>0</v>
      </c>
      <c r="F263" s="5">
        <f>COUNTIF(Deleted!A:A,B263)</f>
        <v>0</v>
      </c>
      <c r="G263" s="5">
        <f t="shared" si="13"/>
        <v>1</v>
      </c>
      <c r="K263" s="5" t="s">
        <v>2026</v>
      </c>
      <c r="Q263" s="5" t="s">
        <v>747</v>
      </c>
      <c r="R263" s="5">
        <v>1</v>
      </c>
      <c r="T263" t="s">
        <v>376</v>
      </c>
    </row>
    <row r="264" spans="1:20">
      <c r="A264" s="1">
        <v>198</v>
      </c>
      <c r="B264" s="1" t="s">
        <v>536</v>
      </c>
      <c r="C264" s="3">
        <f>MAX(SUMIF(Sheet1!A:A,'801SKUS'!B264,Sheet1!E:E)-SUMIF(Sheet1!A:A,'801SKUS'!B264,Sheet1!G:G),0)</f>
        <v>0</v>
      </c>
      <c r="D264" s="5">
        <f t="shared" si="14"/>
        <v>0</v>
      </c>
      <c r="E264" s="5">
        <f t="shared" si="15"/>
        <v>0</v>
      </c>
      <c r="F264" s="5">
        <f>COUNTIF(Deleted!A:A,B264)</f>
        <v>1</v>
      </c>
      <c r="G264" s="5">
        <f t="shared" si="13"/>
        <v>0</v>
      </c>
      <c r="K264" s="5" t="s">
        <v>2040</v>
      </c>
      <c r="Q264" s="5" t="s">
        <v>748</v>
      </c>
      <c r="R264" s="5">
        <v>1</v>
      </c>
      <c r="T264" t="s">
        <v>377</v>
      </c>
    </row>
    <row r="265" spans="1:20">
      <c r="A265" s="1">
        <v>198</v>
      </c>
      <c r="B265" s="1" t="s">
        <v>537</v>
      </c>
      <c r="C265" s="3">
        <f>MAX(SUMIF(Sheet1!A:A,'801SKUS'!B265,Sheet1!E:E)-SUMIF(Sheet1!A:A,'801SKUS'!B265,Sheet1!G:G),0)</f>
        <v>2980</v>
      </c>
      <c r="D265" s="5">
        <f t="shared" si="14"/>
        <v>0</v>
      </c>
      <c r="E265" s="5">
        <f t="shared" si="15"/>
        <v>0</v>
      </c>
      <c r="F265" s="5">
        <f>COUNTIF(Deleted!A:A,B265)</f>
        <v>0</v>
      </c>
      <c r="G265" s="5">
        <f t="shared" si="13"/>
        <v>1</v>
      </c>
      <c r="K265" s="5" t="s">
        <v>2042</v>
      </c>
      <c r="Q265" s="5" t="s">
        <v>749</v>
      </c>
      <c r="R265" s="5">
        <v>1</v>
      </c>
      <c r="T265" t="s">
        <v>706</v>
      </c>
    </row>
    <row r="266" spans="1:20">
      <c r="A266" s="1">
        <v>198</v>
      </c>
      <c r="B266" s="1" t="s">
        <v>538</v>
      </c>
      <c r="C266" s="3">
        <f>MAX(SUMIF(Sheet1!A:A,'801SKUS'!B266,Sheet1!E:E)-SUMIF(Sheet1!A:A,'801SKUS'!B266,Sheet1!G:G),0)</f>
        <v>11320</v>
      </c>
      <c r="D266" s="5">
        <f t="shared" si="14"/>
        <v>0</v>
      </c>
      <c r="E266" s="5">
        <f t="shared" si="15"/>
        <v>0</v>
      </c>
      <c r="F266" s="5">
        <f>COUNTIF(Deleted!A:A,B266)</f>
        <v>0</v>
      </c>
      <c r="G266" s="5">
        <f t="shared" si="13"/>
        <v>1</v>
      </c>
      <c r="K266" s="5" t="s">
        <v>2044</v>
      </c>
      <c r="Q266" s="5" t="s">
        <v>750</v>
      </c>
      <c r="R266" s="5">
        <v>1</v>
      </c>
      <c r="T266" t="s">
        <v>715</v>
      </c>
    </row>
    <row r="267" spans="1:20">
      <c r="A267" s="1">
        <v>198</v>
      </c>
      <c r="B267" s="1" t="s">
        <v>539</v>
      </c>
      <c r="C267" s="3">
        <f>MAX(SUMIF(Sheet1!A:A,'801SKUS'!B267,Sheet1!E:E)-SUMIF(Sheet1!A:A,'801SKUS'!B267,Sheet1!G:G),0)</f>
        <v>3292</v>
      </c>
      <c r="D267" s="5">
        <f t="shared" si="14"/>
        <v>0</v>
      </c>
      <c r="E267" s="5">
        <f t="shared" si="15"/>
        <v>0</v>
      </c>
      <c r="F267" s="5">
        <f>COUNTIF(Deleted!A:A,B267)</f>
        <v>0</v>
      </c>
      <c r="G267" s="5">
        <f t="shared" si="13"/>
        <v>1</v>
      </c>
      <c r="K267" s="5" t="s">
        <v>2046</v>
      </c>
      <c r="Q267" s="5" t="s">
        <v>751</v>
      </c>
      <c r="R267" s="5">
        <v>1</v>
      </c>
      <c r="T267" t="s">
        <v>705</v>
      </c>
    </row>
    <row r="268" spans="1:20">
      <c r="A268" s="1">
        <v>198</v>
      </c>
      <c r="B268" s="1" t="s">
        <v>540</v>
      </c>
      <c r="C268" s="3">
        <f>MAX(SUMIF(Sheet1!A:A,'801SKUS'!B268,Sheet1!E:E)-SUMIF(Sheet1!A:A,'801SKUS'!B268,Sheet1!G:G),0)</f>
        <v>8080</v>
      </c>
      <c r="D268" s="5">
        <f t="shared" si="14"/>
        <v>0</v>
      </c>
      <c r="E268" s="5">
        <f t="shared" si="15"/>
        <v>0</v>
      </c>
      <c r="F268" s="5">
        <f>COUNTIF(Deleted!A:A,B268)</f>
        <v>0</v>
      </c>
      <c r="G268" s="5">
        <f t="shared" si="13"/>
        <v>1</v>
      </c>
      <c r="K268" s="5" t="s">
        <v>2048</v>
      </c>
      <c r="Q268" s="5" t="s">
        <v>752</v>
      </c>
      <c r="R268" s="5">
        <v>1</v>
      </c>
      <c r="T268" t="s">
        <v>707</v>
      </c>
    </row>
    <row r="269" spans="1:20">
      <c r="A269" s="1">
        <v>198</v>
      </c>
      <c r="B269" s="1" t="s">
        <v>541</v>
      </c>
      <c r="C269" s="3">
        <f>MAX(SUMIF(Sheet1!A:A,'801SKUS'!B269,Sheet1!E:E)-SUMIF(Sheet1!A:A,'801SKUS'!B269,Sheet1!G:G),0)</f>
        <v>908</v>
      </c>
      <c r="D269" s="5">
        <f t="shared" si="14"/>
        <v>0</v>
      </c>
      <c r="E269" s="5">
        <f t="shared" si="15"/>
        <v>0</v>
      </c>
      <c r="F269" s="5">
        <f>COUNTIF(Deleted!A:A,B269)</f>
        <v>0</v>
      </c>
      <c r="G269" s="5">
        <f t="shared" si="13"/>
        <v>1</v>
      </c>
      <c r="K269" s="5" t="s">
        <v>2056</v>
      </c>
      <c r="Q269" s="5" t="s">
        <v>753</v>
      </c>
      <c r="R269" s="5">
        <v>1</v>
      </c>
      <c r="T269" t="s">
        <v>708</v>
      </c>
    </row>
    <row r="270" spans="1:20">
      <c r="A270" s="1">
        <v>198</v>
      </c>
      <c r="B270" s="1" t="s">
        <v>542</v>
      </c>
      <c r="C270" s="3">
        <f>MAX(SUMIF(Sheet1!A:A,'801SKUS'!B270,Sheet1!E:E)-SUMIF(Sheet1!A:A,'801SKUS'!B270,Sheet1!G:G),0)</f>
        <v>0</v>
      </c>
      <c r="D270" s="5">
        <f t="shared" si="14"/>
        <v>0</v>
      </c>
      <c r="E270" s="5">
        <f t="shared" si="15"/>
        <v>0</v>
      </c>
      <c r="F270" s="5">
        <f>COUNTIF(Deleted!A:A,B270)</f>
        <v>1</v>
      </c>
      <c r="G270" s="5">
        <f t="shared" si="13"/>
        <v>0</v>
      </c>
      <c r="K270" s="5" t="s">
        <v>2060</v>
      </c>
      <c r="Q270" s="5" t="s">
        <v>754</v>
      </c>
      <c r="R270" s="5">
        <v>1</v>
      </c>
      <c r="T270" t="s">
        <v>709</v>
      </c>
    </row>
    <row r="271" spans="1:20">
      <c r="A271" s="1">
        <v>198</v>
      </c>
      <c r="B271" s="1" t="s">
        <v>543</v>
      </c>
      <c r="C271" s="3">
        <f>MAX(SUMIF(Sheet1!A:A,'801SKUS'!B271,Sheet1!E:E)-SUMIF(Sheet1!A:A,'801SKUS'!B271,Sheet1!G:G),0)</f>
        <v>1808</v>
      </c>
      <c r="D271" s="5">
        <f t="shared" si="14"/>
        <v>0</v>
      </c>
      <c r="E271" s="5">
        <f t="shared" si="15"/>
        <v>0</v>
      </c>
      <c r="F271" s="5">
        <f>COUNTIF(Deleted!A:A,B271)</f>
        <v>0</v>
      </c>
      <c r="G271" s="5">
        <f t="shared" si="13"/>
        <v>1</v>
      </c>
      <c r="K271" s="5" t="s">
        <v>2062</v>
      </c>
      <c r="Q271" s="5" t="s">
        <v>755</v>
      </c>
      <c r="R271" s="5">
        <v>1</v>
      </c>
      <c r="T271" t="s">
        <v>780</v>
      </c>
    </row>
    <row r="272" spans="1:20">
      <c r="A272" s="1">
        <v>198</v>
      </c>
      <c r="B272" s="1" t="s">
        <v>544</v>
      </c>
      <c r="C272" s="3">
        <f>MAX(SUMIF(Sheet1!A:A,'801SKUS'!B272,Sheet1!E:E)-SUMIF(Sheet1!A:A,'801SKUS'!B272,Sheet1!G:G),0)</f>
        <v>0</v>
      </c>
      <c r="D272" s="5">
        <f t="shared" si="14"/>
        <v>0</v>
      </c>
      <c r="E272" s="5">
        <f t="shared" si="15"/>
        <v>0</v>
      </c>
      <c r="F272" s="5">
        <f>COUNTIF(Deleted!A:A,B272)</f>
        <v>1</v>
      </c>
      <c r="G272" s="5">
        <f t="shared" si="13"/>
        <v>0</v>
      </c>
      <c r="K272" s="5" t="s">
        <v>2064</v>
      </c>
      <c r="Q272" s="5" t="s">
        <v>756</v>
      </c>
      <c r="R272" s="5">
        <v>1</v>
      </c>
      <c r="T272" t="s">
        <v>781</v>
      </c>
    </row>
    <row r="273" spans="1:20">
      <c r="A273" s="1">
        <v>198</v>
      </c>
      <c r="B273" s="1" t="s">
        <v>545</v>
      </c>
      <c r="C273" s="3">
        <f>MAX(SUMIF(Sheet1!A:A,'801SKUS'!B273,Sheet1!E:E)-SUMIF(Sheet1!A:A,'801SKUS'!B273,Sheet1!G:G),0)</f>
        <v>0</v>
      </c>
      <c r="D273" s="5">
        <f t="shared" si="14"/>
        <v>0</v>
      </c>
      <c r="E273" s="5">
        <f t="shared" si="15"/>
        <v>0</v>
      </c>
      <c r="F273" s="5">
        <f>COUNTIF(Deleted!A:A,B273)</f>
        <v>1</v>
      </c>
      <c r="G273" s="5">
        <f t="shared" si="13"/>
        <v>0</v>
      </c>
      <c r="K273" s="5" t="s">
        <v>2066</v>
      </c>
      <c r="Q273" s="5" t="s">
        <v>757</v>
      </c>
      <c r="R273" s="5">
        <v>1</v>
      </c>
      <c r="T273" t="s">
        <v>164</v>
      </c>
    </row>
    <row r="274" spans="1:20">
      <c r="A274" s="1">
        <v>198</v>
      </c>
      <c r="B274" s="1" t="s">
        <v>546</v>
      </c>
      <c r="C274" s="3">
        <f>MAX(SUMIF(Sheet1!A:A,'801SKUS'!B274,Sheet1!E:E)-SUMIF(Sheet1!A:A,'801SKUS'!B274,Sheet1!G:G),0)</f>
        <v>0</v>
      </c>
      <c r="D274" s="5">
        <f t="shared" si="14"/>
        <v>0</v>
      </c>
      <c r="E274" s="5">
        <f t="shared" si="15"/>
        <v>0</v>
      </c>
      <c r="F274" s="5">
        <f>COUNTIF(Deleted!A:A,B274)</f>
        <v>1</v>
      </c>
      <c r="G274" s="5">
        <f t="shared" si="13"/>
        <v>0</v>
      </c>
      <c r="K274" s="5" t="s">
        <v>2068</v>
      </c>
      <c r="Q274" s="5" t="s">
        <v>758</v>
      </c>
      <c r="R274" s="5">
        <v>1</v>
      </c>
      <c r="T274" t="s">
        <v>782</v>
      </c>
    </row>
    <row r="275" spans="1:20">
      <c r="A275" s="1">
        <v>198</v>
      </c>
      <c r="B275" s="1" t="s">
        <v>547</v>
      </c>
      <c r="C275" s="3">
        <f>MAX(SUMIF(Sheet1!A:A,'801SKUS'!B275,Sheet1!E:E)-SUMIF(Sheet1!A:A,'801SKUS'!B275,Sheet1!G:G),0)</f>
        <v>6924</v>
      </c>
      <c r="D275" s="5">
        <f t="shared" si="14"/>
        <v>0</v>
      </c>
      <c r="E275" s="5">
        <f t="shared" si="15"/>
        <v>0</v>
      </c>
      <c r="F275" s="5">
        <f>COUNTIF(Deleted!A:A,B275)</f>
        <v>0</v>
      </c>
      <c r="G275" s="5">
        <f t="shared" si="13"/>
        <v>1</v>
      </c>
      <c r="K275" s="5" t="s">
        <v>2070</v>
      </c>
      <c r="Q275" s="5" t="s">
        <v>759</v>
      </c>
      <c r="R275" s="5">
        <v>1</v>
      </c>
      <c r="T275" t="s">
        <v>783</v>
      </c>
    </row>
    <row r="276" spans="1:20">
      <c r="A276" s="1">
        <v>198</v>
      </c>
      <c r="B276" s="1" t="s">
        <v>548</v>
      </c>
      <c r="C276" s="3">
        <f>MAX(SUMIF(Sheet1!A:A,'801SKUS'!B276,Sheet1!E:E)-SUMIF(Sheet1!A:A,'801SKUS'!B276,Sheet1!G:G),0)</f>
        <v>0</v>
      </c>
      <c r="D276" s="5">
        <f t="shared" si="14"/>
        <v>0</v>
      </c>
      <c r="E276" s="5">
        <f t="shared" si="15"/>
        <v>0</v>
      </c>
      <c r="F276" s="5">
        <f>COUNTIF(Deleted!A:A,B276)</f>
        <v>1</v>
      </c>
      <c r="G276" s="5">
        <f t="shared" si="13"/>
        <v>0</v>
      </c>
      <c r="K276" s="5" t="s">
        <v>2074</v>
      </c>
      <c r="Q276" s="5" t="s">
        <v>760</v>
      </c>
      <c r="R276" s="5">
        <v>1</v>
      </c>
      <c r="T276" t="s">
        <v>725</v>
      </c>
    </row>
    <row r="277" spans="1:20">
      <c r="A277" s="1">
        <v>198</v>
      </c>
      <c r="B277" s="1" t="s">
        <v>549</v>
      </c>
      <c r="C277" s="3">
        <f>MAX(SUMIF(Sheet1!A:A,'801SKUS'!B277,Sheet1!E:E)-SUMIF(Sheet1!A:A,'801SKUS'!B277,Sheet1!G:G),0)</f>
        <v>1584</v>
      </c>
      <c r="D277" s="5">
        <f t="shared" si="14"/>
        <v>0</v>
      </c>
      <c r="E277" s="5">
        <f t="shared" si="15"/>
        <v>0</v>
      </c>
      <c r="F277" s="5">
        <f>COUNTIF(Deleted!A:A,B277)</f>
        <v>0</v>
      </c>
      <c r="G277" s="5">
        <f t="shared" si="13"/>
        <v>1</v>
      </c>
      <c r="K277" s="5" t="s">
        <v>2076</v>
      </c>
      <c r="Q277" s="5" t="s">
        <v>761</v>
      </c>
      <c r="R277" s="5">
        <v>1</v>
      </c>
      <c r="T277" t="s">
        <v>784</v>
      </c>
    </row>
    <row r="278" spans="1:20">
      <c r="A278" s="1">
        <v>198</v>
      </c>
      <c r="B278" s="1" t="s">
        <v>550</v>
      </c>
      <c r="C278" s="3">
        <f>MAX(SUMIF(Sheet1!A:A,'801SKUS'!B278,Sheet1!E:E)-SUMIF(Sheet1!A:A,'801SKUS'!B278,Sheet1!G:G),0)</f>
        <v>1852</v>
      </c>
      <c r="D278" s="5">
        <f t="shared" si="14"/>
        <v>0</v>
      </c>
      <c r="E278" s="5">
        <f t="shared" si="15"/>
        <v>0</v>
      </c>
      <c r="F278" s="5">
        <f>COUNTIF(Deleted!A:A,B278)</f>
        <v>0</v>
      </c>
      <c r="G278" s="5">
        <f t="shared" si="13"/>
        <v>1</v>
      </c>
      <c r="K278" s="5" t="s">
        <v>2082</v>
      </c>
      <c r="Q278" s="5" t="s">
        <v>762</v>
      </c>
      <c r="R278" s="5">
        <v>1</v>
      </c>
      <c r="T278" t="s">
        <v>710</v>
      </c>
    </row>
    <row r="279" spans="1:20">
      <c r="A279" s="1">
        <v>198</v>
      </c>
      <c r="B279" s="1" t="s">
        <v>551</v>
      </c>
      <c r="C279" s="3">
        <f>MAX(SUMIF(Sheet1!A:A,'801SKUS'!B279,Sheet1!E:E)-SUMIF(Sheet1!A:A,'801SKUS'!B279,Sheet1!G:G),0)</f>
        <v>1104</v>
      </c>
      <c r="D279" s="5">
        <f t="shared" si="14"/>
        <v>0</v>
      </c>
      <c r="E279" s="5">
        <f t="shared" si="15"/>
        <v>0</v>
      </c>
      <c r="F279" s="5">
        <f>COUNTIF(Deleted!A:A,B279)</f>
        <v>0</v>
      </c>
      <c r="G279" s="5">
        <f t="shared" si="13"/>
        <v>1</v>
      </c>
      <c r="K279" s="5" t="s">
        <v>1722</v>
      </c>
      <c r="Q279" s="5" t="s">
        <v>763</v>
      </c>
      <c r="R279" s="5">
        <v>1</v>
      </c>
      <c r="T279" t="s">
        <v>785</v>
      </c>
    </row>
    <row r="280" spans="1:20">
      <c r="A280" s="1">
        <v>198</v>
      </c>
      <c r="B280" s="1" t="s">
        <v>552</v>
      </c>
      <c r="C280" s="3">
        <f>MAX(SUMIF(Sheet1!A:A,'801SKUS'!B280,Sheet1!E:E)-SUMIF(Sheet1!A:A,'801SKUS'!B280,Sheet1!G:G),0)</f>
        <v>1320</v>
      </c>
      <c r="D280" s="5">
        <f t="shared" si="14"/>
        <v>0</v>
      </c>
      <c r="E280" s="5">
        <f t="shared" si="15"/>
        <v>0</v>
      </c>
      <c r="F280" s="5">
        <f>COUNTIF(Deleted!A:A,B280)</f>
        <v>0</v>
      </c>
      <c r="G280" s="5">
        <f t="shared" si="13"/>
        <v>1</v>
      </c>
      <c r="K280" s="5" t="s">
        <v>2346</v>
      </c>
      <c r="Q280" s="5" t="s">
        <v>764</v>
      </c>
      <c r="R280" s="5">
        <v>1</v>
      </c>
      <c r="T280" t="s">
        <v>786</v>
      </c>
    </row>
    <row r="281" spans="1:20">
      <c r="A281" s="1">
        <v>198</v>
      </c>
      <c r="B281" s="1" t="s">
        <v>553</v>
      </c>
      <c r="C281" s="3">
        <f>MAX(SUMIF(Sheet1!A:A,'801SKUS'!B281,Sheet1!E:E)-SUMIF(Sheet1!A:A,'801SKUS'!B281,Sheet1!G:G),0)</f>
        <v>796</v>
      </c>
      <c r="D281" s="5">
        <f t="shared" si="14"/>
        <v>0</v>
      </c>
      <c r="E281" s="5">
        <f t="shared" si="15"/>
        <v>0</v>
      </c>
      <c r="F281" s="5">
        <f>COUNTIF(Deleted!A:A,B281)</f>
        <v>0</v>
      </c>
      <c r="G281" s="5">
        <f t="shared" si="13"/>
        <v>1</v>
      </c>
      <c r="K281" s="5" t="s">
        <v>2350</v>
      </c>
      <c r="Q281" s="5" t="s">
        <v>765</v>
      </c>
      <c r="R281" s="5">
        <v>1</v>
      </c>
      <c r="T281" t="s">
        <v>711</v>
      </c>
    </row>
    <row r="282" spans="1:20">
      <c r="A282" s="1">
        <v>198</v>
      </c>
      <c r="B282" s="1" t="s">
        <v>554</v>
      </c>
      <c r="C282" s="3">
        <f>MAX(SUMIF(Sheet1!A:A,'801SKUS'!B282,Sheet1!E:E)-SUMIF(Sheet1!A:A,'801SKUS'!B282,Sheet1!G:G),0)</f>
        <v>1588</v>
      </c>
      <c r="D282" s="5">
        <f t="shared" si="14"/>
        <v>0</v>
      </c>
      <c r="E282" s="5">
        <f t="shared" si="15"/>
        <v>0</v>
      </c>
      <c r="F282" s="5">
        <f>COUNTIF(Deleted!A:A,B282)</f>
        <v>0</v>
      </c>
      <c r="G282" s="5">
        <f t="shared" si="13"/>
        <v>1</v>
      </c>
      <c r="K282" s="5" t="s">
        <v>2352</v>
      </c>
      <c r="Q282" s="5" t="s">
        <v>766</v>
      </c>
      <c r="R282" s="5">
        <v>1</v>
      </c>
      <c r="T282" t="s">
        <v>726</v>
      </c>
    </row>
    <row r="283" spans="1:20">
      <c r="A283" s="1">
        <v>198</v>
      </c>
      <c r="B283" s="1" t="s">
        <v>555</v>
      </c>
      <c r="C283" s="3">
        <f>MAX(SUMIF(Sheet1!A:A,'801SKUS'!B283,Sheet1!E:E)-SUMIF(Sheet1!A:A,'801SKUS'!B283,Sheet1!G:G),0)</f>
        <v>4516</v>
      </c>
      <c r="D283" s="5">
        <f t="shared" si="14"/>
        <v>0</v>
      </c>
      <c r="E283" s="5">
        <f t="shared" si="15"/>
        <v>0</v>
      </c>
      <c r="F283" s="5">
        <f>COUNTIF(Deleted!A:A,B283)</f>
        <v>0</v>
      </c>
      <c r="G283" s="5">
        <f t="shared" si="13"/>
        <v>1</v>
      </c>
      <c r="K283" s="5" t="s">
        <v>2361</v>
      </c>
      <c r="Q283" s="5" t="s">
        <v>767</v>
      </c>
      <c r="R283" s="5">
        <v>1</v>
      </c>
      <c r="T283" t="s">
        <v>727</v>
      </c>
    </row>
    <row r="284" spans="1:20">
      <c r="A284" s="1">
        <v>198</v>
      </c>
      <c r="B284" s="1" t="s">
        <v>556</v>
      </c>
      <c r="C284" s="3">
        <f>MAX(SUMIF(Sheet1!A:A,'801SKUS'!B284,Sheet1!E:E)-SUMIF(Sheet1!A:A,'801SKUS'!B284,Sheet1!G:G),0)</f>
        <v>1636</v>
      </c>
      <c r="D284" s="5">
        <f t="shared" si="14"/>
        <v>0</v>
      </c>
      <c r="E284" s="5">
        <f t="shared" si="15"/>
        <v>0</v>
      </c>
      <c r="F284" s="5">
        <f>COUNTIF(Deleted!A:A,B284)</f>
        <v>0</v>
      </c>
      <c r="G284" s="5">
        <f t="shared" si="13"/>
        <v>1</v>
      </c>
      <c r="K284" s="5" t="s">
        <v>2365</v>
      </c>
      <c r="Q284" s="5" t="s">
        <v>768</v>
      </c>
      <c r="R284" s="5">
        <v>1</v>
      </c>
      <c r="T284" t="s">
        <v>728</v>
      </c>
    </row>
    <row r="285" spans="1:20">
      <c r="A285" s="1">
        <v>198</v>
      </c>
      <c r="B285" s="1" t="s">
        <v>557</v>
      </c>
      <c r="C285" s="3">
        <f>MAX(SUMIF(Sheet1!A:A,'801SKUS'!B285,Sheet1!E:E)-SUMIF(Sheet1!A:A,'801SKUS'!B285,Sheet1!G:G),0)</f>
        <v>3309</v>
      </c>
      <c r="D285" s="5">
        <f t="shared" si="14"/>
        <v>0</v>
      </c>
      <c r="E285" s="5">
        <f t="shared" si="15"/>
        <v>1</v>
      </c>
      <c r="F285" s="5">
        <f>COUNTIF(Deleted!A:A,B285)</f>
        <v>0</v>
      </c>
      <c r="G285" s="5">
        <f t="shared" si="13"/>
        <v>1</v>
      </c>
      <c r="K285" s="5" t="s">
        <v>2370</v>
      </c>
      <c r="Q285" s="5" t="s">
        <v>769</v>
      </c>
      <c r="R285" s="5">
        <v>1</v>
      </c>
      <c r="T285" t="s">
        <v>787</v>
      </c>
    </row>
    <row r="286" spans="1:20">
      <c r="A286" s="1">
        <v>198</v>
      </c>
      <c r="B286" s="1" t="s">
        <v>558</v>
      </c>
      <c r="C286" s="3">
        <f>MAX(SUMIF(Sheet1!A:A,'801SKUS'!B286,Sheet1!E:E)-SUMIF(Sheet1!A:A,'801SKUS'!B286,Sheet1!G:G),0)</f>
        <v>2004</v>
      </c>
      <c r="D286" s="5">
        <f t="shared" si="14"/>
        <v>0</v>
      </c>
      <c r="E286" s="5">
        <f t="shared" si="15"/>
        <v>0</v>
      </c>
      <c r="F286" s="5">
        <f>COUNTIF(Deleted!A:A,B286)</f>
        <v>0</v>
      </c>
      <c r="G286" s="5">
        <f t="shared" si="13"/>
        <v>1</v>
      </c>
      <c r="K286" s="5" t="s">
        <v>1615</v>
      </c>
      <c r="Q286" s="5" t="s">
        <v>770</v>
      </c>
      <c r="R286" s="5">
        <v>1</v>
      </c>
      <c r="T286" t="s">
        <v>788</v>
      </c>
    </row>
    <row r="287" spans="1:20">
      <c r="A287" s="1">
        <v>198</v>
      </c>
      <c r="B287" s="1" t="s">
        <v>559</v>
      </c>
      <c r="C287" s="3">
        <f>MAX(SUMIF(Sheet1!A:A,'801SKUS'!B287,Sheet1!E:E)-SUMIF(Sheet1!A:A,'801SKUS'!B287,Sheet1!G:G),0)</f>
        <v>2900</v>
      </c>
      <c r="D287" s="5">
        <f t="shared" si="14"/>
        <v>0</v>
      </c>
      <c r="E287" s="5">
        <f t="shared" si="15"/>
        <v>0</v>
      </c>
      <c r="F287" s="5">
        <f>COUNTIF(Deleted!A:A,B287)</f>
        <v>0</v>
      </c>
      <c r="G287" s="5">
        <f t="shared" si="13"/>
        <v>1</v>
      </c>
      <c r="K287" s="5" t="s">
        <v>1618</v>
      </c>
      <c r="Q287" s="5" t="s">
        <v>771</v>
      </c>
      <c r="R287" s="5">
        <v>1</v>
      </c>
      <c r="T287" t="s">
        <v>165</v>
      </c>
    </row>
    <row r="288" spans="1:20">
      <c r="A288" s="1">
        <v>198</v>
      </c>
      <c r="B288" s="1" t="s">
        <v>560</v>
      </c>
      <c r="C288" s="3">
        <f>MAX(SUMIF(Sheet1!A:A,'801SKUS'!B288,Sheet1!E:E)-SUMIF(Sheet1!A:A,'801SKUS'!B288,Sheet1!G:G),0)</f>
        <v>1532</v>
      </c>
      <c r="D288" s="5">
        <f t="shared" si="14"/>
        <v>0</v>
      </c>
      <c r="E288" s="5">
        <f t="shared" si="15"/>
        <v>0</v>
      </c>
      <c r="F288" s="5">
        <f>COUNTIF(Deleted!A:A,B288)</f>
        <v>0</v>
      </c>
      <c r="G288" s="5">
        <f t="shared" si="13"/>
        <v>1</v>
      </c>
      <c r="K288" s="5" t="s">
        <v>1624</v>
      </c>
      <c r="Q288" s="5" t="s">
        <v>797</v>
      </c>
      <c r="R288" s="5">
        <v>1</v>
      </c>
      <c r="T288" t="s">
        <v>166</v>
      </c>
    </row>
    <row r="289" spans="1:20">
      <c r="A289" s="1">
        <v>198</v>
      </c>
      <c r="B289" s="1" t="s">
        <v>561</v>
      </c>
      <c r="C289" s="3">
        <f>MAX(SUMIF(Sheet1!A:A,'801SKUS'!B289,Sheet1!E:E)-SUMIF(Sheet1!A:A,'801SKUS'!B289,Sheet1!G:G),0)</f>
        <v>2298</v>
      </c>
      <c r="D289" s="5">
        <f t="shared" si="14"/>
        <v>0</v>
      </c>
      <c r="E289" s="5">
        <f t="shared" si="15"/>
        <v>0</v>
      </c>
      <c r="F289" s="5">
        <f>COUNTIF(Deleted!A:A,B289)</f>
        <v>0</v>
      </c>
      <c r="G289" s="5">
        <f t="shared" si="13"/>
        <v>1</v>
      </c>
      <c r="K289" s="5" t="s">
        <v>1652</v>
      </c>
      <c r="Q289" s="5" t="s">
        <v>798</v>
      </c>
      <c r="R289" s="5">
        <v>1</v>
      </c>
      <c r="T289" t="s">
        <v>789</v>
      </c>
    </row>
    <row r="290" spans="1:20">
      <c r="A290" s="1">
        <v>198</v>
      </c>
      <c r="B290" s="1" t="s">
        <v>562</v>
      </c>
      <c r="C290" s="3">
        <f>MAX(SUMIF(Sheet1!A:A,'801SKUS'!B290,Sheet1!E:E)-SUMIF(Sheet1!A:A,'801SKUS'!B290,Sheet1!G:G),0)</f>
        <v>0</v>
      </c>
      <c r="D290" s="5">
        <f t="shared" si="14"/>
        <v>0</v>
      </c>
      <c r="E290" s="5">
        <f t="shared" si="15"/>
        <v>0</v>
      </c>
      <c r="F290" s="5">
        <f>COUNTIF(Deleted!A:A,B290)</f>
        <v>1</v>
      </c>
      <c r="G290" s="5">
        <f t="shared" si="13"/>
        <v>0</v>
      </c>
      <c r="K290" s="5" t="s">
        <v>1658</v>
      </c>
      <c r="Q290" s="5" t="s">
        <v>799</v>
      </c>
      <c r="R290" s="5">
        <v>1</v>
      </c>
      <c r="T290" t="s">
        <v>167</v>
      </c>
    </row>
    <row r="291" spans="1:20">
      <c r="A291" s="1">
        <v>198</v>
      </c>
      <c r="B291" s="1" t="s">
        <v>563</v>
      </c>
      <c r="C291" s="3">
        <f>MAX(SUMIF(Sheet1!A:A,'801SKUS'!B291,Sheet1!E:E)-SUMIF(Sheet1!A:A,'801SKUS'!B291,Sheet1!G:G),0)</f>
        <v>7053</v>
      </c>
      <c r="D291" s="5">
        <f t="shared" si="14"/>
        <v>0</v>
      </c>
      <c r="E291" s="5">
        <f t="shared" si="15"/>
        <v>0</v>
      </c>
      <c r="F291" s="5">
        <f>COUNTIF(Deleted!A:A,B291)</f>
        <v>0</v>
      </c>
      <c r="G291" s="5">
        <f t="shared" si="13"/>
        <v>1</v>
      </c>
      <c r="K291" s="5" t="s">
        <v>1680</v>
      </c>
      <c r="Q291" s="5" t="s">
        <v>800</v>
      </c>
      <c r="R291" s="5">
        <v>1</v>
      </c>
      <c r="T291" t="s">
        <v>790</v>
      </c>
    </row>
    <row r="292" spans="1:20">
      <c r="A292" s="1">
        <v>198</v>
      </c>
      <c r="B292" s="1" t="s">
        <v>564</v>
      </c>
      <c r="C292" s="3">
        <f>MAX(SUMIF(Sheet1!A:A,'801SKUS'!B292,Sheet1!E:E)-SUMIF(Sheet1!A:A,'801SKUS'!B292,Sheet1!G:G),0)</f>
        <v>1236</v>
      </c>
      <c r="D292" s="5">
        <f t="shared" si="14"/>
        <v>0</v>
      </c>
      <c r="E292" s="5">
        <f t="shared" si="15"/>
        <v>0</v>
      </c>
      <c r="F292" s="5">
        <f>COUNTIF(Deleted!A:A,B292)</f>
        <v>0</v>
      </c>
      <c r="G292" s="5">
        <f t="shared" si="13"/>
        <v>1</v>
      </c>
      <c r="K292" s="5" t="s">
        <v>1682</v>
      </c>
      <c r="Q292" s="5" t="s">
        <v>801</v>
      </c>
      <c r="R292" s="5">
        <v>1</v>
      </c>
      <c r="T292" t="s">
        <v>791</v>
      </c>
    </row>
    <row r="293" spans="1:20">
      <c r="A293" s="1">
        <v>198</v>
      </c>
      <c r="B293" s="1" t="s">
        <v>565</v>
      </c>
      <c r="C293" s="3">
        <f>MAX(SUMIF(Sheet1!A:A,'801SKUS'!B293,Sheet1!E:E)-SUMIF(Sheet1!A:A,'801SKUS'!B293,Sheet1!G:G),0)</f>
        <v>2970</v>
      </c>
      <c r="D293" s="5">
        <f t="shared" si="14"/>
        <v>0</v>
      </c>
      <c r="E293" s="5">
        <f t="shared" si="15"/>
        <v>0</v>
      </c>
      <c r="F293" s="5">
        <f>COUNTIF(Deleted!A:A,B293)</f>
        <v>0</v>
      </c>
      <c r="G293" s="5">
        <f t="shared" si="13"/>
        <v>1</v>
      </c>
      <c r="K293" s="5" t="s">
        <v>1684</v>
      </c>
      <c r="Q293" s="5" t="s">
        <v>370</v>
      </c>
      <c r="R293" s="5">
        <v>0</v>
      </c>
      <c r="T293" t="s">
        <v>792</v>
      </c>
    </row>
    <row r="294" spans="1:20">
      <c r="A294" s="1">
        <v>198</v>
      </c>
      <c r="B294" s="1" t="s">
        <v>566</v>
      </c>
      <c r="C294" s="3">
        <f>MAX(SUMIF(Sheet1!A:A,'801SKUS'!B294,Sheet1!E:E)-SUMIF(Sheet1!A:A,'801SKUS'!B294,Sheet1!G:G),0)</f>
        <v>9324</v>
      </c>
      <c r="D294" s="5">
        <f t="shared" si="14"/>
        <v>0</v>
      </c>
      <c r="E294" s="5">
        <f t="shared" si="15"/>
        <v>0</v>
      </c>
      <c r="F294" s="5">
        <f>COUNTIF(Deleted!A:A,B294)</f>
        <v>0</v>
      </c>
      <c r="G294" s="5">
        <f t="shared" si="13"/>
        <v>1</v>
      </c>
      <c r="K294" s="5" t="s">
        <v>1690</v>
      </c>
      <c r="Q294" s="5" t="s">
        <v>371</v>
      </c>
      <c r="R294" s="5">
        <v>1</v>
      </c>
      <c r="T294" t="s">
        <v>712</v>
      </c>
    </row>
    <row r="295" spans="1:20">
      <c r="A295" s="1">
        <v>198</v>
      </c>
      <c r="B295" s="1" t="s">
        <v>567</v>
      </c>
      <c r="C295" s="3">
        <f>MAX(SUMIF(Sheet1!A:A,'801SKUS'!B295,Sheet1!E:E)-SUMIF(Sheet1!A:A,'801SKUS'!B295,Sheet1!G:G),0)</f>
        <v>0</v>
      </c>
      <c r="D295" s="5">
        <f t="shared" si="14"/>
        <v>0</v>
      </c>
      <c r="E295" s="5">
        <f t="shared" si="15"/>
        <v>0</v>
      </c>
      <c r="F295" s="5">
        <f>COUNTIF(Deleted!A:A,B295)</f>
        <v>1</v>
      </c>
      <c r="G295" s="5">
        <f t="shared" si="13"/>
        <v>0</v>
      </c>
      <c r="K295" s="5" t="s">
        <v>1696</v>
      </c>
      <c r="Q295" s="5" t="s">
        <v>372</v>
      </c>
      <c r="R295" s="5">
        <v>0</v>
      </c>
      <c r="T295" t="s">
        <v>713</v>
      </c>
    </row>
    <row r="296" spans="1:20">
      <c r="A296" s="1">
        <v>198</v>
      </c>
      <c r="B296" s="1" t="s">
        <v>568</v>
      </c>
      <c r="C296" s="3">
        <f>MAX(SUMIF(Sheet1!A:A,'801SKUS'!B296,Sheet1!E:E)-SUMIF(Sheet1!A:A,'801SKUS'!B296,Sheet1!G:G),0)</f>
        <v>4041</v>
      </c>
      <c r="D296" s="5">
        <f t="shared" si="14"/>
        <v>0</v>
      </c>
      <c r="E296" s="5">
        <f t="shared" si="15"/>
        <v>0</v>
      </c>
      <c r="F296" s="5">
        <f>COUNTIF(Deleted!A:A,B296)</f>
        <v>0</v>
      </c>
      <c r="G296" s="5">
        <f t="shared" si="13"/>
        <v>1</v>
      </c>
      <c r="K296" s="5" t="s">
        <v>1698</v>
      </c>
      <c r="Q296" s="5" t="s">
        <v>373</v>
      </c>
      <c r="R296" s="5">
        <v>0</v>
      </c>
      <c r="T296" t="s">
        <v>714</v>
      </c>
    </row>
    <row r="297" spans="1:20">
      <c r="A297" s="1">
        <v>198</v>
      </c>
      <c r="B297" s="1" t="s">
        <v>569</v>
      </c>
      <c r="C297" s="3">
        <f>MAX(SUMIF(Sheet1!A:A,'801SKUS'!B297,Sheet1!E:E)-SUMIF(Sheet1!A:A,'801SKUS'!B297,Sheet1!G:G),0)</f>
        <v>0</v>
      </c>
      <c r="D297" s="5">
        <f t="shared" si="14"/>
        <v>0</v>
      </c>
      <c r="E297" s="5">
        <f t="shared" si="15"/>
        <v>0</v>
      </c>
      <c r="F297" s="5">
        <f>COUNTIF(Deleted!A:A,B297)</f>
        <v>1</v>
      </c>
      <c r="G297" s="5">
        <f t="shared" si="13"/>
        <v>0</v>
      </c>
      <c r="K297" s="5" t="s">
        <v>1702</v>
      </c>
      <c r="Q297" s="5" t="s">
        <v>374</v>
      </c>
      <c r="R297" s="5">
        <v>1</v>
      </c>
      <c r="T297" t="s">
        <v>716</v>
      </c>
    </row>
    <row r="298" spans="1:20">
      <c r="A298" s="1">
        <v>198</v>
      </c>
      <c r="B298" s="1" t="s">
        <v>570</v>
      </c>
      <c r="C298" s="3">
        <f>MAX(SUMIF(Sheet1!A:A,'801SKUS'!B298,Sheet1!E:E)-SUMIF(Sheet1!A:A,'801SKUS'!B298,Sheet1!G:G),0)</f>
        <v>0</v>
      </c>
      <c r="D298" s="5">
        <f t="shared" si="14"/>
        <v>0</v>
      </c>
      <c r="E298" s="5">
        <f t="shared" si="15"/>
        <v>0</v>
      </c>
      <c r="F298" s="5">
        <f>COUNTIF(Deleted!A:A,B298)</f>
        <v>1</v>
      </c>
      <c r="G298" s="5">
        <f t="shared" si="13"/>
        <v>0</v>
      </c>
      <c r="K298" s="5" t="s">
        <v>1708</v>
      </c>
      <c r="Q298" s="5" t="s">
        <v>375</v>
      </c>
      <c r="R298" s="5">
        <v>0</v>
      </c>
      <c r="T298" t="s">
        <v>717</v>
      </c>
    </row>
    <row r="299" spans="1:20">
      <c r="A299" s="1">
        <v>198</v>
      </c>
      <c r="B299" s="1" t="s">
        <v>571</v>
      </c>
      <c r="C299" s="3">
        <f>MAX(SUMIF(Sheet1!A:A,'801SKUS'!B299,Sheet1!E:E)-SUMIF(Sheet1!A:A,'801SKUS'!B299,Sheet1!G:G),0)</f>
        <v>0</v>
      </c>
      <c r="D299" s="5">
        <f t="shared" si="14"/>
        <v>0</v>
      </c>
      <c r="E299" s="5">
        <f t="shared" si="15"/>
        <v>0</v>
      </c>
      <c r="F299" s="5">
        <f>COUNTIF(Deleted!A:A,B299)</f>
        <v>1</v>
      </c>
      <c r="G299" s="5">
        <f t="shared" si="13"/>
        <v>0</v>
      </c>
      <c r="K299" s="5" t="s">
        <v>1714</v>
      </c>
      <c r="Q299" s="5" t="s">
        <v>376</v>
      </c>
      <c r="R299" s="5">
        <v>1</v>
      </c>
      <c r="T299" t="s">
        <v>718</v>
      </c>
    </row>
    <row r="300" spans="1:20">
      <c r="A300" s="1">
        <v>198</v>
      </c>
      <c r="B300" s="1" t="s">
        <v>572</v>
      </c>
      <c r="C300" s="3">
        <f>MAX(SUMIF(Sheet1!A:A,'801SKUS'!B300,Sheet1!E:E)-SUMIF(Sheet1!A:A,'801SKUS'!B300,Sheet1!G:G),0)</f>
        <v>3723</v>
      </c>
      <c r="D300" s="5">
        <f t="shared" si="14"/>
        <v>0</v>
      </c>
      <c r="E300" s="5">
        <f t="shared" si="15"/>
        <v>0</v>
      </c>
      <c r="F300" s="5">
        <f>COUNTIF(Deleted!A:A,B300)</f>
        <v>0</v>
      </c>
      <c r="G300" s="5">
        <f t="shared" si="13"/>
        <v>1</v>
      </c>
      <c r="K300" s="5" t="s">
        <v>1716</v>
      </c>
      <c r="Q300" s="5" t="s">
        <v>377</v>
      </c>
      <c r="R300" s="5">
        <v>1</v>
      </c>
      <c r="T300" t="s">
        <v>794</v>
      </c>
    </row>
    <row r="301" spans="1:20">
      <c r="A301" s="1">
        <v>198</v>
      </c>
      <c r="B301" s="1" t="s">
        <v>573</v>
      </c>
      <c r="C301" s="3">
        <f>MAX(SUMIF(Sheet1!A:A,'801SKUS'!B301,Sheet1!E:E)-SUMIF(Sheet1!A:A,'801SKUS'!B301,Sheet1!G:G),0)</f>
        <v>3183</v>
      </c>
      <c r="D301" s="5">
        <f t="shared" si="14"/>
        <v>0</v>
      </c>
      <c r="E301" s="5">
        <f t="shared" si="15"/>
        <v>0</v>
      </c>
      <c r="F301" s="5">
        <f>COUNTIF(Deleted!A:A,B301)</f>
        <v>0</v>
      </c>
      <c r="G301" s="5">
        <f t="shared" si="13"/>
        <v>1</v>
      </c>
      <c r="K301" s="5" t="s">
        <v>1739</v>
      </c>
      <c r="Q301" s="5" t="s">
        <v>522</v>
      </c>
      <c r="R301" s="5">
        <v>1</v>
      </c>
      <c r="T301" t="s">
        <v>793</v>
      </c>
    </row>
    <row r="302" spans="1:20">
      <c r="A302" s="1">
        <v>198</v>
      </c>
      <c r="B302" s="1" t="s">
        <v>574</v>
      </c>
      <c r="C302" s="3">
        <f>MAX(SUMIF(Sheet1!A:A,'801SKUS'!B302,Sheet1!E:E)-SUMIF(Sheet1!A:A,'801SKUS'!B302,Sheet1!G:G),0)</f>
        <v>0</v>
      </c>
      <c r="D302" s="5">
        <f t="shared" si="14"/>
        <v>0</v>
      </c>
      <c r="E302" s="5">
        <f t="shared" si="15"/>
        <v>0</v>
      </c>
      <c r="F302" s="5">
        <f>COUNTIF(Deleted!A:A,B302)</f>
        <v>1</v>
      </c>
      <c r="G302" s="5">
        <f t="shared" si="13"/>
        <v>0</v>
      </c>
      <c r="K302" s="5" t="s">
        <v>1743</v>
      </c>
      <c r="Q302" s="5" t="s">
        <v>319</v>
      </c>
      <c r="R302" s="5">
        <v>1</v>
      </c>
      <c r="T302" t="s">
        <v>719</v>
      </c>
    </row>
    <row r="303" spans="1:20">
      <c r="A303" s="1">
        <v>198</v>
      </c>
      <c r="B303" s="1" t="s">
        <v>575</v>
      </c>
      <c r="C303" s="3">
        <f>MAX(SUMIF(Sheet1!A:A,'801SKUS'!B303,Sheet1!E:E)-SUMIF(Sheet1!A:A,'801SKUS'!B303,Sheet1!G:G),0)</f>
        <v>3126</v>
      </c>
      <c r="D303" s="5">
        <f t="shared" si="14"/>
        <v>0</v>
      </c>
      <c r="E303" s="5">
        <f t="shared" si="15"/>
        <v>0</v>
      </c>
      <c r="F303" s="5">
        <f>COUNTIF(Deleted!A:A,B303)</f>
        <v>0</v>
      </c>
      <c r="G303" s="5">
        <f t="shared" si="13"/>
        <v>1</v>
      </c>
      <c r="K303" s="5" t="s">
        <v>1749</v>
      </c>
      <c r="Q303" s="5" t="s">
        <v>320</v>
      </c>
      <c r="R303" s="5">
        <v>1</v>
      </c>
      <c r="T303" t="s">
        <v>168</v>
      </c>
    </row>
    <row r="304" spans="1:20">
      <c r="A304" s="1">
        <v>198</v>
      </c>
      <c r="B304" s="1" t="s">
        <v>576</v>
      </c>
      <c r="C304" s="3">
        <f>MAX(SUMIF(Sheet1!A:A,'801SKUS'!B304,Sheet1!E:E)-SUMIF(Sheet1!A:A,'801SKUS'!B304,Sheet1!G:G),0)</f>
        <v>7404</v>
      </c>
      <c r="D304" s="5">
        <f t="shared" si="14"/>
        <v>0</v>
      </c>
      <c r="E304" s="5">
        <f t="shared" si="15"/>
        <v>0</v>
      </c>
      <c r="F304" s="5">
        <f>COUNTIF(Deleted!A:A,B304)</f>
        <v>0</v>
      </c>
      <c r="G304" s="5">
        <f t="shared" si="13"/>
        <v>1</v>
      </c>
      <c r="K304" s="5" t="s">
        <v>1759</v>
      </c>
      <c r="Q304" s="5" t="s">
        <v>321</v>
      </c>
      <c r="R304" s="5">
        <v>0</v>
      </c>
      <c r="T304" t="s">
        <v>720</v>
      </c>
    </row>
    <row r="305" spans="1:20">
      <c r="A305" s="1">
        <v>198</v>
      </c>
      <c r="B305" s="1" t="s">
        <v>577</v>
      </c>
      <c r="C305" s="3">
        <f>MAX(SUMIF(Sheet1!A:A,'801SKUS'!B305,Sheet1!E:E)-SUMIF(Sheet1!A:A,'801SKUS'!B305,Sheet1!G:G),0)</f>
        <v>10338</v>
      </c>
      <c r="D305" s="5">
        <f t="shared" si="14"/>
        <v>0</v>
      </c>
      <c r="E305" s="5">
        <f t="shared" si="15"/>
        <v>0</v>
      </c>
      <c r="F305" s="5">
        <f>COUNTIF(Deleted!A:A,B305)</f>
        <v>0</v>
      </c>
      <c r="G305" s="5">
        <f t="shared" si="13"/>
        <v>1</v>
      </c>
      <c r="K305" s="5" t="s">
        <v>1771</v>
      </c>
      <c r="Q305" s="5" t="s">
        <v>322</v>
      </c>
      <c r="R305" s="5">
        <v>0</v>
      </c>
      <c r="T305" t="s">
        <v>721</v>
      </c>
    </row>
    <row r="306" spans="1:20">
      <c r="A306" s="1">
        <v>198</v>
      </c>
      <c r="B306" s="1" t="s">
        <v>578</v>
      </c>
      <c r="C306" s="3">
        <f>MAX(SUMIF(Sheet1!A:A,'801SKUS'!B306,Sheet1!E:E)-SUMIF(Sheet1!A:A,'801SKUS'!B306,Sheet1!G:G),0)</f>
        <v>9936</v>
      </c>
      <c r="D306" s="5">
        <f t="shared" si="14"/>
        <v>0</v>
      </c>
      <c r="E306" s="5">
        <f t="shared" si="15"/>
        <v>0</v>
      </c>
      <c r="F306" s="5">
        <f>COUNTIF(Deleted!A:A,B306)</f>
        <v>0</v>
      </c>
      <c r="G306" s="5">
        <f t="shared" si="13"/>
        <v>1</v>
      </c>
      <c r="K306" s="5" t="s">
        <v>1769</v>
      </c>
      <c r="Q306" s="5" t="s">
        <v>323</v>
      </c>
      <c r="R306" s="5">
        <v>0</v>
      </c>
      <c r="T306" t="s">
        <v>722</v>
      </c>
    </row>
    <row r="307" spans="1:20">
      <c r="A307" s="1">
        <v>198</v>
      </c>
      <c r="B307" s="1" t="s">
        <v>579</v>
      </c>
      <c r="C307" s="3">
        <f>MAX(SUMIF(Sheet1!A:A,'801SKUS'!B307,Sheet1!E:E)-SUMIF(Sheet1!A:A,'801SKUS'!B307,Sheet1!G:G),0)</f>
        <v>0</v>
      </c>
      <c r="D307" s="5">
        <f t="shared" si="14"/>
        <v>0</v>
      </c>
      <c r="E307" s="5">
        <f t="shared" si="15"/>
        <v>0</v>
      </c>
      <c r="F307" s="5">
        <f>COUNTIF(Deleted!A:A,B307)</f>
        <v>1</v>
      </c>
      <c r="G307" s="5">
        <f t="shared" si="13"/>
        <v>0</v>
      </c>
      <c r="K307" s="5" t="s">
        <v>2317</v>
      </c>
      <c r="Q307" s="5" t="s">
        <v>324</v>
      </c>
      <c r="R307" s="5">
        <v>0</v>
      </c>
      <c r="T307" t="s">
        <v>169</v>
      </c>
    </row>
    <row r="308" spans="1:20">
      <c r="A308" s="1">
        <v>198</v>
      </c>
      <c r="B308" s="1" t="s">
        <v>580</v>
      </c>
      <c r="C308" s="3">
        <f>MAX(SUMIF(Sheet1!A:A,'801SKUS'!B308,Sheet1!E:E)-SUMIF(Sheet1!A:A,'801SKUS'!B308,Sheet1!G:G),0)</f>
        <v>0</v>
      </c>
      <c r="D308" s="5">
        <f t="shared" si="14"/>
        <v>0</v>
      </c>
      <c r="E308" s="5">
        <f t="shared" si="15"/>
        <v>0</v>
      </c>
      <c r="F308" s="5">
        <f>COUNTIF(Deleted!A:A,B308)</f>
        <v>1</v>
      </c>
      <c r="G308" s="5">
        <f t="shared" si="13"/>
        <v>0</v>
      </c>
      <c r="K308" s="5" t="s">
        <v>1906</v>
      </c>
      <c r="Q308" s="5" t="s">
        <v>325</v>
      </c>
      <c r="R308" s="5">
        <v>0</v>
      </c>
      <c r="T308" t="s">
        <v>797</v>
      </c>
    </row>
    <row r="309" spans="1:20">
      <c r="A309" s="1">
        <v>198</v>
      </c>
      <c r="B309" s="1" t="s">
        <v>581</v>
      </c>
      <c r="C309" s="3">
        <f>MAX(SUMIF(Sheet1!A:A,'801SKUS'!B309,Sheet1!E:E)-SUMIF(Sheet1!A:A,'801SKUS'!B309,Sheet1!G:G),0)</f>
        <v>3597</v>
      </c>
      <c r="D309" s="5">
        <f t="shared" si="14"/>
        <v>0</v>
      </c>
      <c r="E309" s="5">
        <f t="shared" si="15"/>
        <v>0</v>
      </c>
      <c r="F309" s="5">
        <f>COUNTIF(Deleted!A:A,B309)</f>
        <v>0</v>
      </c>
      <c r="G309" s="5">
        <f t="shared" si="13"/>
        <v>1</v>
      </c>
      <c r="K309" s="5" t="s">
        <v>1920</v>
      </c>
      <c r="Q309" s="5" t="s">
        <v>326</v>
      </c>
      <c r="R309" s="5">
        <v>1</v>
      </c>
      <c r="T309" t="s">
        <v>798</v>
      </c>
    </row>
    <row r="310" spans="1:20">
      <c r="A310" s="1">
        <v>198</v>
      </c>
      <c r="B310" s="1" t="s">
        <v>582</v>
      </c>
      <c r="C310" s="3">
        <f>MAX(SUMIF(Sheet1!A:A,'801SKUS'!B310,Sheet1!E:E)-SUMIF(Sheet1!A:A,'801SKUS'!B310,Sheet1!G:G),0)</f>
        <v>2559</v>
      </c>
      <c r="D310" s="5">
        <f t="shared" si="14"/>
        <v>0</v>
      </c>
      <c r="E310" s="5">
        <f t="shared" si="15"/>
        <v>0</v>
      </c>
      <c r="F310" s="5">
        <f>COUNTIF(Deleted!A:A,B310)</f>
        <v>0</v>
      </c>
      <c r="G310" s="5">
        <f t="shared" si="13"/>
        <v>1</v>
      </c>
      <c r="K310" s="5" t="s">
        <v>1968</v>
      </c>
      <c r="Q310" s="5" t="s">
        <v>327</v>
      </c>
      <c r="R310" s="5">
        <v>0</v>
      </c>
      <c r="T310" t="s">
        <v>799</v>
      </c>
    </row>
    <row r="311" spans="1:20">
      <c r="A311" s="1">
        <v>198</v>
      </c>
      <c r="B311" s="1" t="s">
        <v>583</v>
      </c>
      <c r="C311" s="3">
        <f>MAX(SUMIF(Sheet1!A:A,'801SKUS'!B311,Sheet1!E:E)-SUMIF(Sheet1!A:A,'801SKUS'!B311,Sheet1!G:G),0)</f>
        <v>1764</v>
      </c>
      <c r="D311" s="5">
        <f t="shared" si="14"/>
        <v>0</v>
      </c>
      <c r="E311" s="5">
        <f t="shared" si="15"/>
        <v>0</v>
      </c>
      <c r="F311" s="5">
        <f>COUNTIF(Deleted!A:A,B311)</f>
        <v>0</v>
      </c>
      <c r="G311" s="5">
        <f t="shared" si="13"/>
        <v>1</v>
      </c>
      <c r="K311" s="5" t="s">
        <v>1994</v>
      </c>
      <c r="Q311" s="5" t="s">
        <v>328</v>
      </c>
      <c r="R311" s="5">
        <v>0</v>
      </c>
      <c r="T311" t="s">
        <v>800</v>
      </c>
    </row>
    <row r="312" spans="1:20">
      <c r="A312" s="1">
        <v>198</v>
      </c>
      <c r="B312" s="1" t="s">
        <v>584</v>
      </c>
      <c r="C312" s="3">
        <f>MAX(SUMIF(Sheet1!A:A,'801SKUS'!B312,Sheet1!E:E)-SUMIF(Sheet1!A:A,'801SKUS'!B312,Sheet1!G:G),0)</f>
        <v>7227</v>
      </c>
      <c r="D312" s="5">
        <f t="shared" si="14"/>
        <v>0</v>
      </c>
      <c r="E312" s="5">
        <f t="shared" si="15"/>
        <v>0</v>
      </c>
      <c r="F312" s="5">
        <f>COUNTIF(Deleted!A:A,B312)</f>
        <v>0</v>
      </c>
      <c r="G312" s="5">
        <f t="shared" si="13"/>
        <v>1</v>
      </c>
      <c r="K312" s="5" t="s">
        <v>2028</v>
      </c>
      <c r="Q312" s="5" t="s">
        <v>329</v>
      </c>
      <c r="R312" s="5">
        <v>0</v>
      </c>
      <c r="T312" t="s">
        <v>801</v>
      </c>
    </row>
    <row r="313" spans="1:20">
      <c r="A313" s="1">
        <v>198</v>
      </c>
      <c r="B313" s="1" t="s">
        <v>585</v>
      </c>
      <c r="C313" s="3">
        <f>MAX(SUMIF(Sheet1!A:A,'801SKUS'!B313,Sheet1!E:E)-SUMIF(Sheet1!A:A,'801SKUS'!B313,Sheet1!G:G),0)</f>
        <v>7533</v>
      </c>
      <c r="D313" s="5">
        <f t="shared" si="14"/>
        <v>0</v>
      </c>
      <c r="E313" s="5">
        <f t="shared" si="15"/>
        <v>0</v>
      </c>
      <c r="F313" s="5">
        <f>COUNTIF(Deleted!A:A,B313)</f>
        <v>0</v>
      </c>
      <c r="G313" s="5">
        <f t="shared" si="13"/>
        <v>1</v>
      </c>
      <c r="K313" s="5" t="s">
        <v>2058</v>
      </c>
      <c r="Q313" s="5" t="s">
        <v>330</v>
      </c>
      <c r="R313" s="5">
        <v>0</v>
      </c>
      <c r="T313" t="s">
        <v>729</v>
      </c>
    </row>
    <row r="314" spans="1:20">
      <c r="A314" s="1">
        <v>198</v>
      </c>
      <c r="B314" s="1" t="s">
        <v>586</v>
      </c>
      <c r="C314" s="3">
        <f>MAX(SUMIF(Sheet1!A:A,'801SKUS'!B314,Sheet1!E:E)-SUMIF(Sheet1!A:A,'801SKUS'!B314,Sheet1!G:G),0)</f>
        <v>4491</v>
      </c>
      <c r="D314" s="5">
        <f t="shared" si="14"/>
        <v>0</v>
      </c>
      <c r="E314" s="5">
        <f t="shared" si="15"/>
        <v>0</v>
      </c>
      <c r="F314" s="5">
        <f>COUNTIF(Deleted!A:A,B314)</f>
        <v>0</v>
      </c>
      <c r="G314" s="5">
        <f t="shared" si="13"/>
        <v>1</v>
      </c>
      <c r="K314" s="5" t="s">
        <v>2315</v>
      </c>
      <c r="Q314" s="5" t="s">
        <v>331</v>
      </c>
      <c r="R314" s="5">
        <v>0</v>
      </c>
      <c r="T314" t="s">
        <v>730</v>
      </c>
    </row>
    <row r="315" spans="1:20">
      <c r="A315" s="1">
        <v>198</v>
      </c>
      <c r="B315" s="1" t="s">
        <v>587</v>
      </c>
      <c r="C315" s="3">
        <f>MAX(SUMIF(Sheet1!A:A,'801SKUS'!B315,Sheet1!E:E)-SUMIF(Sheet1!A:A,'801SKUS'!B315,Sheet1!G:G),0)</f>
        <v>5403</v>
      </c>
      <c r="D315" s="5">
        <f t="shared" si="14"/>
        <v>0</v>
      </c>
      <c r="E315" s="5">
        <f t="shared" si="15"/>
        <v>1</v>
      </c>
      <c r="F315" s="5">
        <f>COUNTIF(Deleted!A:A,B315)</f>
        <v>0</v>
      </c>
      <c r="G315" s="5">
        <f t="shared" si="13"/>
        <v>1</v>
      </c>
      <c r="K315" s="5" t="s">
        <v>2319</v>
      </c>
      <c r="Q315" s="5" t="s">
        <v>332</v>
      </c>
      <c r="R315" s="5">
        <v>0</v>
      </c>
      <c r="T315" t="s">
        <v>731</v>
      </c>
    </row>
    <row r="316" spans="1:20">
      <c r="A316" s="1">
        <v>198</v>
      </c>
      <c r="B316" s="1" t="s">
        <v>588</v>
      </c>
      <c r="C316" s="3">
        <f>MAX(SUMIF(Sheet1!A:A,'801SKUS'!B316,Sheet1!E:E)-SUMIF(Sheet1!A:A,'801SKUS'!B316,Sheet1!G:G),0)</f>
        <v>0</v>
      </c>
      <c r="D316" s="5">
        <f t="shared" si="14"/>
        <v>0</v>
      </c>
      <c r="E316" s="5">
        <f t="shared" si="15"/>
        <v>0</v>
      </c>
      <c r="F316" s="5">
        <f>COUNTIF(Deleted!A:A,B316)</f>
        <v>1</v>
      </c>
      <c r="G316" s="5">
        <f t="shared" si="13"/>
        <v>0</v>
      </c>
      <c r="K316" s="5" t="s">
        <v>2321</v>
      </c>
      <c r="Q316" s="5" t="s">
        <v>333</v>
      </c>
      <c r="R316" s="5">
        <v>0</v>
      </c>
      <c r="T316" t="s">
        <v>732</v>
      </c>
    </row>
    <row r="317" spans="1:20">
      <c r="A317" s="1">
        <v>198</v>
      </c>
      <c r="B317" s="1" t="s">
        <v>589</v>
      </c>
      <c r="C317" s="3">
        <f>MAX(SUMIF(Sheet1!A:A,'801SKUS'!B317,Sheet1!E:E)-SUMIF(Sheet1!A:A,'801SKUS'!B317,Sheet1!G:G),0)</f>
        <v>3078</v>
      </c>
      <c r="D317" s="5">
        <f t="shared" si="14"/>
        <v>0</v>
      </c>
      <c r="E317" s="5">
        <f t="shared" si="15"/>
        <v>0</v>
      </c>
      <c r="F317" s="5">
        <f>COUNTIF(Deleted!A:A,B317)</f>
        <v>0</v>
      </c>
      <c r="G317" s="5">
        <f t="shared" si="13"/>
        <v>1</v>
      </c>
      <c r="K317" s="5" t="s">
        <v>2323</v>
      </c>
      <c r="Q317" s="5" t="s">
        <v>334</v>
      </c>
      <c r="R317" s="5">
        <v>0</v>
      </c>
      <c r="T317" t="s">
        <v>733</v>
      </c>
    </row>
    <row r="318" spans="1:20">
      <c r="A318" s="1">
        <v>198</v>
      </c>
      <c r="B318" s="1" t="s">
        <v>590</v>
      </c>
      <c r="C318" s="3">
        <f>MAX(SUMIF(Sheet1!A:A,'801SKUS'!B318,Sheet1!E:E)-SUMIF(Sheet1!A:A,'801SKUS'!B318,Sheet1!G:G),0)</f>
        <v>2880</v>
      </c>
      <c r="D318" s="5">
        <f t="shared" si="14"/>
        <v>0</v>
      </c>
      <c r="E318" s="5">
        <f t="shared" si="15"/>
        <v>0</v>
      </c>
      <c r="F318" s="5">
        <f>COUNTIF(Deleted!A:A,B318)</f>
        <v>0</v>
      </c>
      <c r="G318" s="5">
        <f t="shared" si="13"/>
        <v>1</v>
      </c>
      <c r="K318" s="5" t="s">
        <v>2325</v>
      </c>
      <c r="Q318" s="5" t="s">
        <v>335</v>
      </c>
      <c r="R318" s="5">
        <v>0</v>
      </c>
      <c r="T318" t="s">
        <v>734</v>
      </c>
    </row>
    <row r="319" spans="1:20">
      <c r="A319" s="1">
        <v>198</v>
      </c>
      <c r="B319" s="1" t="s">
        <v>591</v>
      </c>
      <c r="C319" s="3">
        <f>MAX(SUMIF(Sheet1!A:A,'801SKUS'!B319,Sheet1!E:E)-SUMIF(Sheet1!A:A,'801SKUS'!B319,Sheet1!G:G),0)</f>
        <v>11776</v>
      </c>
      <c r="D319" s="5">
        <f t="shared" si="14"/>
        <v>0</v>
      </c>
      <c r="E319" s="5">
        <f t="shared" si="15"/>
        <v>1</v>
      </c>
      <c r="F319" s="5">
        <f>COUNTIF(Deleted!A:A,B319)</f>
        <v>0</v>
      </c>
      <c r="G319" s="5">
        <f t="shared" si="13"/>
        <v>1</v>
      </c>
      <c r="K319" s="5" t="s">
        <v>2327</v>
      </c>
      <c r="Q319" s="5" t="s">
        <v>336</v>
      </c>
      <c r="R319" s="5">
        <v>0</v>
      </c>
      <c r="T319" t="s">
        <v>735</v>
      </c>
    </row>
    <row r="320" spans="1:20">
      <c r="A320" s="1">
        <v>198</v>
      </c>
      <c r="B320" s="1" t="s">
        <v>592</v>
      </c>
      <c r="C320" s="3">
        <f>MAX(SUMIF(Sheet1!A:A,'801SKUS'!B320,Sheet1!E:E)-SUMIF(Sheet1!A:A,'801SKUS'!B320,Sheet1!G:G),0)</f>
        <v>3615</v>
      </c>
      <c r="D320" s="5">
        <f t="shared" si="14"/>
        <v>0</v>
      </c>
      <c r="E320" s="5">
        <f t="shared" si="15"/>
        <v>0</v>
      </c>
      <c r="F320" s="5">
        <f>COUNTIF(Deleted!A:A,B320)</f>
        <v>0</v>
      </c>
      <c r="G320" s="5">
        <f t="shared" si="13"/>
        <v>1</v>
      </c>
      <c r="K320" s="5" t="s">
        <v>2329</v>
      </c>
      <c r="Q320" s="5" t="s">
        <v>337</v>
      </c>
      <c r="R320" s="5">
        <v>0</v>
      </c>
      <c r="T320" t="s">
        <v>736</v>
      </c>
    </row>
    <row r="321" spans="1:20">
      <c r="A321" s="1">
        <v>198</v>
      </c>
      <c r="B321" s="1" t="s">
        <v>593</v>
      </c>
      <c r="C321" s="3">
        <f>MAX(SUMIF(Sheet1!A:A,'801SKUS'!B321,Sheet1!E:E)-SUMIF(Sheet1!A:A,'801SKUS'!B321,Sheet1!G:G),0)</f>
        <v>4278</v>
      </c>
      <c r="D321" s="5">
        <f t="shared" si="14"/>
        <v>0</v>
      </c>
      <c r="E321" s="5">
        <f t="shared" si="15"/>
        <v>0</v>
      </c>
      <c r="F321" s="5">
        <f>COUNTIF(Deleted!A:A,B321)</f>
        <v>0</v>
      </c>
      <c r="G321" s="5">
        <f t="shared" si="13"/>
        <v>1</v>
      </c>
      <c r="K321" s="5" t="s">
        <v>2331</v>
      </c>
      <c r="Q321" s="5" t="s">
        <v>338</v>
      </c>
      <c r="R321" s="5">
        <v>0</v>
      </c>
      <c r="T321" t="s">
        <v>737</v>
      </c>
    </row>
    <row r="322" spans="1:20">
      <c r="A322" s="1">
        <v>198</v>
      </c>
      <c r="B322" s="1" t="s">
        <v>594</v>
      </c>
      <c r="C322" s="3">
        <f>MAX(SUMIF(Sheet1!A:A,'801SKUS'!B322,Sheet1!E:E)-SUMIF(Sheet1!A:A,'801SKUS'!B322,Sheet1!G:G),0)</f>
        <v>0</v>
      </c>
      <c r="D322" s="5">
        <f t="shared" si="14"/>
        <v>0</v>
      </c>
      <c r="E322" s="5">
        <f t="shared" si="15"/>
        <v>0</v>
      </c>
      <c r="F322" s="5">
        <f>COUNTIF(Deleted!A:A,B322)</f>
        <v>1</v>
      </c>
      <c r="G322" s="5">
        <f t="shared" si="13"/>
        <v>0</v>
      </c>
      <c r="K322" s="5" t="s">
        <v>2333</v>
      </c>
      <c r="Q322" s="5" t="s">
        <v>339</v>
      </c>
      <c r="R322" s="5">
        <v>0</v>
      </c>
      <c r="T322" t="s">
        <v>738</v>
      </c>
    </row>
    <row r="323" spans="1:20">
      <c r="A323" s="1">
        <v>198</v>
      </c>
      <c r="B323" s="1" t="s">
        <v>595</v>
      </c>
      <c r="C323" s="3">
        <f>MAX(SUMIF(Sheet1!A:A,'801SKUS'!B323,Sheet1!E:E)-SUMIF(Sheet1!A:A,'801SKUS'!B323,Sheet1!G:G),0)</f>
        <v>2574</v>
      </c>
      <c r="D323" s="5">
        <f t="shared" si="14"/>
        <v>0</v>
      </c>
      <c r="E323" s="5">
        <f t="shared" si="15"/>
        <v>0</v>
      </c>
      <c r="F323" s="5">
        <f>COUNTIF(Deleted!A:A,B323)</f>
        <v>0</v>
      </c>
      <c r="G323" s="5">
        <f t="shared" ref="G323:G386" si="16">COUNTIF(T:T,B323)</f>
        <v>1</v>
      </c>
      <c r="K323" s="5" t="s">
        <v>2335</v>
      </c>
      <c r="Q323" s="5" t="s">
        <v>340</v>
      </c>
      <c r="R323" s="5">
        <v>1</v>
      </c>
      <c r="T323" t="s">
        <v>739</v>
      </c>
    </row>
    <row r="324" spans="1:20">
      <c r="A324" s="1">
        <v>198</v>
      </c>
      <c r="B324" s="1" t="s">
        <v>596</v>
      </c>
      <c r="C324" s="3">
        <f>MAX(SUMIF(Sheet1!A:A,'801SKUS'!B324,Sheet1!E:E)-SUMIF(Sheet1!A:A,'801SKUS'!B324,Sheet1!G:G),0)</f>
        <v>1440</v>
      </c>
      <c r="D324" s="5">
        <f t="shared" si="14"/>
        <v>0</v>
      </c>
      <c r="E324" s="5">
        <f t="shared" si="15"/>
        <v>0</v>
      </c>
      <c r="F324" s="5">
        <f>COUNTIF(Deleted!A:A,B324)</f>
        <v>0</v>
      </c>
      <c r="G324" s="5">
        <f t="shared" si="16"/>
        <v>1</v>
      </c>
      <c r="K324" s="5" t="s">
        <v>2337</v>
      </c>
      <c r="Q324" s="5" t="s">
        <v>341</v>
      </c>
      <c r="R324" s="5">
        <v>0</v>
      </c>
      <c r="T324" t="s">
        <v>740</v>
      </c>
    </row>
    <row r="325" spans="1:20">
      <c r="A325" s="1">
        <v>198</v>
      </c>
      <c r="B325" s="1" t="s">
        <v>597</v>
      </c>
      <c r="C325" s="3">
        <f>MAX(SUMIF(Sheet1!A:A,'801SKUS'!B325,Sheet1!E:E)-SUMIF(Sheet1!A:A,'801SKUS'!B325,Sheet1!G:G),0)</f>
        <v>4876</v>
      </c>
      <c r="D325" s="5">
        <f t="shared" ref="D325:D388" si="17">COUNTIF(K:K,B325)</f>
        <v>0</v>
      </c>
      <c r="E325" s="5">
        <f t="shared" si="15"/>
        <v>1</v>
      </c>
      <c r="F325" s="5">
        <f>COUNTIF(Deleted!A:A,B325)</f>
        <v>0</v>
      </c>
      <c r="G325" s="5">
        <f t="shared" si="16"/>
        <v>1</v>
      </c>
      <c r="K325" s="5" t="s">
        <v>2339</v>
      </c>
      <c r="Q325" s="5" t="s">
        <v>342</v>
      </c>
      <c r="R325" s="5">
        <v>0</v>
      </c>
      <c r="T325" t="s">
        <v>741</v>
      </c>
    </row>
    <row r="326" spans="1:20">
      <c r="A326" s="1">
        <v>198</v>
      </c>
      <c r="B326" s="1" t="s">
        <v>598</v>
      </c>
      <c r="C326" s="3">
        <f>MAX(SUMIF(Sheet1!A:A,'801SKUS'!B326,Sheet1!E:E)-SUMIF(Sheet1!A:A,'801SKUS'!B326,Sheet1!G:G),0)</f>
        <v>4844</v>
      </c>
      <c r="D326" s="5">
        <f t="shared" si="17"/>
        <v>0</v>
      </c>
      <c r="E326" s="5">
        <f t="shared" si="15"/>
        <v>1</v>
      </c>
      <c r="F326" s="5">
        <f>COUNTIF(Deleted!A:A,B326)</f>
        <v>0</v>
      </c>
      <c r="G326" s="5">
        <f t="shared" si="16"/>
        <v>1</v>
      </c>
      <c r="K326" s="5" t="s">
        <v>2348</v>
      </c>
      <c r="Q326" s="5" t="s">
        <v>343</v>
      </c>
      <c r="R326" s="5">
        <v>0</v>
      </c>
      <c r="T326" t="s">
        <v>742</v>
      </c>
    </row>
    <row r="327" spans="1:20">
      <c r="A327" s="1">
        <v>198</v>
      </c>
      <c r="B327" s="1" t="s">
        <v>599</v>
      </c>
      <c r="C327" s="3">
        <f>MAX(SUMIF(Sheet1!A:A,'801SKUS'!B327,Sheet1!E:E)-SUMIF(Sheet1!A:A,'801SKUS'!B327,Sheet1!G:G),0)</f>
        <v>1608</v>
      </c>
      <c r="D327" s="5">
        <f t="shared" si="17"/>
        <v>0</v>
      </c>
      <c r="E327" s="5">
        <f t="shared" ref="E327:E390" si="18">VLOOKUP(B327,Q:R,2,FALSE)</f>
        <v>1</v>
      </c>
      <c r="F327" s="5">
        <f>COUNTIF(Deleted!A:A,B327)</f>
        <v>0</v>
      </c>
      <c r="G327" s="5">
        <f t="shared" si="16"/>
        <v>1</v>
      </c>
      <c r="K327" s="5" t="s">
        <v>2354</v>
      </c>
      <c r="Q327" s="5" t="s">
        <v>344</v>
      </c>
      <c r="R327" s="5">
        <v>0</v>
      </c>
      <c r="T327" t="s">
        <v>743</v>
      </c>
    </row>
    <row r="328" spans="1:20">
      <c r="A328" s="1">
        <v>198</v>
      </c>
      <c r="B328" s="1" t="s">
        <v>600</v>
      </c>
      <c r="C328" s="3">
        <f>MAX(SUMIF(Sheet1!A:A,'801SKUS'!B328,Sheet1!E:E)-SUMIF(Sheet1!A:A,'801SKUS'!B328,Sheet1!G:G),0)</f>
        <v>8708</v>
      </c>
      <c r="D328" s="5">
        <f t="shared" si="17"/>
        <v>0</v>
      </c>
      <c r="E328" s="5">
        <f t="shared" si="18"/>
        <v>1</v>
      </c>
      <c r="F328" s="5">
        <f>COUNTIF(Deleted!A:A,B328)</f>
        <v>0</v>
      </c>
      <c r="G328" s="5">
        <f t="shared" si="16"/>
        <v>1</v>
      </c>
      <c r="K328" s="5" t="s">
        <v>2356</v>
      </c>
      <c r="Q328" s="5" t="s">
        <v>345</v>
      </c>
      <c r="R328" s="5">
        <v>0</v>
      </c>
      <c r="T328" t="s">
        <v>744</v>
      </c>
    </row>
    <row r="329" spans="1:20">
      <c r="A329" s="1">
        <v>198</v>
      </c>
      <c r="B329" s="1" t="s">
        <v>601</v>
      </c>
      <c r="C329" s="3">
        <f>MAX(SUMIF(Sheet1!A:A,'801SKUS'!B329,Sheet1!E:E)-SUMIF(Sheet1!A:A,'801SKUS'!B329,Sheet1!G:G),0)</f>
        <v>5260</v>
      </c>
      <c r="D329" s="5">
        <f t="shared" si="17"/>
        <v>0</v>
      </c>
      <c r="E329" s="5">
        <f t="shared" si="18"/>
        <v>1</v>
      </c>
      <c r="F329" s="5">
        <f>COUNTIF(Deleted!A:A,B329)</f>
        <v>0</v>
      </c>
      <c r="G329" s="5">
        <f t="shared" si="16"/>
        <v>1</v>
      </c>
      <c r="K329" s="5" t="s">
        <v>2359</v>
      </c>
      <c r="Q329" s="5" t="s">
        <v>346</v>
      </c>
      <c r="R329" s="5">
        <v>1</v>
      </c>
      <c r="T329" t="s">
        <v>745</v>
      </c>
    </row>
    <row r="330" spans="1:20">
      <c r="A330" s="1">
        <v>198</v>
      </c>
      <c r="B330" s="1" t="s">
        <v>602</v>
      </c>
      <c r="C330" s="3">
        <f>MAX(SUMIF(Sheet1!A:A,'801SKUS'!B330,Sheet1!E:E)-SUMIF(Sheet1!A:A,'801SKUS'!B330,Sheet1!G:G),0)</f>
        <v>1868</v>
      </c>
      <c r="D330" s="5">
        <f t="shared" si="17"/>
        <v>0</v>
      </c>
      <c r="E330" s="5">
        <f t="shared" si="18"/>
        <v>1</v>
      </c>
      <c r="F330" s="5">
        <f>COUNTIF(Deleted!A:A,B330)</f>
        <v>0</v>
      </c>
      <c r="G330" s="5">
        <f t="shared" si="16"/>
        <v>1</v>
      </c>
      <c r="K330" s="5" t="s">
        <v>2363</v>
      </c>
      <c r="Q330" s="5" t="s">
        <v>347</v>
      </c>
      <c r="R330" s="5">
        <v>0</v>
      </c>
      <c r="T330" t="s">
        <v>746</v>
      </c>
    </row>
    <row r="331" spans="1:20">
      <c r="A331" s="1">
        <v>198</v>
      </c>
      <c r="B331" s="1" t="s">
        <v>603</v>
      </c>
      <c r="C331" s="3">
        <f>MAX(SUMIF(Sheet1!A:A,'801SKUS'!B331,Sheet1!E:E)-SUMIF(Sheet1!A:A,'801SKUS'!B331,Sheet1!G:G),0)</f>
        <v>5756</v>
      </c>
      <c r="D331" s="5">
        <f t="shared" si="17"/>
        <v>0</v>
      </c>
      <c r="E331" s="5">
        <f t="shared" si="18"/>
        <v>1</v>
      </c>
      <c r="F331" s="5">
        <f>COUNTIF(Deleted!A:A,B331)</f>
        <v>0</v>
      </c>
      <c r="G331" s="5">
        <f t="shared" si="16"/>
        <v>1</v>
      </c>
      <c r="K331" s="5" t="s">
        <v>2367</v>
      </c>
      <c r="Q331" s="5" t="s">
        <v>348</v>
      </c>
      <c r="R331" s="5">
        <v>0</v>
      </c>
      <c r="T331" t="s">
        <v>747</v>
      </c>
    </row>
    <row r="332" spans="1:20">
      <c r="A332" s="1">
        <v>198</v>
      </c>
      <c r="B332" s="1" t="s">
        <v>604</v>
      </c>
      <c r="C332" s="3">
        <f>MAX(SUMIF(Sheet1!A:A,'801SKUS'!B332,Sheet1!E:E)-SUMIF(Sheet1!A:A,'801SKUS'!B332,Sheet1!G:G),0)</f>
        <v>4380</v>
      </c>
      <c r="D332" s="5">
        <f t="shared" si="17"/>
        <v>0</v>
      </c>
      <c r="E332" s="5">
        <f t="shared" si="18"/>
        <v>1</v>
      </c>
      <c r="F332" s="5">
        <f>COUNTIF(Deleted!A:A,B332)</f>
        <v>0</v>
      </c>
      <c r="G332" s="5">
        <f t="shared" si="16"/>
        <v>1</v>
      </c>
      <c r="K332" s="5" t="s">
        <v>2368</v>
      </c>
      <c r="Q332" s="5" t="s">
        <v>349</v>
      </c>
      <c r="R332" s="5">
        <v>0</v>
      </c>
      <c r="T332" t="s">
        <v>748</v>
      </c>
    </row>
    <row r="333" spans="1:20">
      <c r="A333" s="1">
        <v>198</v>
      </c>
      <c r="B333" s="1" t="s">
        <v>605</v>
      </c>
      <c r="C333" s="3">
        <f>MAX(SUMIF(Sheet1!A:A,'801SKUS'!B333,Sheet1!E:E)-SUMIF(Sheet1!A:A,'801SKUS'!B333,Sheet1!G:G),0)</f>
        <v>10572</v>
      </c>
      <c r="D333" s="5">
        <f t="shared" si="17"/>
        <v>0</v>
      </c>
      <c r="E333" s="5">
        <f t="shared" si="18"/>
        <v>1</v>
      </c>
      <c r="F333" s="5">
        <f>COUNTIF(Deleted!A:A,B333)</f>
        <v>0</v>
      </c>
      <c r="G333" s="5">
        <f t="shared" si="16"/>
        <v>1</v>
      </c>
      <c r="K333" s="5" t="s">
        <v>2372</v>
      </c>
      <c r="Q333" s="5" t="s">
        <v>350</v>
      </c>
      <c r="R333" s="5">
        <v>0</v>
      </c>
      <c r="T333" t="s">
        <v>749</v>
      </c>
    </row>
    <row r="334" spans="1:20">
      <c r="A334" s="1">
        <v>198</v>
      </c>
      <c r="B334" s="1" t="s">
        <v>606</v>
      </c>
      <c r="C334" s="3">
        <f>MAX(SUMIF(Sheet1!A:A,'801SKUS'!B334,Sheet1!E:E)-SUMIF(Sheet1!A:A,'801SKUS'!B334,Sheet1!G:G),0)</f>
        <v>2916</v>
      </c>
      <c r="D334" s="5">
        <f t="shared" si="17"/>
        <v>0</v>
      </c>
      <c r="E334" s="5">
        <f t="shared" si="18"/>
        <v>1</v>
      </c>
      <c r="F334" s="5">
        <f>COUNTIF(Deleted!A:A,B334)</f>
        <v>0</v>
      </c>
      <c r="G334" s="5">
        <f t="shared" si="16"/>
        <v>1</v>
      </c>
      <c r="K334" s="5" t="s">
        <v>1644</v>
      </c>
      <c r="Q334" s="5" t="s">
        <v>351</v>
      </c>
      <c r="R334" s="5">
        <v>1</v>
      </c>
      <c r="T334" t="s">
        <v>750</v>
      </c>
    </row>
    <row r="335" spans="1:20">
      <c r="A335" s="1">
        <v>198</v>
      </c>
      <c r="B335" s="1" t="s">
        <v>610</v>
      </c>
      <c r="C335" s="3">
        <f>MAX(SUMIF(Sheet1!A:A,'801SKUS'!B335,Sheet1!E:E)-SUMIF(Sheet1!A:A,'801SKUS'!B335,Sheet1!G:G),0)</f>
        <v>0</v>
      </c>
      <c r="D335" s="5">
        <f t="shared" si="17"/>
        <v>0</v>
      </c>
      <c r="E335" s="5">
        <f t="shared" si="18"/>
        <v>1</v>
      </c>
      <c r="F335" s="5">
        <f>COUNTIF(Deleted!A:A,B335)</f>
        <v>0</v>
      </c>
      <c r="G335" s="5">
        <f t="shared" si="16"/>
        <v>1</v>
      </c>
      <c r="K335" s="5" t="s">
        <v>1668</v>
      </c>
      <c r="Q335" s="5" t="s">
        <v>352</v>
      </c>
      <c r="R335" s="5">
        <v>0</v>
      </c>
      <c r="T335" t="s">
        <v>751</v>
      </c>
    </row>
    <row r="336" spans="1:20">
      <c r="A336" s="1">
        <v>198</v>
      </c>
      <c r="B336" s="1" t="s">
        <v>611</v>
      </c>
      <c r="C336" s="3">
        <f>MAX(SUMIF(Sheet1!A:A,'801SKUS'!B336,Sheet1!E:E)-SUMIF(Sheet1!A:A,'801SKUS'!B336,Sheet1!G:G),0)</f>
        <v>0</v>
      </c>
      <c r="D336" s="5">
        <f t="shared" si="17"/>
        <v>0</v>
      </c>
      <c r="E336" s="5">
        <f t="shared" si="18"/>
        <v>1</v>
      </c>
      <c r="F336" s="5">
        <f>COUNTIF(Deleted!A:A,B336)</f>
        <v>0</v>
      </c>
      <c r="G336" s="5">
        <f t="shared" si="16"/>
        <v>1</v>
      </c>
      <c r="K336" s="5" t="s">
        <v>1670</v>
      </c>
      <c r="Q336" s="5" t="s">
        <v>353</v>
      </c>
      <c r="R336" s="5">
        <v>1</v>
      </c>
      <c r="T336" t="s">
        <v>752</v>
      </c>
    </row>
    <row r="337" spans="1:20">
      <c r="A337" s="1">
        <v>198</v>
      </c>
      <c r="B337" s="1" t="s">
        <v>612</v>
      </c>
      <c r="C337" s="3">
        <f>MAX(SUMIF(Sheet1!A:A,'801SKUS'!B337,Sheet1!E:E)-SUMIF(Sheet1!A:A,'801SKUS'!B337,Sheet1!G:G),0)</f>
        <v>0</v>
      </c>
      <c r="D337" s="5">
        <f t="shared" si="17"/>
        <v>0</v>
      </c>
      <c r="E337" s="5">
        <f t="shared" si="18"/>
        <v>1</v>
      </c>
      <c r="F337" s="5">
        <f>COUNTIF(Deleted!A:A,B337)</f>
        <v>0</v>
      </c>
      <c r="G337" s="5">
        <f t="shared" si="16"/>
        <v>1</v>
      </c>
      <c r="K337" s="5" t="s">
        <v>1678</v>
      </c>
      <c r="Q337" s="5" t="s">
        <v>354</v>
      </c>
      <c r="R337" s="5">
        <v>0</v>
      </c>
      <c r="T337" t="s">
        <v>753</v>
      </c>
    </row>
    <row r="338" spans="1:20">
      <c r="A338" s="1">
        <v>198</v>
      </c>
      <c r="B338" s="1" t="s">
        <v>613</v>
      </c>
      <c r="C338" s="3">
        <f>MAX(SUMIF(Sheet1!A:A,'801SKUS'!B338,Sheet1!E:E)-SUMIF(Sheet1!A:A,'801SKUS'!B338,Sheet1!G:G),0)</f>
        <v>25080</v>
      </c>
      <c r="D338" s="5">
        <f t="shared" si="17"/>
        <v>0</v>
      </c>
      <c r="E338" s="5">
        <f t="shared" si="18"/>
        <v>1</v>
      </c>
      <c r="F338" s="5">
        <f>COUNTIF(Deleted!A:A,B338)</f>
        <v>0</v>
      </c>
      <c r="G338" s="5">
        <f t="shared" si="16"/>
        <v>1</v>
      </c>
      <c r="K338" s="5" t="s">
        <v>1710</v>
      </c>
      <c r="Q338" s="5" t="s">
        <v>355</v>
      </c>
      <c r="R338" s="5">
        <v>0</v>
      </c>
      <c r="T338" t="s">
        <v>754</v>
      </c>
    </row>
    <row r="339" spans="1:20">
      <c r="A339" s="1">
        <v>198</v>
      </c>
      <c r="B339" s="1" t="s">
        <v>614</v>
      </c>
      <c r="C339" s="3">
        <f>MAX(SUMIF(Sheet1!A:A,'801SKUS'!B339,Sheet1!E:E)-SUMIF(Sheet1!A:A,'801SKUS'!B339,Sheet1!G:G),0)</f>
        <v>10440</v>
      </c>
      <c r="D339" s="5">
        <f t="shared" si="17"/>
        <v>0</v>
      </c>
      <c r="E339" s="5">
        <f t="shared" si="18"/>
        <v>1</v>
      </c>
      <c r="F339" s="5">
        <f>COUNTIF(Deleted!A:A,B339)</f>
        <v>0</v>
      </c>
      <c r="G339" s="5">
        <f t="shared" si="16"/>
        <v>1</v>
      </c>
      <c r="K339" s="5" t="s">
        <v>1712</v>
      </c>
      <c r="Q339" s="5" t="s">
        <v>356</v>
      </c>
      <c r="R339" s="5">
        <v>0</v>
      </c>
      <c r="T339" t="s">
        <v>755</v>
      </c>
    </row>
    <row r="340" spans="1:20">
      <c r="A340" s="1">
        <v>198</v>
      </c>
      <c r="B340" s="1" t="s">
        <v>615</v>
      </c>
      <c r="C340" s="3">
        <f>MAX(SUMIF(Sheet1!A:A,'801SKUS'!B340,Sheet1!E:E)-SUMIF(Sheet1!A:A,'801SKUS'!B340,Sheet1!G:G),0)</f>
        <v>9628</v>
      </c>
      <c r="D340" s="5">
        <f t="shared" si="17"/>
        <v>0</v>
      </c>
      <c r="E340" s="5">
        <f t="shared" si="18"/>
        <v>1</v>
      </c>
      <c r="F340" s="5">
        <f>COUNTIF(Deleted!A:A,B340)</f>
        <v>0</v>
      </c>
      <c r="G340" s="5">
        <f t="shared" si="16"/>
        <v>1</v>
      </c>
      <c r="K340" s="5" t="s">
        <v>1755</v>
      </c>
      <c r="Q340" s="5" t="s">
        <v>357</v>
      </c>
      <c r="R340" s="5">
        <v>0</v>
      </c>
      <c r="T340" t="s">
        <v>756</v>
      </c>
    </row>
    <row r="341" spans="1:20">
      <c r="A341" s="1">
        <v>198</v>
      </c>
      <c r="B341" s="1" t="s">
        <v>616</v>
      </c>
      <c r="C341" s="3">
        <f>MAX(SUMIF(Sheet1!A:A,'801SKUS'!B341,Sheet1!E:E)-SUMIF(Sheet1!A:A,'801SKUS'!B341,Sheet1!G:G),0)</f>
        <v>15040</v>
      </c>
      <c r="D341" s="5">
        <f t="shared" si="17"/>
        <v>0</v>
      </c>
      <c r="E341" s="5">
        <f t="shared" si="18"/>
        <v>1</v>
      </c>
      <c r="F341" s="5">
        <f>COUNTIF(Deleted!A:A,B341)</f>
        <v>0</v>
      </c>
      <c r="G341" s="5">
        <f t="shared" si="16"/>
        <v>1</v>
      </c>
      <c r="K341" s="5" t="s">
        <v>1757</v>
      </c>
      <c r="Q341" s="5" t="s">
        <v>358</v>
      </c>
      <c r="R341" s="5">
        <v>0</v>
      </c>
      <c r="T341" t="s">
        <v>757</v>
      </c>
    </row>
    <row r="342" spans="1:20">
      <c r="A342" s="1">
        <v>198</v>
      </c>
      <c r="B342" s="1" t="s">
        <v>617</v>
      </c>
      <c r="C342" s="3">
        <f>MAX(SUMIF(Sheet1!A:A,'801SKUS'!B342,Sheet1!E:E)-SUMIF(Sheet1!A:A,'801SKUS'!B342,Sheet1!G:G),0)</f>
        <v>6060</v>
      </c>
      <c r="D342" s="5">
        <f t="shared" si="17"/>
        <v>0</v>
      </c>
      <c r="E342" s="5">
        <f t="shared" si="18"/>
        <v>1</v>
      </c>
      <c r="F342" s="5">
        <f>COUNTIF(Deleted!A:A,B342)</f>
        <v>0</v>
      </c>
      <c r="G342" s="5">
        <f t="shared" si="16"/>
        <v>1</v>
      </c>
      <c r="K342" s="5" t="s">
        <v>1761</v>
      </c>
      <c r="Q342" s="5" t="s">
        <v>359</v>
      </c>
      <c r="R342" s="5">
        <v>1</v>
      </c>
      <c r="T342" t="s">
        <v>758</v>
      </c>
    </row>
    <row r="343" spans="1:20">
      <c r="A343" s="1">
        <v>198</v>
      </c>
      <c r="B343" s="1" t="s">
        <v>618</v>
      </c>
      <c r="C343" s="3">
        <f>MAX(SUMIF(Sheet1!A:A,'801SKUS'!B343,Sheet1!E:E)-SUMIF(Sheet1!A:A,'801SKUS'!B343,Sheet1!G:G),0)</f>
        <v>16744</v>
      </c>
      <c r="D343" s="5">
        <f t="shared" si="17"/>
        <v>0</v>
      </c>
      <c r="E343" s="5">
        <f t="shared" si="18"/>
        <v>1</v>
      </c>
      <c r="F343" s="5">
        <f>COUNTIF(Deleted!A:A,B343)</f>
        <v>0</v>
      </c>
      <c r="G343" s="5">
        <f t="shared" si="16"/>
        <v>1</v>
      </c>
      <c r="K343" s="5" t="s">
        <v>1763</v>
      </c>
      <c r="Q343" s="5" t="s">
        <v>360</v>
      </c>
      <c r="R343" s="5">
        <v>0</v>
      </c>
      <c r="T343" t="s">
        <v>759</v>
      </c>
    </row>
    <row r="344" spans="1:20">
      <c r="A344" s="1">
        <v>198</v>
      </c>
      <c r="B344" s="1" t="s">
        <v>619</v>
      </c>
      <c r="C344" s="3">
        <f>MAX(SUMIF(Sheet1!A:A,'801SKUS'!B344,Sheet1!E:E)-SUMIF(Sheet1!A:A,'801SKUS'!B344,Sheet1!G:G),0)</f>
        <v>4460</v>
      </c>
      <c r="D344" s="5">
        <f t="shared" si="17"/>
        <v>0</v>
      </c>
      <c r="E344" s="5">
        <f t="shared" si="18"/>
        <v>1</v>
      </c>
      <c r="F344" s="5">
        <f>COUNTIF(Deleted!A:A,B344)</f>
        <v>0</v>
      </c>
      <c r="G344" s="5">
        <f t="shared" si="16"/>
        <v>1</v>
      </c>
      <c r="K344" s="5" t="s">
        <v>1773</v>
      </c>
      <c r="Q344" s="5" t="s">
        <v>361</v>
      </c>
      <c r="R344" s="5">
        <v>0</v>
      </c>
      <c r="T344" t="s">
        <v>760</v>
      </c>
    </row>
    <row r="345" spans="1:20">
      <c r="A345" s="1">
        <v>198</v>
      </c>
      <c r="B345" s="1" t="s">
        <v>620</v>
      </c>
      <c r="C345" s="3">
        <f>MAX(SUMIF(Sheet1!A:A,'801SKUS'!B345,Sheet1!E:E)-SUMIF(Sheet1!A:A,'801SKUS'!B345,Sheet1!G:G),0)</f>
        <v>3060</v>
      </c>
      <c r="D345" s="5">
        <f t="shared" si="17"/>
        <v>0</v>
      </c>
      <c r="E345" s="5">
        <f t="shared" si="18"/>
        <v>1</v>
      </c>
      <c r="F345" s="5">
        <f>COUNTIF(Deleted!A:A,B345)</f>
        <v>0</v>
      </c>
      <c r="G345" s="5">
        <f t="shared" si="16"/>
        <v>1</v>
      </c>
      <c r="K345" s="5" t="s">
        <v>884</v>
      </c>
      <c r="Q345" s="5" t="s">
        <v>362</v>
      </c>
      <c r="R345" s="5">
        <v>0</v>
      </c>
      <c r="T345" t="s">
        <v>761</v>
      </c>
    </row>
    <row r="346" spans="1:20">
      <c r="A346" s="1">
        <v>198</v>
      </c>
      <c r="B346" s="1" t="s">
        <v>621</v>
      </c>
      <c r="C346" s="3">
        <f>MAX(SUMIF(Sheet1!A:A,'801SKUS'!B346,Sheet1!E:E)-SUMIF(Sheet1!A:A,'801SKUS'!B346,Sheet1!G:G),0)</f>
        <v>22560</v>
      </c>
      <c r="D346" s="5">
        <f t="shared" si="17"/>
        <v>0</v>
      </c>
      <c r="E346" s="5">
        <f t="shared" si="18"/>
        <v>1</v>
      </c>
      <c r="F346" s="5">
        <f>COUNTIF(Deleted!A:A,B346)</f>
        <v>0</v>
      </c>
      <c r="G346" s="5">
        <f t="shared" si="16"/>
        <v>1</v>
      </c>
      <c r="K346" s="5" t="s">
        <v>886</v>
      </c>
      <c r="Q346" s="5" t="s">
        <v>363</v>
      </c>
      <c r="R346" s="5">
        <v>1</v>
      </c>
      <c r="T346" t="s">
        <v>762</v>
      </c>
    </row>
    <row r="347" spans="1:20">
      <c r="A347" s="1">
        <v>198</v>
      </c>
      <c r="B347" s="1" t="s">
        <v>622</v>
      </c>
      <c r="C347" s="3">
        <f>MAX(SUMIF(Sheet1!A:A,'801SKUS'!B347,Sheet1!E:E)-SUMIF(Sheet1!A:A,'801SKUS'!B347,Sheet1!G:G),0)</f>
        <v>12356</v>
      </c>
      <c r="D347" s="5">
        <f t="shared" si="17"/>
        <v>0</v>
      </c>
      <c r="E347" s="5">
        <f t="shared" si="18"/>
        <v>1</v>
      </c>
      <c r="F347" s="5">
        <f>COUNTIF(Deleted!A:A,B347)</f>
        <v>0</v>
      </c>
      <c r="G347" s="5">
        <f t="shared" si="16"/>
        <v>1</v>
      </c>
      <c r="K347" s="5" t="s">
        <v>888</v>
      </c>
      <c r="Q347" s="5" t="s">
        <v>364</v>
      </c>
      <c r="R347" s="5">
        <v>0</v>
      </c>
      <c r="T347" t="s">
        <v>763</v>
      </c>
    </row>
    <row r="348" spans="1:20">
      <c r="A348" s="1">
        <v>198</v>
      </c>
      <c r="B348" s="1" t="s">
        <v>623</v>
      </c>
      <c r="C348" s="3">
        <f>MAX(SUMIF(Sheet1!A:A,'801SKUS'!B348,Sheet1!E:E)-SUMIF(Sheet1!A:A,'801SKUS'!B348,Sheet1!G:G),0)</f>
        <v>15220</v>
      </c>
      <c r="D348" s="5">
        <f t="shared" si="17"/>
        <v>0</v>
      </c>
      <c r="E348" s="5">
        <f t="shared" si="18"/>
        <v>1</v>
      </c>
      <c r="F348" s="5">
        <f>COUNTIF(Deleted!A:A,B348)</f>
        <v>0</v>
      </c>
      <c r="G348" s="5">
        <f t="shared" si="16"/>
        <v>1</v>
      </c>
      <c r="K348" s="5" t="s">
        <v>849</v>
      </c>
      <c r="Q348" s="5" t="s">
        <v>365</v>
      </c>
      <c r="R348" s="5">
        <v>0</v>
      </c>
      <c r="T348" t="s">
        <v>764</v>
      </c>
    </row>
    <row r="349" spans="1:20">
      <c r="A349" s="1">
        <v>198</v>
      </c>
      <c r="B349" s="1" t="s">
        <v>624</v>
      </c>
      <c r="C349" s="3">
        <f>MAX(SUMIF(Sheet1!A:A,'801SKUS'!B349,Sheet1!E:E)-SUMIF(Sheet1!A:A,'801SKUS'!B349,Sheet1!G:G),0)</f>
        <v>12872</v>
      </c>
      <c r="D349" s="5">
        <f t="shared" si="17"/>
        <v>0</v>
      </c>
      <c r="E349" s="5">
        <f t="shared" si="18"/>
        <v>1</v>
      </c>
      <c r="F349" s="5">
        <f>COUNTIF(Deleted!A:A,B349)</f>
        <v>0</v>
      </c>
      <c r="G349" s="5">
        <f t="shared" si="16"/>
        <v>1</v>
      </c>
      <c r="K349" s="5" t="s">
        <v>851</v>
      </c>
      <c r="Q349" s="5" t="s">
        <v>366</v>
      </c>
      <c r="R349" s="5">
        <v>0</v>
      </c>
      <c r="T349" t="s">
        <v>765</v>
      </c>
    </row>
    <row r="350" spans="1:20">
      <c r="A350" s="1">
        <v>198</v>
      </c>
      <c r="B350" s="1" t="s">
        <v>625</v>
      </c>
      <c r="C350" s="3">
        <f>MAX(SUMIF(Sheet1!A:A,'801SKUS'!B350,Sheet1!E:E)-SUMIF(Sheet1!A:A,'801SKUS'!B350,Sheet1!G:G),0)</f>
        <v>12624</v>
      </c>
      <c r="D350" s="5">
        <f t="shared" si="17"/>
        <v>0</v>
      </c>
      <c r="E350" s="5">
        <f t="shared" si="18"/>
        <v>1</v>
      </c>
      <c r="F350" s="5">
        <f>COUNTIF(Deleted!A:A,B350)</f>
        <v>0</v>
      </c>
      <c r="G350" s="5">
        <f t="shared" si="16"/>
        <v>1</v>
      </c>
      <c r="K350" s="5" t="s">
        <v>853</v>
      </c>
      <c r="Q350" s="5" t="s">
        <v>367</v>
      </c>
      <c r="R350" s="5">
        <v>1</v>
      </c>
      <c r="T350" t="s">
        <v>766</v>
      </c>
    </row>
    <row r="351" spans="1:20">
      <c r="A351" s="1">
        <v>198</v>
      </c>
      <c r="B351" s="1" t="s">
        <v>626</v>
      </c>
      <c r="C351" s="3">
        <f>MAX(SUMIF(Sheet1!A:A,'801SKUS'!B351,Sheet1!E:E)-SUMIF(Sheet1!A:A,'801SKUS'!B351,Sheet1!G:G),0)</f>
        <v>9460</v>
      </c>
      <c r="D351" s="5">
        <f t="shared" si="17"/>
        <v>0</v>
      </c>
      <c r="E351" s="5">
        <f t="shared" si="18"/>
        <v>1</v>
      </c>
      <c r="F351" s="5">
        <f>COUNTIF(Deleted!A:A,B351)</f>
        <v>0</v>
      </c>
      <c r="G351" s="5">
        <f t="shared" si="16"/>
        <v>1</v>
      </c>
      <c r="K351" s="5" t="s">
        <v>855</v>
      </c>
      <c r="Q351" s="5" t="s">
        <v>368</v>
      </c>
      <c r="R351" s="5">
        <v>0</v>
      </c>
      <c r="T351" t="s">
        <v>767</v>
      </c>
    </row>
    <row r="352" spans="1:20">
      <c r="A352" s="1">
        <v>198</v>
      </c>
      <c r="B352" s="1" t="s">
        <v>627</v>
      </c>
      <c r="C352" s="3">
        <f>MAX(SUMIF(Sheet1!A:A,'801SKUS'!B352,Sheet1!E:E)-SUMIF(Sheet1!A:A,'801SKUS'!B352,Sheet1!G:G),0)</f>
        <v>6356</v>
      </c>
      <c r="D352" s="5">
        <f t="shared" si="17"/>
        <v>0</v>
      </c>
      <c r="E352" s="5">
        <f t="shared" si="18"/>
        <v>1</v>
      </c>
      <c r="F352" s="5">
        <f>COUNTIF(Deleted!A:A,B352)</f>
        <v>0</v>
      </c>
      <c r="G352" s="5">
        <f t="shared" si="16"/>
        <v>1</v>
      </c>
      <c r="K352" s="5" t="s">
        <v>860</v>
      </c>
      <c r="Q352" s="5" t="s">
        <v>369</v>
      </c>
      <c r="R352" s="5">
        <v>0</v>
      </c>
      <c r="T352" t="s">
        <v>768</v>
      </c>
    </row>
    <row r="353" spans="1:20">
      <c r="A353" s="1">
        <v>198</v>
      </c>
      <c r="B353" s="1" t="s">
        <v>628</v>
      </c>
      <c r="C353" s="3">
        <f>MAX(SUMIF(Sheet1!A:A,'801SKUS'!B353,Sheet1!E:E)-SUMIF(Sheet1!A:A,'801SKUS'!B353,Sheet1!G:G),0)</f>
        <v>9932</v>
      </c>
      <c r="D353" s="5">
        <f t="shared" si="17"/>
        <v>0</v>
      </c>
      <c r="E353" s="5">
        <f t="shared" si="18"/>
        <v>1</v>
      </c>
      <c r="F353" s="5">
        <f>COUNTIF(Deleted!A:A,B353)</f>
        <v>0</v>
      </c>
      <c r="G353" s="5">
        <f t="shared" si="16"/>
        <v>1</v>
      </c>
      <c r="K353" s="5" t="s">
        <v>862</v>
      </c>
      <c r="Q353" s="5" t="s">
        <v>458</v>
      </c>
      <c r="R353" s="5">
        <v>0</v>
      </c>
      <c r="T353" t="s">
        <v>769</v>
      </c>
    </row>
    <row r="354" spans="1:20">
      <c r="A354" s="1">
        <v>198</v>
      </c>
      <c r="B354" s="1" t="s">
        <v>629</v>
      </c>
      <c r="C354" s="3">
        <f>MAX(SUMIF(Sheet1!A:A,'801SKUS'!B354,Sheet1!E:E)-SUMIF(Sheet1!A:A,'801SKUS'!B354,Sheet1!G:G),0)</f>
        <v>31596</v>
      </c>
      <c r="D354" s="5">
        <f t="shared" si="17"/>
        <v>0</v>
      </c>
      <c r="E354" s="5">
        <f t="shared" si="18"/>
        <v>1</v>
      </c>
      <c r="F354" s="5">
        <f>COUNTIF(Deleted!A:A,B354)</f>
        <v>0</v>
      </c>
      <c r="G354" s="5">
        <f t="shared" si="16"/>
        <v>1</v>
      </c>
      <c r="K354" s="5" t="s">
        <v>864</v>
      </c>
      <c r="Q354" s="5" t="s">
        <v>459</v>
      </c>
      <c r="R354" s="5">
        <v>0</v>
      </c>
      <c r="T354" t="s">
        <v>770</v>
      </c>
    </row>
    <row r="355" spans="1:20">
      <c r="A355" s="1">
        <v>198</v>
      </c>
      <c r="B355" s="1" t="s">
        <v>630</v>
      </c>
      <c r="C355" s="3">
        <f>MAX(SUMIF(Sheet1!A:A,'801SKUS'!B355,Sheet1!E:E)-SUMIF(Sheet1!A:A,'801SKUS'!B355,Sheet1!G:G),0)</f>
        <v>19436</v>
      </c>
      <c r="D355" s="5">
        <f t="shared" si="17"/>
        <v>0</v>
      </c>
      <c r="E355" s="5">
        <f t="shared" si="18"/>
        <v>1</v>
      </c>
      <c r="F355" s="5">
        <f>COUNTIF(Deleted!A:A,B355)</f>
        <v>0</v>
      </c>
      <c r="G355" s="5">
        <f t="shared" si="16"/>
        <v>1</v>
      </c>
      <c r="K355" s="5" t="s">
        <v>846</v>
      </c>
      <c r="Q355" s="5" t="s">
        <v>460</v>
      </c>
      <c r="R355" s="5">
        <v>0</v>
      </c>
      <c r="T355" t="s">
        <v>771</v>
      </c>
    </row>
    <row r="356" spans="1:20">
      <c r="A356" s="1">
        <v>198</v>
      </c>
      <c r="B356" s="1" t="s">
        <v>631</v>
      </c>
      <c r="C356" s="3">
        <f>MAX(SUMIF(Sheet1!A:A,'801SKUS'!B356,Sheet1!E:E)-SUMIF(Sheet1!A:A,'801SKUS'!B356,Sheet1!G:G),0)</f>
        <v>17396</v>
      </c>
      <c r="D356" s="5">
        <f t="shared" si="17"/>
        <v>0</v>
      </c>
      <c r="E356" s="5">
        <f t="shared" si="18"/>
        <v>1</v>
      </c>
      <c r="F356" s="5">
        <f>COUNTIF(Deleted!A:A,B356)</f>
        <v>0</v>
      </c>
      <c r="G356" s="5">
        <f t="shared" si="16"/>
        <v>1</v>
      </c>
      <c r="K356" s="5" t="s">
        <v>872</v>
      </c>
      <c r="Q356" s="5" t="s">
        <v>461</v>
      </c>
      <c r="R356" s="5">
        <v>1</v>
      </c>
      <c r="T356" t="s">
        <v>795</v>
      </c>
    </row>
    <row r="357" spans="1:20">
      <c r="A357" s="1">
        <v>198</v>
      </c>
      <c r="B357" s="1" t="s">
        <v>632</v>
      </c>
      <c r="C357" s="3">
        <f>MAX(SUMIF(Sheet1!A:A,'801SKUS'!B357,Sheet1!E:E)-SUMIF(Sheet1!A:A,'801SKUS'!B357,Sheet1!G:G),0)</f>
        <v>11588</v>
      </c>
      <c r="D357" s="5">
        <f t="shared" si="17"/>
        <v>0</v>
      </c>
      <c r="E357" s="5">
        <f t="shared" si="18"/>
        <v>1</v>
      </c>
      <c r="F357" s="5">
        <f>COUNTIF(Deleted!A:A,B357)</f>
        <v>0</v>
      </c>
      <c r="G357" s="5">
        <f t="shared" si="16"/>
        <v>1</v>
      </c>
      <c r="K357" s="5" t="s">
        <v>874</v>
      </c>
      <c r="Q357" s="5" t="s">
        <v>462</v>
      </c>
      <c r="R357" s="5">
        <v>0</v>
      </c>
      <c r="T357" t="s">
        <v>723</v>
      </c>
    </row>
    <row r="358" spans="1:20">
      <c r="A358" s="1">
        <v>198</v>
      </c>
      <c r="B358" s="1" t="s">
        <v>633</v>
      </c>
      <c r="C358" s="3">
        <f>MAX(SUMIF(Sheet1!A:A,'801SKUS'!B358,Sheet1!E:E)-SUMIF(Sheet1!A:A,'801SKUS'!B358,Sheet1!G:G),0)</f>
        <v>18636</v>
      </c>
      <c r="D358" s="5">
        <f t="shared" si="17"/>
        <v>0</v>
      </c>
      <c r="E358" s="5">
        <f t="shared" si="18"/>
        <v>1</v>
      </c>
      <c r="F358" s="5">
        <f>COUNTIF(Deleted!A:A,B358)</f>
        <v>0</v>
      </c>
      <c r="G358" s="5">
        <f t="shared" si="16"/>
        <v>1</v>
      </c>
      <c r="K358" s="5" t="s">
        <v>876</v>
      </c>
      <c r="Q358" s="5" t="s">
        <v>463</v>
      </c>
      <c r="R358" s="5">
        <v>0</v>
      </c>
      <c r="T358" t="s">
        <v>724</v>
      </c>
    </row>
    <row r="359" spans="1:20">
      <c r="A359" s="1">
        <v>198</v>
      </c>
      <c r="B359" s="1" t="s">
        <v>634</v>
      </c>
      <c r="C359" s="3">
        <f>MAX(SUMIF(Sheet1!A:A,'801SKUS'!B359,Sheet1!E:E)-SUMIF(Sheet1!A:A,'801SKUS'!B359,Sheet1!G:G),0)</f>
        <v>11520</v>
      </c>
      <c r="D359" s="5">
        <f t="shared" si="17"/>
        <v>0</v>
      </c>
      <c r="E359" s="5">
        <f t="shared" si="18"/>
        <v>1</v>
      </c>
      <c r="F359" s="5">
        <f>COUNTIF(Deleted!A:A,B359)</f>
        <v>0</v>
      </c>
      <c r="G359" s="5">
        <f t="shared" si="16"/>
        <v>1</v>
      </c>
      <c r="K359" s="5" t="s">
        <v>878</v>
      </c>
      <c r="Q359" s="5" t="s">
        <v>464</v>
      </c>
      <c r="R359" s="5">
        <v>0</v>
      </c>
      <c r="T359" t="s">
        <v>796</v>
      </c>
    </row>
    <row r="360" spans="1:20">
      <c r="A360" s="1">
        <v>198</v>
      </c>
      <c r="B360" s="1" t="s">
        <v>635</v>
      </c>
      <c r="C360" s="3">
        <f>MAX(SUMIF(Sheet1!A:A,'801SKUS'!B360,Sheet1!E:E)-SUMIF(Sheet1!A:A,'801SKUS'!B360,Sheet1!G:G),0)</f>
        <v>14512</v>
      </c>
      <c r="D360" s="5">
        <f t="shared" si="17"/>
        <v>0</v>
      </c>
      <c r="E360" s="5">
        <f t="shared" si="18"/>
        <v>1</v>
      </c>
      <c r="F360" s="5">
        <f>COUNTIF(Deleted!A:A,B360)</f>
        <v>0</v>
      </c>
      <c r="G360" s="5">
        <f t="shared" si="16"/>
        <v>1</v>
      </c>
      <c r="K360" s="5" t="s">
        <v>880</v>
      </c>
      <c r="Q360" s="5" t="s">
        <v>465</v>
      </c>
      <c r="R360" s="5">
        <v>0</v>
      </c>
      <c r="T360" t="s">
        <v>460</v>
      </c>
    </row>
    <row r="361" spans="1:20">
      <c r="A361" s="1">
        <v>198</v>
      </c>
      <c r="B361" s="1" t="s">
        <v>636</v>
      </c>
      <c r="C361" s="3">
        <f>MAX(SUMIF(Sheet1!A:A,'801SKUS'!B361,Sheet1!E:E)-SUMIF(Sheet1!A:A,'801SKUS'!B361,Sheet1!G:G),0)</f>
        <v>8864</v>
      </c>
      <c r="D361" s="5">
        <f t="shared" si="17"/>
        <v>0</v>
      </c>
      <c r="E361" s="5">
        <f t="shared" si="18"/>
        <v>1</v>
      </c>
      <c r="F361" s="5">
        <f>COUNTIF(Deleted!A:A,B361)</f>
        <v>0</v>
      </c>
      <c r="G361" s="5">
        <f t="shared" si="16"/>
        <v>1</v>
      </c>
      <c r="K361" s="5" t="s">
        <v>882</v>
      </c>
      <c r="Q361" s="5" t="s">
        <v>466</v>
      </c>
      <c r="R361" s="5">
        <v>1</v>
      </c>
      <c r="T361" t="s">
        <v>332</v>
      </c>
    </row>
    <row r="362" spans="1:20">
      <c r="A362" s="1">
        <v>198</v>
      </c>
      <c r="B362" s="1" t="s">
        <v>641</v>
      </c>
      <c r="C362" s="3">
        <f>MAX(SUMIF(Sheet1!A:A,'801SKUS'!B362,Sheet1!E:E)-SUMIF(Sheet1!A:A,'801SKUS'!B362,Sheet1!G:G),0)</f>
        <v>518</v>
      </c>
      <c r="D362" s="5">
        <f t="shared" si="17"/>
        <v>0</v>
      </c>
      <c r="E362" s="5">
        <f t="shared" si="18"/>
        <v>1</v>
      </c>
      <c r="F362" s="5">
        <f>COUNTIF(Deleted!A:A,B362)</f>
        <v>0</v>
      </c>
      <c r="G362" s="5">
        <f t="shared" si="16"/>
        <v>1</v>
      </c>
      <c r="K362" s="5" t="s">
        <v>1231</v>
      </c>
      <c r="Q362" s="5" t="s">
        <v>467</v>
      </c>
      <c r="R362" s="5">
        <v>0</v>
      </c>
      <c r="T362" t="s">
        <v>82</v>
      </c>
    </row>
    <row r="363" spans="1:20">
      <c r="A363" s="1">
        <v>198</v>
      </c>
      <c r="B363" s="1" t="s">
        <v>642</v>
      </c>
      <c r="C363" s="3">
        <f>MAX(SUMIF(Sheet1!A:A,'801SKUS'!B363,Sheet1!E:E)-SUMIF(Sheet1!A:A,'801SKUS'!B363,Sheet1!G:G),0)</f>
        <v>12328</v>
      </c>
      <c r="D363" s="5">
        <f t="shared" si="17"/>
        <v>0</v>
      </c>
      <c r="E363" s="5">
        <f t="shared" si="18"/>
        <v>1</v>
      </c>
      <c r="F363" s="5">
        <f>COUNTIF(Deleted!A:A,B363)</f>
        <v>0</v>
      </c>
      <c r="G363" s="5">
        <f t="shared" si="16"/>
        <v>1</v>
      </c>
      <c r="K363" s="5" t="s">
        <v>1253</v>
      </c>
      <c r="Q363" s="5" t="s">
        <v>468</v>
      </c>
      <c r="R363" s="5">
        <v>1</v>
      </c>
      <c r="T363" t="s">
        <v>84</v>
      </c>
    </row>
    <row r="364" spans="1:20">
      <c r="A364" s="1">
        <v>198</v>
      </c>
      <c r="B364" s="1" t="s">
        <v>643</v>
      </c>
      <c r="C364" s="3">
        <f>MAX(SUMIF(Sheet1!A:A,'801SKUS'!B364,Sheet1!E:E)-SUMIF(Sheet1!A:A,'801SKUS'!B364,Sheet1!G:G),0)</f>
        <v>9108</v>
      </c>
      <c r="D364" s="5">
        <f t="shared" si="17"/>
        <v>0</v>
      </c>
      <c r="E364" s="5">
        <f t="shared" si="18"/>
        <v>0</v>
      </c>
      <c r="F364" s="5">
        <f>COUNTIF(Deleted!A:A,B364)</f>
        <v>0</v>
      </c>
      <c r="G364" s="5">
        <f t="shared" si="16"/>
        <v>1</v>
      </c>
      <c r="K364" s="5" t="s">
        <v>1074</v>
      </c>
      <c r="Q364" s="5" t="s">
        <v>469</v>
      </c>
      <c r="R364" s="5">
        <v>0</v>
      </c>
      <c r="T364" t="s">
        <v>88</v>
      </c>
    </row>
    <row r="365" spans="1:20">
      <c r="A365" s="1">
        <v>198</v>
      </c>
      <c r="B365" s="1" t="s">
        <v>644</v>
      </c>
      <c r="C365" s="3">
        <f>MAX(SUMIF(Sheet1!A:A,'801SKUS'!B365,Sheet1!E:E)-SUMIF(Sheet1!A:A,'801SKUS'!B365,Sheet1!G:G),0)</f>
        <v>3568</v>
      </c>
      <c r="D365" s="5">
        <f t="shared" si="17"/>
        <v>0</v>
      </c>
      <c r="E365" s="5">
        <f t="shared" si="18"/>
        <v>0</v>
      </c>
      <c r="F365" s="5">
        <f>COUNTIF(Deleted!A:A,B365)</f>
        <v>0</v>
      </c>
      <c r="G365" s="5">
        <f t="shared" si="16"/>
        <v>1</v>
      </c>
      <c r="K365" s="5" t="s">
        <v>1159</v>
      </c>
      <c r="Q365" s="5" t="s">
        <v>470</v>
      </c>
      <c r="R365" s="5">
        <v>0</v>
      </c>
      <c r="T365" t="s">
        <v>90</v>
      </c>
    </row>
    <row r="366" spans="1:20">
      <c r="A366" s="1">
        <v>198</v>
      </c>
      <c r="B366" s="1" t="s">
        <v>645</v>
      </c>
      <c r="C366" s="3">
        <f>MAX(SUMIF(Sheet1!A:A,'801SKUS'!B366,Sheet1!E:E)-SUMIF(Sheet1!A:A,'801SKUS'!B366,Sheet1!G:G),0)</f>
        <v>17600</v>
      </c>
      <c r="D366" s="5">
        <f t="shared" si="17"/>
        <v>0</v>
      </c>
      <c r="E366" s="5">
        <f t="shared" si="18"/>
        <v>0</v>
      </c>
      <c r="F366" s="5">
        <f>COUNTIF(Deleted!A:A,B366)</f>
        <v>0</v>
      </c>
      <c r="G366" s="5">
        <f t="shared" si="16"/>
        <v>1</v>
      </c>
      <c r="K366" s="5" t="s">
        <v>1137</v>
      </c>
      <c r="Q366" s="5" t="s">
        <v>471</v>
      </c>
      <c r="R366" s="5">
        <v>0</v>
      </c>
      <c r="T366" t="s">
        <v>461</v>
      </c>
    </row>
    <row r="367" spans="1:20">
      <c r="A367" s="1">
        <v>198</v>
      </c>
      <c r="B367" s="1" t="s">
        <v>646</v>
      </c>
      <c r="C367" s="3">
        <f>MAX(SUMIF(Sheet1!A:A,'801SKUS'!B367,Sheet1!E:E)-SUMIF(Sheet1!A:A,'801SKUS'!B367,Sheet1!G:G),0)</f>
        <v>8112</v>
      </c>
      <c r="D367" s="5">
        <f t="shared" si="17"/>
        <v>0</v>
      </c>
      <c r="E367" s="5">
        <f t="shared" si="18"/>
        <v>0</v>
      </c>
      <c r="F367" s="5">
        <f>COUNTIF(Deleted!A:A,B367)</f>
        <v>0</v>
      </c>
      <c r="G367" s="5">
        <f t="shared" si="16"/>
        <v>1</v>
      </c>
      <c r="K367" s="5" t="s">
        <v>1090</v>
      </c>
      <c r="Q367" s="5" t="s">
        <v>472</v>
      </c>
      <c r="R367" s="5">
        <v>0</v>
      </c>
      <c r="T367" t="s">
        <v>462</v>
      </c>
    </row>
    <row r="368" spans="1:20">
      <c r="A368" s="1">
        <v>198</v>
      </c>
      <c r="B368" s="1" t="s">
        <v>647</v>
      </c>
      <c r="C368" s="3">
        <f>MAX(SUMIF(Sheet1!A:A,'801SKUS'!B368,Sheet1!E:E)-SUMIF(Sheet1!A:A,'801SKUS'!B368,Sheet1!G:G),0)</f>
        <v>6692</v>
      </c>
      <c r="D368" s="5">
        <f t="shared" si="17"/>
        <v>0</v>
      </c>
      <c r="E368" s="5">
        <f t="shared" si="18"/>
        <v>0</v>
      </c>
      <c r="F368" s="5">
        <f>COUNTIF(Deleted!A:A,B368)</f>
        <v>0</v>
      </c>
      <c r="G368" s="5">
        <f t="shared" si="16"/>
        <v>1</v>
      </c>
      <c r="K368" s="5" t="s">
        <v>1289</v>
      </c>
      <c r="Q368" s="5" t="s">
        <v>473</v>
      </c>
      <c r="R368" s="5">
        <v>0</v>
      </c>
      <c r="T368" t="s">
        <v>463</v>
      </c>
    </row>
    <row r="369" spans="1:20">
      <c r="A369" s="1">
        <v>198</v>
      </c>
      <c r="B369" s="1" t="s">
        <v>648</v>
      </c>
      <c r="C369" s="3">
        <f>MAX(SUMIF(Sheet1!A:A,'801SKUS'!B369,Sheet1!E:E)-SUMIF(Sheet1!A:A,'801SKUS'!B369,Sheet1!G:G),0)</f>
        <v>10612</v>
      </c>
      <c r="D369" s="5">
        <f t="shared" si="17"/>
        <v>0</v>
      </c>
      <c r="E369" s="5">
        <f t="shared" si="18"/>
        <v>0</v>
      </c>
      <c r="F369" s="5">
        <f>COUNTIF(Deleted!A:A,B369)</f>
        <v>0</v>
      </c>
      <c r="G369" s="5">
        <f t="shared" si="16"/>
        <v>1</v>
      </c>
      <c r="K369" s="5" t="s">
        <v>1327</v>
      </c>
      <c r="Q369" s="5" t="s">
        <v>474</v>
      </c>
      <c r="R369" s="5">
        <v>1</v>
      </c>
      <c r="T369" t="s">
        <v>347</v>
      </c>
    </row>
    <row r="370" spans="1:20">
      <c r="A370" s="1">
        <v>198</v>
      </c>
      <c r="B370" s="1" t="s">
        <v>649</v>
      </c>
      <c r="C370" s="3">
        <f>MAX(SUMIF(Sheet1!A:A,'801SKUS'!B370,Sheet1!E:E)-SUMIF(Sheet1!A:A,'801SKUS'!B370,Sheet1!G:G),0)</f>
        <v>10828</v>
      </c>
      <c r="D370" s="5">
        <f t="shared" si="17"/>
        <v>0</v>
      </c>
      <c r="E370" s="5">
        <f t="shared" si="18"/>
        <v>0</v>
      </c>
      <c r="F370" s="5">
        <f>COUNTIF(Deleted!A:A,B370)</f>
        <v>0</v>
      </c>
      <c r="G370" s="5">
        <f t="shared" si="16"/>
        <v>1</v>
      </c>
      <c r="K370" s="5" t="s">
        <v>1265</v>
      </c>
      <c r="Q370" s="5" t="s">
        <v>475</v>
      </c>
      <c r="R370" s="5">
        <v>1</v>
      </c>
      <c r="T370" t="s">
        <v>345</v>
      </c>
    </row>
    <row r="371" spans="1:20">
      <c r="A371" s="1">
        <v>198</v>
      </c>
      <c r="B371" s="1" t="s">
        <v>650</v>
      </c>
      <c r="C371" s="3">
        <f>MAX(SUMIF(Sheet1!A:A,'801SKUS'!B371,Sheet1!E:E)-SUMIF(Sheet1!A:A,'801SKUS'!B371,Sheet1!G:G),0)</f>
        <v>12636</v>
      </c>
      <c r="D371" s="5">
        <f t="shared" si="17"/>
        <v>0</v>
      </c>
      <c r="E371" s="5">
        <f t="shared" si="18"/>
        <v>0</v>
      </c>
      <c r="F371" s="5">
        <f>COUNTIF(Deleted!A:A,B371)</f>
        <v>0</v>
      </c>
      <c r="G371" s="5">
        <f t="shared" si="16"/>
        <v>1</v>
      </c>
      <c r="K371" s="5" t="s">
        <v>1133</v>
      </c>
      <c r="Q371" s="5" t="s">
        <v>476</v>
      </c>
      <c r="R371" s="5">
        <v>0</v>
      </c>
      <c r="T371" t="s">
        <v>336</v>
      </c>
    </row>
    <row r="372" spans="1:20">
      <c r="A372" s="1">
        <v>198</v>
      </c>
      <c r="B372" s="1" t="s">
        <v>651</v>
      </c>
      <c r="C372" s="3">
        <f>MAX(SUMIF(Sheet1!A:A,'801SKUS'!B372,Sheet1!E:E)-SUMIF(Sheet1!A:A,'801SKUS'!B372,Sheet1!G:G),0)</f>
        <v>13184</v>
      </c>
      <c r="D372" s="5">
        <f t="shared" si="17"/>
        <v>0</v>
      </c>
      <c r="E372" s="5">
        <f t="shared" si="18"/>
        <v>0</v>
      </c>
      <c r="F372" s="5">
        <f>COUNTIF(Deleted!A:A,B372)</f>
        <v>0</v>
      </c>
      <c r="G372" s="5">
        <f t="shared" si="16"/>
        <v>1</v>
      </c>
      <c r="K372" s="5" t="s">
        <v>1309</v>
      </c>
      <c r="Q372" s="5" t="s">
        <v>477</v>
      </c>
      <c r="R372" s="5">
        <v>0</v>
      </c>
      <c r="T372" t="s">
        <v>368</v>
      </c>
    </row>
    <row r="373" spans="1:20">
      <c r="A373" s="1">
        <v>198</v>
      </c>
      <c r="B373" s="1" t="s">
        <v>652</v>
      </c>
      <c r="C373" s="3">
        <f>MAX(SUMIF(Sheet1!A:A,'801SKUS'!B373,Sheet1!E:E)-SUMIF(Sheet1!A:A,'801SKUS'!B373,Sheet1!G:G),0)</f>
        <v>6364</v>
      </c>
      <c r="D373" s="5">
        <f t="shared" si="17"/>
        <v>0</v>
      </c>
      <c r="E373" s="5">
        <f t="shared" si="18"/>
        <v>0</v>
      </c>
      <c r="F373" s="5">
        <f>COUNTIF(Deleted!A:A,B373)</f>
        <v>0</v>
      </c>
      <c r="G373" s="5">
        <f t="shared" si="16"/>
        <v>1</v>
      </c>
      <c r="K373" s="5" t="s">
        <v>1313</v>
      </c>
      <c r="Q373" s="5" t="s">
        <v>478</v>
      </c>
      <c r="R373" s="5">
        <v>0</v>
      </c>
      <c r="T373" t="s">
        <v>331</v>
      </c>
    </row>
    <row r="374" spans="1:20">
      <c r="A374" s="1">
        <v>198</v>
      </c>
      <c r="B374" s="1" t="s">
        <v>653</v>
      </c>
      <c r="C374" s="3">
        <f>MAX(SUMIF(Sheet1!A:A,'801SKUS'!B374,Sheet1!E:E)-SUMIF(Sheet1!A:A,'801SKUS'!B374,Sheet1!G:G),0)</f>
        <v>3968</v>
      </c>
      <c r="D374" s="5">
        <f t="shared" si="17"/>
        <v>0</v>
      </c>
      <c r="E374" s="5">
        <f t="shared" si="18"/>
        <v>0</v>
      </c>
      <c r="F374" s="5">
        <f>COUNTIF(Deleted!A:A,B374)</f>
        <v>0</v>
      </c>
      <c r="G374" s="5">
        <f t="shared" si="16"/>
        <v>1</v>
      </c>
      <c r="K374" s="5" t="s">
        <v>1078</v>
      </c>
      <c r="Q374" s="5" t="s">
        <v>479</v>
      </c>
      <c r="R374" s="5">
        <v>0</v>
      </c>
      <c r="T374" t="s">
        <v>464</v>
      </c>
    </row>
    <row r="375" spans="1:20">
      <c r="A375" s="1">
        <v>198</v>
      </c>
      <c r="B375" s="1" t="s">
        <v>654</v>
      </c>
      <c r="C375" s="3">
        <f>MAX(SUMIF(Sheet1!A:A,'801SKUS'!B375,Sheet1!E:E)-SUMIF(Sheet1!A:A,'801SKUS'!B375,Sheet1!G:G),0)</f>
        <v>6592</v>
      </c>
      <c r="D375" s="5">
        <f t="shared" si="17"/>
        <v>0</v>
      </c>
      <c r="E375" s="5">
        <f t="shared" si="18"/>
        <v>0</v>
      </c>
      <c r="F375" s="5">
        <f>COUNTIF(Deleted!A:A,B375)</f>
        <v>0</v>
      </c>
      <c r="G375" s="5">
        <f t="shared" si="16"/>
        <v>1</v>
      </c>
      <c r="K375" s="5" t="s">
        <v>1273</v>
      </c>
      <c r="Q375" s="5" t="s">
        <v>480</v>
      </c>
      <c r="R375" s="5">
        <v>0</v>
      </c>
      <c r="T375" t="s">
        <v>92</v>
      </c>
    </row>
    <row r="376" spans="1:20">
      <c r="A376" s="1">
        <v>198</v>
      </c>
      <c r="B376" s="1" t="s">
        <v>655</v>
      </c>
      <c r="C376" s="3">
        <f>MAX(SUMIF(Sheet1!A:A,'801SKUS'!B376,Sheet1!E:E)-SUMIF(Sheet1!A:A,'801SKUS'!B376,Sheet1!G:G),0)</f>
        <v>9420</v>
      </c>
      <c r="D376" s="5">
        <f t="shared" si="17"/>
        <v>0</v>
      </c>
      <c r="E376" s="5">
        <f t="shared" si="18"/>
        <v>0</v>
      </c>
      <c r="F376" s="5">
        <f>COUNTIF(Deleted!A:A,B376)</f>
        <v>0</v>
      </c>
      <c r="G376" s="5">
        <f t="shared" si="16"/>
        <v>1</v>
      </c>
      <c r="K376" s="5" t="s">
        <v>1214</v>
      </c>
      <c r="Q376" s="5" t="s">
        <v>481</v>
      </c>
      <c r="R376" s="5">
        <v>0</v>
      </c>
      <c r="T376" t="s">
        <v>94</v>
      </c>
    </row>
    <row r="377" spans="1:20">
      <c r="A377" s="1">
        <v>198</v>
      </c>
      <c r="B377" s="1" t="s">
        <v>656</v>
      </c>
      <c r="C377" s="3">
        <f>MAX(SUMIF(Sheet1!A:A,'801SKUS'!B377,Sheet1!E:E)-SUMIF(Sheet1!A:A,'801SKUS'!B377,Sheet1!G:G),0)</f>
        <v>6480</v>
      </c>
      <c r="D377" s="5">
        <f t="shared" si="17"/>
        <v>0</v>
      </c>
      <c r="E377" s="5">
        <f t="shared" si="18"/>
        <v>0</v>
      </c>
      <c r="F377" s="5">
        <f>COUNTIF(Deleted!A:A,B377)</f>
        <v>0</v>
      </c>
      <c r="G377" s="5">
        <f t="shared" si="16"/>
        <v>1</v>
      </c>
      <c r="K377" s="5" t="s">
        <v>1317</v>
      </c>
      <c r="Q377" s="5" t="s">
        <v>482</v>
      </c>
      <c r="R377" s="5">
        <v>0</v>
      </c>
      <c r="T377" t="s">
        <v>86</v>
      </c>
    </row>
    <row r="378" spans="1:20">
      <c r="A378" s="1">
        <v>198</v>
      </c>
      <c r="B378" s="1" t="s">
        <v>657</v>
      </c>
      <c r="C378" s="3">
        <f>MAX(SUMIF(Sheet1!A:A,'801SKUS'!B378,Sheet1!E:E)-SUMIF(Sheet1!A:A,'801SKUS'!B378,Sheet1!G:G),0)</f>
        <v>7720</v>
      </c>
      <c r="D378" s="5">
        <f t="shared" si="17"/>
        <v>0</v>
      </c>
      <c r="E378" s="5">
        <f t="shared" si="18"/>
        <v>0</v>
      </c>
      <c r="F378" s="5">
        <f>COUNTIF(Deleted!A:A,B378)</f>
        <v>0</v>
      </c>
      <c r="G378" s="5">
        <f t="shared" si="16"/>
        <v>1</v>
      </c>
      <c r="K378" s="5" t="s">
        <v>1287</v>
      </c>
      <c r="Q378" s="5" t="s">
        <v>483</v>
      </c>
      <c r="R378" s="5">
        <v>0</v>
      </c>
      <c r="T378" t="s">
        <v>465</v>
      </c>
    </row>
    <row r="379" spans="1:20">
      <c r="A379" s="1">
        <v>198</v>
      </c>
      <c r="B379" s="1" t="s">
        <v>658</v>
      </c>
      <c r="C379" s="3">
        <f>MAX(SUMIF(Sheet1!A:A,'801SKUS'!B379,Sheet1!E:E)-SUMIF(Sheet1!A:A,'801SKUS'!B379,Sheet1!G:G),0)</f>
        <v>9568</v>
      </c>
      <c r="D379" s="5">
        <f t="shared" si="17"/>
        <v>0</v>
      </c>
      <c r="E379" s="5">
        <f t="shared" si="18"/>
        <v>0</v>
      </c>
      <c r="F379" s="5">
        <f>COUNTIF(Deleted!A:A,B379)</f>
        <v>0</v>
      </c>
      <c r="G379" s="5">
        <f t="shared" si="16"/>
        <v>1</v>
      </c>
      <c r="K379" s="5" t="s">
        <v>1054</v>
      </c>
      <c r="Q379" s="5" t="s">
        <v>484</v>
      </c>
      <c r="R379" s="5">
        <v>0</v>
      </c>
      <c r="T379" t="s">
        <v>96</v>
      </c>
    </row>
    <row r="380" spans="1:20">
      <c r="A380" s="1">
        <v>198</v>
      </c>
      <c r="B380" s="1" t="s">
        <v>659</v>
      </c>
      <c r="C380" s="3">
        <f>MAX(SUMIF(Sheet1!A:A,'801SKUS'!B380,Sheet1!E:E)-SUMIF(Sheet1!A:A,'801SKUS'!B380,Sheet1!G:G),0)</f>
        <v>11532</v>
      </c>
      <c r="D380" s="5">
        <f t="shared" si="17"/>
        <v>0</v>
      </c>
      <c r="E380" s="5">
        <f t="shared" si="18"/>
        <v>0</v>
      </c>
      <c r="F380" s="5">
        <f>COUNTIF(Deleted!A:A,B380)</f>
        <v>0</v>
      </c>
      <c r="G380" s="5">
        <f t="shared" si="16"/>
        <v>1</v>
      </c>
      <c r="K380" s="5" t="s">
        <v>3640</v>
      </c>
      <c r="Q380" s="5" t="s">
        <v>485</v>
      </c>
      <c r="R380" s="5">
        <v>0</v>
      </c>
      <c r="T380" t="s">
        <v>467</v>
      </c>
    </row>
    <row r="381" spans="1:20">
      <c r="A381" s="1">
        <v>198</v>
      </c>
      <c r="B381" s="1" t="s">
        <v>660</v>
      </c>
      <c r="C381" s="3">
        <f>MAX(SUMIF(Sheet1!A:A,'801SKUS'!B381,Sheet1!E:E)-SUMIF(Sheet1!A:A,'801SKUS'!B381,Sheet1!G:G),0)</f>
        <v>7036</v>
      </c>
      <c r="D381" s="5">
        <f t="shared" si="17"/>
        <v>0</v>
      </c>
      <c r="E381" s="5">
        <f t="shared" si="18"/>
        <v>1</v>
      </c>
      <c r="F381" s="5">
        <f>COUNTIF(Deleted!A:A,B381)</f>
        <v>0</v>
      </c>
      <c r="G381" s="5">
        <f t="shared" si="16"/>
        <v>1</v>
      </c>
      <c r="K381" s="5" t="s">
        <v>3633</v>
      </c>
      <c r="Q381" s="5" t="s">
        <v>486</v>
      </c>
      <c r="R381" s="5">
        <v>0</v>
      </c>
      <c r="T381" t="s">
        <v>98</v>
      </c>
    </row>
    <row r="382" spans="1:20">
      <c r="A382" s="1">
        <v>198</v>
      </c>
      <c r="B382" s="1" t="s">
        <v>661</v>
      </c>
      <c r="C382" s="3">
        <f>MAX(SUMIF(Sheet1!A:A,'801SKUS'!B382,Sheet1!E:E)-SUMIF(Sheet1!A:A,'801SKUS'!B382,Sheet1!G:G),0)</f>
        <v>3844</v>
      </c>
      <c r="D382" s="5">
        <f t="shared" si="17"/>
        <v>0</v>
      </c>
      <c r="E382" s="5">
        <f t="shared" si="18"/>
        <v>1</v>
      </c>
      <c r="F382" s="5">
        <f>COUNTIF(Deleted!A:A,B382)</f>
        <v>0</v>
      </c>
      <c r="G382" s="5">
        <f t="shared" si="16"/>
        <v>1</v>
      </c>
      <c r="K382" s="5" t="s">
        <v>3413</v>
      </c>
      <c r="Q382" s="5" t="s">
        <v>487</v>
      </c>
      <c r="R382" s="5">
        <v>0</v>
      </c>
      <c r="T382" t="s">
        <v>468</v>
      </c>
    </row>
    <row r="383" spans="1:20">
      <c r="A383" s="1">
        <v>198</v>
      </c>
      <c r="B383" s="1" t="s">
        <v>662</v>
      </c>
      <c r="C383" s="3">
        <f>MAX(SUMIF(Sheet1!A:A,'801SKUS'!B383,Sheet1!E:E)-SUMIF(Sheet1!A:A,'801SKUS'!B383,Sheet1!G:G),0)</f>
        <v>6292</v>
      </c>
      <c r="D383" s="5">
        <f t="shared" si="17"/>
        <v>0</v>
      </c>
      <c r="E383" s="5">
        <f t="shared" si="18"/>
        <v>1</v>
      </c>
      <c r="F383" s="5">
        <f>COUNTIF(Deleted!A:A,B383)</f>
        <v>0</v>
      </c>
      <c r="G383" s="5">
        <f t="shared" si="16"/>
        <v>1</v>
      </c>
      <c r="K383" s="5" t="s">
        <v>3636</v>
      </c>
      <c r="Q383" s="5" t="s">
        <v>488</v>
      </c>
      <c r="R383" s="5">
        <v>0</v>
      </c>
      <c r="T383" t="s">
        <v>469</v>
      </c>
    </row>
    <row r="384" spans="1:20">
      <c r="A384" s="1">
        <v>198</v>
      </c>
      <c r="B384" s="1" t="s">
        <v>663</v>
      </c>
      <c r="C384" s="3">
        <f>MAX(SUMIF(Sheet1!A:A,'801SKUS'!B384,Sheet1!E:E)-SUMIF(Sheet1!A:A,'801SKUS'!B384,Sheet1!G:G),0)</f>
        <v>6128</v>
      </c>
      <c r="D384" s="5">
        <f t="shared" si="17"/>
        <v>0</v>
      </c>
      <c r="E384" s="5">
        <f t="shared" si="18"/>
        <v>1</v>
      </c>
      <c r="F384" s="5">
        <f>COUNTIF(Deleted!A:A,B384)</f>
        <v>0</v>
      </c>
      <c r="G384" s="5">
        <f t="shared" si="16"/>
        <v>1</v>
      </c>
      <c r="K384" s="5" t="s">
        <v>3420</v>
      </c>
      <c r="Q384" s="5" t="s">
        <v>489</v>
      </c>
      <c r="R384" s="5">
        <v>0</v>
      </c>
      <c r="T384" t="s">
        <v>333</v>
      </c>
    </row>
    <row r="385" spans="1:20">
      <c r="A385" s="1">
        <v>198</v>
      </c>
      <c r="B385" s="1" t="s">
        <v>664</v>
      </c>
      <c r="C385" s="3">
        <f>MAX(SUMIF(Sheet1!A:A,'801SKUS'!B385,Sheet1!E:E)-SUMIF(Sheet1!A:A,'801SKUS'!B385,Sheet1!G:G),0)</f>
        <v>1912</v>
      </c>
      <c r="D385" s="5">
        <f t="shared" si="17"/>
        <v>0</v>
      </c>
      <c r="E385" s="5">
        <f t="shared" si="18"/>
        <v>1</v>
      </c>
      <c r="F385" s="5">
        <f>COUNTIF(Deleted!A:A,B385)</f>
        <v>0</v>
      </c>
      <c r="G385" s="5">
        <f t="shared" si="16"/>
        <v>1</v>
      </c>
      <c r="K385" s="5" t="s">
        <v>3423</v>
      </c>
      <c r="Q385" s="5" t="s">
        <v>490</v>
      </c>
      <c r="R385" s="5">
        <v>0</v>
      </c>
      <c r="T385" t="s">
        <v>470</v>
      </c>
    </row>
    <row r="386" spans="1:20">
      <c r="A386" s="1">
        <v>198</v>
      </c>
      <c r="B386" s="1" t="s">
        <v>665</v>
      </c>
      <c r="C386" s="3">
        <f>MAX(SUMIF(Sheet1!A:A,'801SKUS'!B386,Sheet1!E:E)-SUMIF(Sheet1!A:A,'801SKUS'!B386,Sheet1!G:G),0)</f>
        <v>2872</v>
      </c>
      <c r="D386" s="5">
        <f t="shared" si="17"/>
        <v>0</v>
      </c>
      <c r="E386" s="5">
        <f t="shared" si="18"/>
        <v>1</v>
      </c>
      <c r="F386" s="5">
        <f>COUNTIF(Deleted!A:A,B386)</f>
        <v>0</v>
      </c>
      <c r="G386" s="5">
        <f t="shared" si="16"/>
        <v>1</v>
      </c>
      <c r="K386" s="5" t="s">
        <v>3425</v>
      </c>
      <c r="Q386" s="5" t="s">
        <v>491</v>
      </c>
      <c r="R386" s="5">
        <v>0</v>
      </c>
      <c r="T386" t="s">
        <v>471</v>
      </c>
    </row>
    <row r="387" spans="1:20">
      <c r="A387" s="1">
        <v>198</v>
      </c>
      <c r="B387" s="1" t="s">
        <v>666</v>
      </c>
      <c r="C387" s="3">
        <f>MAX(SUMIF(Sheet1!A:A,'801SKUS'!B387,Sheet1!E:E)-SUMIF(Sheet1!A:A,'801SKUS'!B387,Sheet1!G:G),0)</f>
        <v>1640</v>
      </c>
      <c r="D387" s="5">
        <f t="shared" si="17"/>
        <v>0</v>
      </c>
      <c r="E387" s="5">
        <f t="shared" si="18"/>
        <v>0</v>
      </c>
      <c r="F387" s="5">
        <f>COUNTIF(Deleted!A:A,B387)</f>
        <v>0</v>
      </c>
      <c r="G387" s="5">
        <f t="shared" ref="G387:G450" si="19">COUNTIF(T:T,B387)</f>
        <v>1</v>
      </c>
      <c r="K387" s="5" t="s">
        <v>3442</v>
      </c>
      <c r="Q387" s="5" t="s">
        <v>492</v>
      </c>
      <c r="R387" s="5">
        <v>0</v>
      </c>
      <c r="T387" t="s">
        <v>323</v>
      </c>
    </row>
    <row r="388" spans="1:20">
      <c r="A388" s="1">
        <v>198</v>
      </c>
      <c r="B388" s="1" t="s">
        <v>667</v>
      </c>
      <c r="C388" s="3">
        <f>MAX(SUMIF(Sheet1!A:A,'801SKUS'!B388,Sheet1!E:E)-SUMIF(Sheet1!A:A,'801SKUS'!B388,Sheet1!G:G),0)</f>
        <v>1312</v>
      </c>
      <c r="D388" s="5">
        <f t="shared" si="17"/>
        <v>0</v>
      </c>
      <c r="E388" s="5">
        <f t="shared" si="18"/>
        <v>0</v>
      </c>
      <c r="F388" s="5">
        <f>COUNTIF(Deleted!A:A,B388)</f>
        <v>0</v>
      </c>
      <c r="G388" s="5">
        <f t="shared" si="19"/>
        <v>1</v>
      </c>
      <c r="K388" s="5" t="s">
        <v>3537</v>
      </c>
      <c r="Q388" s="5" t="s">
        <v>493</v>
      </c>
      <c r="R388" s="5">
        <v>0</v>
      </c>
      <c r="T388" t="s">
        <v>104</v>
      </c>
    </row>
    <row r="389" spans="1:20">
      <c r="A389" s="1">
        <v>198</v>
      </c>
      <c r="B389" s="1" t="s">
        <v>668</v>
      </c>
      <c r="C389" s="3">
        <f>MAX(SUMIF(Sheet1!A:A,'801SKUS'!B389,Sheet1!E:E)-SUMIF(Sheet1!A:A,'801SKUS'!B389,Sheet1!G:G),0)</f>
        <v>1688</v>
      </c>
      <c r="D389" s="5">
        <f t="shared" ref="D389:D452" si="20">COUNTIF(K:K,B389)</f>
        <v>0</v>
      </c>
      <c r="E389" s="5">
        <f t="shared" si="18"/>
        <v>0</v>
      </c>
      <c r="F389" s="5">
        <f>COUNTIF(Deleted!A:A,B389)</f>
        <v>0</v>
      </c>
      <c r="G389" s="5">
        <f t="shared" si="19"/>
        <v>1</v>
      </c>
      <c r="K389" s="5" t="s">
        <v>3605</v>
      </c>
      <c r="Q389" s="5" t="s">
        <v>494</v>
      </c>
      <c r="R389" s="5">
        <v>0</v>
      </c>
      <c r="T389" t="s">
        <v>100</v>
      </c>
    </row>
    <row r="390" spans="1:20">
      <c r="A390" s="1">
        <v>198</v>
      </c>
      <c r="B390" s="1" t="s">
        <v>669</v>
      </c>
      <c r="C390" s="3">
        <f>MAX(SUMIF(Sheet1!A:A,'801SKUS'!B390,Sheet1!E:E)-SUMIF(Sheet1!A:A,'801SKUS'!B390,Sheet1!G:G),0)</f>
        <v>0</v>
      </c>
      <c r="D390" s="5">
        <f t="shared" si="20"/>
        <v>0</v>
      </c>
      <c r="E390" s="5">
        <f t="shared" si="18"/>
        <v>0</v>
      </c>
      <c r="F390" s="5">
        <f>COUNTIF(Deleted!A:A,B390)</f>
        <v>0</v>
      </c>
      <c r="G390" s="5">
        <f t="shared" si="19"/>
        <v>1</v>
      </c>
      <c r="K390" s="5" t="s">
        <v>3609</v>
      </c>
      <c r="Q390" s="5" t="s">
        <v>495</v>
      </c>
      <c r="R390" s="5">
        <v>0</v>
      </c>
      <c r="T390" t="s">
        <v>102</v>
      </c>
    </row>
    <row r="391" spans="1:20">
      <c r="A391" s="1">
        <v>198</v>
      </c>
      <c r="B391" s="1" t="s">
        <v>670</v>
      </c>
      <c r="C391" s="3">
        <f>MAX(SUMIF(Sheet1!A:A,'801SKUS'!B391,Sheet1!E:E)-SUMIF(Sheet1!A:A,'801SKUS'!B391,Sheet1!G:G),0)</f>
        <v>1616</v>
      </c>
      <c r="D391" s="5">
        <f t="shared" si="20"/>
        <v>0</v>
      </c>
      <c r="E391" s="5">
        <f t="shared" ref="E391:E454" si="21">VLOOKUP(B391,Q:R,2,FALSE)</f>
        <v>0</v>
      </c>
      <c r="F391" s="5">
        <f>COUNTIF(Deleted!A:A,B391)</f>
        <v>0</v>
      </c>
      <c r="G391" s="5">
        <f t="shared" si="19"/>
        <v>1</v>
      </c>
      <c r="K391" s="5" t="s">
        <v>3551</v>
      </c>
      <c r="Q391" s="5" t="s">
        <v>496</v>
      </c>
      <c r="R391" s="5">
        <v>0</v>
      </c>
      <c r="T391" t="s">
        <v>106</v>
      </c>
    </row>
    <row r="392" spans="1:20">
      <c r="A392" s="1">
        <v>198</v>
      </c>
      <c r="B392" s="1" t="s">
        <v>671</v>
      </c>
      <c r="C392" s="3">
        <f>MAX(SUMIF(Sheet1!A:A,'801SKUS'!B392,Sheet1!E:E)-SUMIF(Sheet1!A:A,'801SKUS'!B392,Sheet1!G:G),0)</f>
        <v>1064</v>
      </c>
      <c r="D392" s="5">
        <f t="shared" si="20"/>
        <v>0</v>
      </c>
      <c r="E392" s="5">
        <f t="shared" si="21"/>
        <v>0</v>
      </c>
      <c r="F392" s="5">
        <f>COUNTIF(Deleted!A:A,B392)</f>
        <v>0</v>
      </c>
      <c r="G392" s="5">
        <f t="shared" si="19"/>
        <v>1</v>
      </c>
      <c r="K392" s="5" t="s">
        <v>3574</v>
      </c>
      <c r="Q392" s="5" t="s">
        <v>497</v>
      </c>
      <c r="R392" s="5">
        <v>1</v>
      </c>
      <c r="T392" t="s">
        <v>112</v>
      </c>
    </row>
    <row r="393" spans="1:20">
      <c r="A393" s="1">
        <v>198</v>
      </c>
      <c r="B393" s="1" t="s">
        <v>672</v>
      </c>
      <c r="C393" s="3">
        <f>MAX(SUMIF(Sheet1!A:A,'801SKUS'!B393,Sheet1!E:E)-SUMIF(Sheet1!A:A,'801SKUS'!B393,Sheet1!G:G),0)</f>
        <v>2920</v>
      </c>
      <c r="D393" s="5">
        <f t="shared" si="20"/>
        <v>0</v>
      </c>
      <c r="E393" s="5">
        <f t="shared" si="21"/>
        <v>1</v>
      </c>
      <c r="F393" s="5">
        <f>COUNTIF(Deleted!A:A,B393)</f>
        <v>0</v>
      </c>
      <c r="G393" s="5">
        <f t="shared" si="19"/>
        <v>1</v>
      </c>
      <c r="K393" s="5" t="s">
        <v>3638</v>
      </c>
      <c r="Q393" s="5" t="s">
        <v>498</v>
      </c>
      <c r="R393" s="5">
        <v>1</v>
      </c>
      <c r="T393" t="s">
        <v>114</v>
      </c>
    </row>
    <row r="394" spans="1:20">
      <c r="A394" s="1">
        <v>198</v>
      </c>
      <c r="B394" s="1" t="s">
        <v>673</v>
      </c>
      <c r="C394" s="3">
        <f>MAX(SUMIF(Sheet1!A:A,'801SKUS'!B394,Sheet1!E:E)-SUMIF(Sheet1!A:A,'801SKUS'!B394,Sheet1!G:G),0)</f>
        <v>288</v>
      </c>
      <c r="D394" s="5">
        <f t="shared" si="20"/>
        <v>0</v>
      </c>
      <c r="E394" s="5">
        <f t="shared" si="21"/>
        <v>1</v>
      </c>
      <c r="F394" s="5">
        <f>COUNTIF(Deleted!A:A,B394)</f>
        <v>0</v>
      </c>
      <c r="G394" s="5">
        <f t="shared" si="19"/>
        <v>1</v>
      </c>
      <c r="K394" s="5" t="s">
        <v>3629</v>
      </c>
      <c r="Q394" s="5" t="s">
        <v>499</v>
      </c>
      <c r="R394" s="5">
        <v>0</v>
      </c>
      <c r="T394" t="s">
        <v>116</v>
      </c>
    </row>
    <row r="395" spans="1:20">
      <c r="A395" s="1">
        <v>198</v>
      </c>
      <c r="B395" s="1" t="s">
        <v>674</v>
      </c>
      <c r="C395" s="3">
        <f>MAX(SUMIF(Sheet1!A:A,'801SKUS'!B395,Sheet1!E:E)-SUMIF(Sheet1!A:A,'801SKUS'!B395,Sheet1!G:G),0)</f>
        <v>3552</v>
      </c>
      <c r="D395" s="5">
        <f t="shared" si="20"/>
        <v>0</v>
      </c>
      <c r="E395" s="5">
        <f t="shared" si="21"/>
        <v>1</v>
      </c>
      <c r="F395" s="5">
        <f>COUNTIF(Deleted!A:A,B395)</f>
        <v>0</v>
      </c>
      <c r="G395" s="5">
        <f t="shared" si="19"/>
        <v>1</v>
      </c>
      <c r="K395" s="5" t="s">
        <v>3631</v>
      </c>
      <c r="Q395" s="5" t="s">
        <v>500</v>
      </c>
      <c r="R395" s="5">
        <v>0</v>
      </c>
      <c r="T395" t="s">
        <v>118</v>
      </c>
    </row>
    <row r="396" spans="1:20">
      <c r="A396" s="1">
        <v>198</v>
      </c>
      <c r="B396" s="1" t="s">
        <v>675</v>
      </c>
      <c r="C396" s="3">
        <f>MAX(SUMIF(Sheet1!A:A,'801SKUS'!B396,Sheet1!E:E)-SUMIF(Sheet1!A:A,'801SKUS'!B396,Sheet1!G:G),0)</f>
        <v>840</v>
      </c>
      <c r="D396" s="5">
        <f t="shared" si="20"/>
        <v>0</v>
      </c>
      <c r="E396" s="5">
        <f t="shared" si="21"/>
        <v>0</v>
      </c>
      <c r="F396" s="5">
        <f>COUNTIF(Deleted!A:A,B396)</f>
        <v>0</v>
      </c>
      <c r="G396" s="5">
        <f t="shared" si="19"/>
        <v>1</v>
      </c>
      <c r="K396" s="5" t="s">
        <v>3651</v>
      </c>
      <c r="Q396" s="5" t="s">
        <v>501</v>
      </c>
      <c r="R396" s="5">
        <v>0</v>
      </c>
      <c r="T396" t="s">
        <v>474</v>
      </c>
    </row>
    <row r="397" spans="1:20">
      <c r="A397" s="1">
        <v>198</v>
      </c>
      <c r="B397" s="1" t="s">
        <v>676</v>
      </c>
      <c r="C397" s="3">
        <f>MAX(SUMIF(Sheet1!A:A,'801SKUS'!B397,Sheet1!E:E)-SUMIF(Sheet1!A:A,'801SKUS'!B397,Sheet1!G:G),0)</f>
        <v>2264</v>
      </c>
      <c r="D397" s="5">
        <f t="shared" si="20"/>
        <v>0</v>
      </c>
      <c r="E397" s="5">
        <f t="shared" si="21"/>
        <v>0</v>
      </c>
      <c r="F397" s="5">
        <f>COUNTIF(Deleted!A:A,B397)</f>
        <v>0</v>
      </c>
      <c r="G397" s="5">
        <f t="shared" si="19"/>
        <v>1</v>
      </c>
      <c r="K397" s="5" t="s">
        <v>3564</v>
      </c>
      <c r="Q397" s="5" t="s">
        <v>502</v>
      </c>
      <c r="R397" s="5">
        <v>0</v>
      </c>
      <c r="T397" t="s">
        <v>475</v>
      </c>
    </row>
    <row r="398" spans="1:20">
      <c r="A398" s="1">
        <v>198</v>
      </c>
      <c r="B398" s="1" t="s">
        <v>677</v>
      </c>
      <c r="C398" s="3">
        <f>MAX(SUMIF(Sheet1!A:A,'801SKUS'!B398,Sheet1!E:E)-SUMIF(Sheet1!A:A,'801SKUS'!B398,Sheet1!G:G),0)</f>
        <v>0</v>
      </c>
      <c r="D398" s="5">
        <f t="shared" si="20"/>
        <v>0</v>
      </c>
      <c r="E398" s="5">
        <f t="shared" si="21"/>
        <v>1</v>
      </c>
      <c r="F398" s="5">
        <f>COUNTIF(Deleted!A:A,B398)</f>
        <v>0</v>
      </c>
      <c r="G398" s="5">
        <f t="shared" si="19"/>
        <v>1</v>
      </c>
      <c r="K398" s="5" t="s">
        <v>3647</v>
      </c>
      <c r="Q398" s="5" t="s">
        <v>503</v>
      </c>
      <c r="R398" s="5">
        <v>0</v>
      </c>
      <c r="T398" t="s">
        <v>476</v>
      </c>
    </row>
    <row r="399" spans="1:20">
      <c r="A399" s="1">
        <v>198</v>
      </c>
      <c r="B399" s="1" t="s">
        <v>678</v>
      </c>
      <c r="C399" s="3">
        <f>MAX(SUMIF(Sheet1!A:A,'801SKUS'!B399,Sheet1!E:E)-SUMIF(Sheet1!A:A,'801SKUS'!B399,Sheet1!G:G),0)</f>
        <v>1488</v>
      </c>
      <c r="D399" s="5">
        <f t="shared" si="20"/>
        <v>0</v>
      </c>
      <c r="E399" s="5">
        <f t="shared" si="21"/>
        <v>0</v>
      </c>
      <c r="F399" s="5">
        <f>COUNTIF(Deleted!A:A,B399)</f>
        <v>0</v>
      </c>
      <c r="G399" s="5">
        <f t="shared" si="19"/>
        <v>1</v>
      </c>
      <c r="K399" s="5" t="s">
        <v>2579</v>
      </c>
      <c r="Q399" s="5" t="s">
        <v>504</v>
      </c>
      <c r="R399" s="5">
        <v>0</v>
      </c>
      <c r="T399" t="s">
        <v>477</v>
      </c>
    </row>
    <row r="400" spans="1:20">
      <c r="A400" s="1">
        <v>198</v>
      </c>
      <c r="B400" s="1" t="s">
        <v>679</v>
      </c>
      <c r="C400" s="3">
        <f>MAX(SUMIF(Sheet1!A:A,'801SKUS'!B400,Sheet1!E:E)-SUMIF(Sheet1!A:A,'801SKUS'!B400,Sheet1!G:G),0)</f>
        <v>1280</v>
      </c>
      <c r="D400" s="5">
        <f t="shared" si="20"/>
        <v>0</v>
      </c>
      <c r="E400" s="5">
        <f t="shared" si="21"/>
        <v>0</v>
      </c>
      <c r="F400" s="5">
        <f>COUNTIF(Deleted!A:A,B400)</f>
        <v>0</v>
      </c>
      <c r="G400" s="5">
        <f t="shared" si="19"/>
        <v>1</v>
      </c>
      <c r="K400" s="5" t="s">
        <v>2569</v>
      </c>
      <c r="Q400" s="5" t="s">
        <v>505</v>
      </c>
      <c r="R400" s="5">
        <v>0</v>
      </c>
      <c r="T400" t="s">
        <v>108</v>
      </c>
    </row>
    <row r="401" spans="1:20">
      <c r="A401" s="1">
        <v>198</v>
      </c>
      <c r="B401" s="1" t="s">
        <v>680</v>
      </c>
      <c r="C401" s="3">
        <f>MAX(SUMIF(Sheet1!A:A,'801SKUS'!B401,Sheet1!E:E)-SUMIF(Sheet1!A:A,'801SKUS'!B401,Sheet1!G:G),0)</f>
        <v>1048</v>
      </c>
      <c r="D401" s="5">
        <f t="shared" si="20"/>
        <v>0</v>
      </c>
      <c r="E401" s="5">
        <f t="shared" si="21"/>
        <v>0</v>
      </c>
      <c r="F401" s="5">
        <f>COUNTIF(Deleted!A:A,B401)</f>
        <v>0</v>
      </c>
      <c r="G401" s="5">
        <f t="shared" si="19"/>
        <v>1</v>
      </c>
      <c r="K401" s="5" t="s">
        <v>2581</v>
      </c>
      <c r="Q401" s="5" t="s">
        <v>506</v>
      </c>
      <c r="R401" s="5">
        <v>0</v>
      </c>
      <c r="T401" t="s">
        <v>110</v>
      </c>
    </row>
    <row r="402" spans="1:20">
      <c r="A402" s="1">
        <v>198</v>
      </c>
      <c r="B402" s="1" t="s">
        <v>681</v>
      </c>
      <c r="C402" s="3">
        <f>MAX(SUMIF(Sheet1!A:A,'801SKUS'!B402,Sheet1!E:E)-SUMIF(Sheet1!A:A,'801SKUS'!B402,Sheet1!G:G),0)</f>
        <v>1608</v>
      </c>
      <c r="D402" s="5">
        <f t="shared" si="20"/>
        <v>0</v>
      </c>
      <c r="E402" s="5">
        <f t="shared" si="21"/>
        <v>0</v>
      </c>
      <c r="F402" s="5">
        <f>COUNTIF(Deleted!A:A,B402)</f>
        <v>0</v>
      </c>
      <c r="G402" s="5">
        <f t="shared" si="19"/>
        <v>1</v>
      </c>
      <c r="K402" s="5" t="s">
        <v>2575</v>
      </c>
      <c r="Q402" s="5" t="s">
        <v>507</v>
      </c>
      <c r="R402" s="5">
        <v>0</v>
      </c>
      <c r="T402" t="s">
        <v>478</v>
      </c>
    </row>
    <row r="403" spans="1:20">
      <c r="A403" s="1">
        <v>198</v>
      </c>
      <c r="B403" s="1" t="s">
        <v>682</v>
      </c>
      <c r="C403" s="3">
        <f>MAX(SUMIF(Sheet1!A:A,'801SKUS'!B403,Sheet1!E:E)-SUMIF(Sheet1!A:A,'801SKUS'!B403,Sheet1!G:G),0)</f>
        <v>416</v>
      </c>
      <c r="D403" s="5">
        <f t="shared" si="20"/>
        <v>0</v>
      </c>
      <c r="E403" s="5">
        <f t="shared" si="21"/>
        <v>0</v>
      </c>
      <c r="F403" s="5">
        <f>COUNTIF(Deleted!A:A,B403)</f>
        <v>0</v>
      </c>
      <c r="G403" s="5">
        <f t="shared" si="19"/>
        <v>1</v>
      </c>
      <c r="K403" s="5" t="s">
        <v>2577</v>
      </c>
      <c r="Q403" s="5" t="s">
        <v>508</v>
      </c>
      <c r="R403" s="5">
        <v>0</v>
      </c>
      <c r="T403" t="s">
        <v>343</v>
      </c>
    </row>
    <row r="404" spans="1:20">
      <c r="A404" s="1">
        <v>198</v>
      </c>
      <c r="B404" s="1" t="s">
        <v>683</v>
      </c>
      <c r="C404" s="3">
        <f>MAX(SUMIF(Sheet1!A:A,'801SKUS'!B404,Sheet1!E:E)-SUMIF(Sheet1!A:A,'801SKUS'!B404,Sheet1!G:G),0)</f>
        <v>4845</v>
      </c>
      <c r="D404" s="5">
        <f t="shared" si="20"/>
        <v>0</v>
      </c>
      <c r="E404" s="5">
        <f t="shared" si="21"/>
        <v>0</v>
      </c>
      <c r="F404" s="5">
        <f>COUNTIF(Deleted!A:A,B404)</f>
        <v>0</v>
      </c>
      <c r="G404" s="5">
        <f t="shared" si="19"/>
        <v>1</v>
      </c>
      <c r="K404" s="5" t="s">
        <v>3439</v>
      </c>
      <c r="Q404" s="5" t="s">
        <v>509</v>
      </c>
      <c r="R404" s="5">
        <v>0</v>
      </c>
      <c r="T404" t="s">
        <v>124</v>
      </c>
    </row>
    <row r="405" spans="1:20">
      <c r="A405" s="1">
        <v>198</v>
      </c>
      <c r="B405" s="1" t="s">
        <v>684</v>
      </c>
      <c r="C405" s="3">
        <f>MAX(SUMIF(Sheet1!A:A,'801SKUS'!B405,Sheet1!E:E)-SUMIF(Sheet1!A:A,'801SKUS'!B405,Sheet1!G:G),0)</f>
        <v>0</v>
      </c>
      <c r="D405" s="5">
        <f t="shared" si="20"/>
        <v>0</v>
      </c>
      <c r="E405" s="5">
        <f t="shared" si="21"/>
        <v>0</v>
      </c>
      <c r="F405" s="5">
        <f>COUNTIF(Deleted!A:A,B405)</f>
        <v>1</v>
      </c>
      <c r="G405" s="5">
        <f t="shared" si="19"/>
        <v>0</v>
      </c>
      <c r="K405" s="5" t="s">
        <v>1021</v>
      </c>
      <c r="Q405" s="5" t="s">
        <v>510</v>
      </c>
      <c r="R405" s="5">
        <v>0</v>
      </c>
      <c r="T405" t="s">
        <v>120</v>
      </c>
    </row>
    <row r="406" spans="1:20">
      <c r="A406" s="1">
        <v>198</v>
      </c>
      <c r="B406" s="1" t="s">
        <v>685</v>
      </c>
      <c r="C406" s="3">
        <f>MAX(SUMIF(Sheet1!A:A,'801SKUS'!B406,Sheet1!E:E)-SUMIF(Sheet1!A:A,'801SKUS'!B406,Sheet1!G:G),0)</f>
        <v>4112</v>
      </c>
      <c r="D406" s="5">
        <f t="shared" si="20"/>
        <v>0</v>
      </c>
      <c r="E406" s="5">
        <f t="shared" si="21"/>
        <v>0</v>
      </c>
      <c r="F406" s="5">
        <f>COUNTIF(Deleted!A:A,B406)</f>
        <v>0</v>
      </c>
      <c r="G406" s="5">
        <f t="shared" si="19"/>
        <v>1</v>
      </c>
      <c r="K406" s="5" t="s">
        <v>1009</v>
      </c>
      <c r="Q406" s="5" t="s">
        <v>511</v>
      </c>
      <c r="R406" s="5">
        <v>0</v>
      </c>
      <c r="T406" t="s">
        <v>122</v>
      </c>
    </row>
    <row r="407" spans="1:20">
      <c r="A407" s="1">
        <v>198</v>
      </c>
      <c r="B407" s="1" t="s">
        <v>686</v>
      </c>
      <c r="C407" s="3">
        <f>MAX(SUMIF(Sheet1!A:A,'801SKUS'!B407,Sheet1!E:E)-SUMIF(Sheet1!A:A,'801SKUS'!B407,Sheet1!G:G),0)</f>
        <v>6184</v>
      </c>
      <c r="D407" s="5">
        <f t="shared" si="20"/>
        <v>0</v>
      </c>
      <c r="E407" s="5">
        <f t="shared" si="21"/>
        <v>1</v>
      </c>
      <c r="F407" s="5">
        <f>COUNTIF(Deleted!A:A,B407)</f>
        <v>0</v>
      </c>
      <c r="G407" s="5">
        <f t="shared" si="19"/>
        <v>1</v>
      </c>
      <c r="K407" s="5" t="s">
        <v>1011</v>
      </c>
      <c r="Q407" s="5" t="s">
        <v>512</v>
      </c>
      <c r="R407" s="5">
        <v>0</v>
      </c>
      <c r="T407" t="s">
        <v>126</v>
      </c>
    </row>
    <row r="408" spans="1:20">
      <c r="A408" s="1">
        <v>198</v>
      </c>
      <c r="B408" s="1" t="s">
        <v>687</v>
      </c>
      <c r="C408" s="3">
        <f>MAX(SUMIF(Sheet1!A:A,'801SKUS'!B408,Sheet1!E:E)-SUMIF(Sheet1!A:A,'801SKUS'!B408,Sheet1!G:G),0)</f>
        <v>3136</v>
      </c>
      <c r="D408" s="5">
        <f t="shared" si="20"/>
        <v>0</v>
      </c>
      <c r="E408" s="5">
        <f t="shared" si="21"/>
        <v>0</v>
      </c>
      <c r="F408" s="5">
        <f>COUNTIF(Deleted!A:A,B408)</f>
        <v>0</v>
      </c>
      <c r="G408" s="5">
        <f t="shared" si="19"/>
        <v>1</v>
      </c>
      <c r="K408" s="5" t="s">
        <v>984</v>
      </c>
      <c r="Q408" s="5" t="s">
        <v>513</v>
      </c>
      <c r="R408" s="5">
        <v>0</v>
      </c>
      <c r="T408" t="s">
        <v>128</v>
      </c>
    </row>
    <row r="409" spans="1:20">
      <c r="A409" s="1">
        <v>198</v>
      </c>
      <c r="B409" s="1" t="s">
        <v>688</v>
      </c>
      <c r="C409" s="3">
        <f>MAX(SUMIF(Sheet1!A:A,'801SKUS'!B409,Sheet1!E:E)-SUMIF(Sheet1!A:A,'801SKUS'!B409,Sheet1!G:G),0)</f>
        <v>6784</v>
      </c>
      <c r="D409" s="5">
        <f t="shared" si="20"/>
        <v>0</v>
      </c>
      <c r="E409" s="5">
        <f t="shared" si="21"/>
        <v>0</v>
      </c>
      <c r="F409" s="5">
        <f>COUNTIF(Deleted!A:A,B409)</f>
        <v>0</v>
      </c>
      <c r="G409" s="5">
        <f t="shared" si="19"/>
        <v>1</v>
      </c>
      <c r="K409" s="5" t="s">
        <v>1007</v>
      </c>
      <c r="Q409" s="5" t="s">
        <v>378</v>
      </c>
      <c r="R409" s="5">
        <v>1</v>
      </c>
      <c r="T409" t="s">
        <v>130</v>
      </c>
    </row>
    <row r="410" spans="1:20">
      <c r="A410" s="1">
        <v>198</v>
      </c>
      <c r="B410" s="1" t="s">
        <v>689</v>
      </c>
      <c r="C410" s="3">
        <f>MAX(SUMIF(Sheet1!A:A,'801SKUS'!B410,Sheet1!E:E)-SUMIF(Sheet1!A:A,'801SKUS'!B410,Sheet1!G:G),0)</f>
        <v>592</v>
      </c>
      <c r="D410" s="5">
        <f t="shared" si="20"/>
        <v>0</v>
      </c>
      <c r="E410" s="5">
        <f t="shared" si="21"/>
        <v>0</v>
      </c>
      <c r="F410" s="5">
        <f>COUNTIF(Deleted!A:A,B410)</f>
        <v>0</v>
      </c>
      <c r="G410" s="5">
        <f t="shared" si="19"/>
        <v>1</v>
      </c>
      <c r="K410" s="5" t="s">
        <v>1019</v>
      </c>
      <c r="Q410" s="5" t="s">
        <v>379</v>
      </c>
      <c r="R410" s="5">
        <v>1</v>
      </c>
      <c r="T410" t="s">
        <v>479</v>
      </c>
    </row>
    <row r="411" spans="1:20">
      <c r="A411" s="1">
        <v>198</v>
      </c>
      <c r="B411" s="1" t="s">
        <v>690</v>
      </c>
      <c r="C411" s="3">
        <f>MAX(SUMIF(Sheet1!A:A,'801SKUS'!B411,Sheet1!E:E)-SUMIF(Sheet1!A:A,'801SKUS'!B411,Sheet1!G:G),0)</f>
        <v>4112</v>
      </c>
      <c r="D411" s="5">
        <f t="shared" si="20"/>
        <v>0</v>
      </c>
      <c r="E411" s="5">
        <f t="shared" si="21"/>
        <v>0</v>
      </c>
      <c r="F411" s="5">
        <f>COUNTIF(Deleted!A:A,B411)</f>
        <v>0</v>
      </c>
      <c r="G411" s="5">
        <f t="shared" si="19"/>
        <v>1</v>
      </c>
      <c r="K411" s="5" t="s">
        <v>1015</v>
      </c>
      <c r="Q411" s="5" t="s">
        <v>380</v>
      </c>
      <c r="R411" s="5">
        <v>1</v>
      </c>
      <c r="T411" t="s">
        <v>480</v>
      </c>
    </row>
    <row r="412" spans="1:20">
      <c r="A412" s="1">
        <v>198</v>
      </c>
      <c r="B412" s="1" t="s">
        <v>691</v>
      </c>
      <c r="C412" s="3">
        <f>MAX(SUMIF(Sheet1!A:A,'801SKUS'!B412,Sheet1!E:E)-SUMIF(Sheet1!A:A,'801SKUS'!B412,Sheet1!G:G),0)</f>
        <v>1344</v>
      </c>
      <c r="D412" s="5">
        <f t="shared" si="20"/>
        <v>0</v>
      </c>
      <c r="E412" s="5">
        <f t="shared" si="21"/>
        <v>0</v>
      </c>
      <c r="F412" s="5">
        <f>COUNTIF(Deleted!A:A,B412)</f>
        <v>0</v>
      </c>
      <c r="G412" s="5">
        <f t="shared" si="19"/>
        <v>1</v>
      </c>
      <c r="K412" s="5" t="s">
        <v>995</v>
      </c>
      <c r="Q412" s="5" t="s">
        <v>381</v>
      </c>
      <c r="R412" s="5">
        <v>1</v>
      </c>
      <c r="T412" t="s">
        <v>481</v>
      </c>
    </row>
    <row r="413" spans="1:20">
      <c r="A413" s="1">
        <v>198</v>
      </c>
      <c r="B413" s="1" t="s">
        <v>692</v>
      </c>
      <c r="C413" s="3">
        <f>MAX(SUMIF(Sheet1!A:A,'801SKUS'!B413,Sheet1!E:E)-SUMIF(Sheet1!A:A,'801SKUS'!B413,Sheet1!G:G),0)</f>
        <v>6664</v>
      </c>
      <c r="D413" s="5">
        <f t="shared" si="20"/>
        <v>0</v>
      </c>
      <c r="E413" s="5">
        <f t="shared" si="21"/>
        <v>0</v>
      </c>
      <c r="F413" s="5">
        <f>COUNTIF(Deleted!A:A,B413)</f>
        <v>0</v>
      </c>
      <c r="G413" s="5">
        <f t="shared" si="19"/>
        <v>1</v>
      </c>
      <c r="K413" s="5" t="s">
        <v>991</v>
      </c>
      <c r="Q413" s="5" t="s">
        <v>382</v>
      </c>
      <c r="R413" s="5">
        <v>1</v>
      </c>
      <c r="T413" t="s">
        <v>482</v>
      </c>
    </row>
    <row r="414" spans="1:20">
      <c r="A414" s="1">
        <v>198</v>
      </c>
      <c r="B414" s="1" t="s">
        <v>693</v>
      </c>
      <c r="C414" s="3">
        <f>MAX(SUMIF(Sheet1!A:A,'801SKUS'!B414,Sheet1!E:E)-SUMIF(Sheet1!A:A,'801SKUS'!B414,Sheet1!G:G),0)</f>
        <v>6831</v>
      </c>
      <c r="D414" s="5">
        <f t="shared" si="20"/>
        <v>0</v>
      </c>
      <c r="E414" s="5">
        <f t="shared" si="21"/>
        <v>0</v>
      </c>
      <c r="F414" s="5">
        <f>COUNTIF(Deleted!A:A,B414)</f>
        <v>0</v>
      </c>
      <c r="G414" s="5">
        <f t="shared" si="19"/>
        <v>1</v>
      </c>
      <c r="K414" s="5" t="s">
        <v>1005</v>
      </c>
      <c r="Q414" s="5" t="s">
        <v>383</v>
      </c>
      <c r="R414" s="5">
        <v>1</v>
      </c>
      <c r="T414" t="s">
        <v>483</v>
      </c>
    </row>
    <row r="415" spans="1:20">
      <c r="A415" s="1">
        <v>198</v>
      </c>
      <c r="B415" s="1" t="s">
        <v>694</v>
      </c>
      <c r="C415" s="3">
        <f>MAX(SUMIF(Sheet1!A:A,'801SKUS'!B415,Sheet1!E:E)-SUMIF(Sheet1!A:A,'801SKUS'!B415,Sheet1!G:G),0)</f>
        <v>3584</v>
      </c>
      <c r="D415" s="5">
        <f t="shared" si="20"/>
        <v>0</v>
      </c>
      <c r="E415" s="5">
        <f t="shared" si="21"/>
        <v>0</v>
      </c>
      <c r="F415" s="5">
        <f>COUNTIF(Deleted!A:A,B415)</f>
        <v>0</v>
      </c>
      <c r="G415" s="5">
        <f t="shared" si="19"/>
        <v>1</v>
      </c>
      <c r="K415" s="5" t="s">
        <v>1023</v>
      </c>
      <c r="Q415" s="5" t="s">
        <v>384</v>
      </c>
      <c r="R415" s="5">
        <v>1</v>
      </c>
      <c r="T415" t="s">
        <v>484</v>
      </c>
    </row>
    <row r="416" spans="1:20">
      <c r="A416" s="1">
        <v>198</v>
      </c>
      <c r="B416" s="1" t="s">
        <v>695</v>
      </c>
      <c r="C416" s="3">
        <f>MAX(SUMIF(Sheet1!A:A,'801SKUS'!B416,Sheet1!E:E)-SUMIF(Sheet1!A:A,'801SKUS'!B416,Sheet1!G:G),0)</f>
        <v>1832</v>
      </c>
      <c r="D416" s="5">
        <f t="shared" si="20"/>
        <v>0</v>
      </c>
      <c r="E416" s="5">
        <f t="shared" si="21"/>
        <v>0</v>
      </c>
      <c r="F416" s="5">
        <f>COUNTIF(Deleted!A:A,B416)</f>
        <v>0</v>
      </c>
      <c r="G416" s="5">
        <f t="shared" si="19"/>
        <v>1</v>
      </c>
      <c r="K416" s="5" t="s">
        <v>1013</v>
      </c>
      <c r="Q416" s="5" t="s">
        <v>385</v>
      </c>
      <c r="R416" s="5">
        <v>1</v>
      </c>
      <c r="T416" t="s">
        <v>485</v>
      </c>
    </row>
    <row r="417" spans="1:20">
      <c r="A417" s="1">
        <v>198</v>
      </c>
      <c r="B417" s="1" t="s">
        <v>697</v>
      </c>
      <c r="C417" s="3">
        <f>MAX(SUMIF(Sheet1!A:A,'801SKUS'!B417,Sheet1!E:E)-SUMIF(Sheet1!A:A,'801SKUS'!B417,Sheet1!G:G),0)</f>
        <v>23384</v>
      </c>
      <c r="D417" s="5">
        <f t="shared" si="20"/>
        <v>0</v>
      </c>
      <c r="E417" s="5">
        <f t="shared" si="21"/>
        <v>1</v>
      </c>
      <c r="F417" s="5">
        <f>COUNTIF(Deleted!A:A,B417)</f>
        <v>0</v>
      </c>
      <c r="G417" s="5">
        <f t="shared" si="19"/>
        <v>0</v>
      </c>
      <c r="K417" s="5" t="s">
        <v>980</v>
      </c>
      <c r="Q417" s="5" t="s">
        <v>386</v>
      </c>
      <c r="R417" s="5">
        <v>1</v>
      </c>
      <c r="T417" t="s">
        <v>486</v>
      </c>
    </row>
    <row r="418" spans="1:20">
      <c r="A418" s="1">
        <v>198</v>
      </c>
      <c r="B418" s="1" t="s">
        <v>698</v>
      </c>
      <c r="C418" s="3">
        <f>MAX(SUMIF(Sheet1!A:A,'801SKUS'!B418,Sheet1!E:E)-SUMIF(Sheet1!A:A,'801SKUS'!B418,Sheet1!G:G),0)</f>
        <v>0</v>
      </c>
      <c r="D418" s="5">
        <f t="shared" si="20"/>
        <v>0</v>
      </c>
      <c r="E418" s="5">
        <f t="shared" si="21"/>
        <v>1</v>
      </c>
      <c r="F418" s="5">
        <f>COUNTIF(Deleted!A:A,B418)</f>
        <v>0</v>
      </c>
      <c r="G418" s="5">
        <f t="shared" si="19"/>
        <v>0</v>
      </c>
      <c r="K418" s="5" t="s">
        <v>982</v>
      </c>
      <c r="Q418" s="5" t="s">
        <v>387</v>
      </c>
      <c r="R418" s="5">
        <v>1</v>
      </c>
      <c r="T418" t="s">
        <v>487</v>
      </c>
    </row>
    <row r="419" spans="1:20">
      <c r="A419" s="1">
        <v>198</v>
      </c>
      <c r="B419" s="1" t="s">
        <v>699</v>
      </c>
      <c r="C419" s="3">
        <f>MAX(SUMIF(Sheet1!A:A,'801SKUS'!B419,Sheet1!E:E)-SUMIF(Sheet1!A:A,'801SKUS'!B419,Sheet1!G:G),0)</f>
        <v>0</v>
      </c>
      <c r="D419" s="5">
        <f t="shared" si="20"/>
        <v>0</v>
      </c>
      <c r="E419" s="5">
        <f t="shared" si="21"/>
        <v>1</v>
      </c>
      <c r="F419" s="5">
        <f>COUNTIF(Deleted!A:A,B419)</f>
        <v>0</v>
      </c>
      <c r="G419" s="5">
        <f t="shared" si="19"/>
        <v>0</v>
      </c>
      <c r="K419" s="5" t="s">
        <v>1025</v>
      </c>
      <c r="Q419" s="5" t="s">
        <v>388</v>
      </c>
      <c r="R419" s="5">
        <v>1</v>
      </c>
      <c r="T419" t="s">
        <v>132</v>
      </c>
    </row>
    <row r="420" spans="1:20">
      <c r="A420" s="1">
        <v>198</v>
      </c>
      <c r="B420" s="1" t="s">
        <v>700</v>
      </c>
      <c r="C420" s="3">
        <f>MAX(SUMIF(Sheet1!A:A,'801SKUS'!B420,Sheet1!E:E)-SUMIF(Sheet1!A:A,'801SKUS'!B420,Sheet1!G:G),0)</f>
        <v>0</v>
      </c>
      <c r="D420" s="5">
        <f t="shared" si="20"/>
        <v>0</v>
      </c>
      <c r="E420" s="5">
        <f t="shared" si="21"/>
        <v>1</v>
      </c>
      <c r="F420" s="5">
        <f>COUNTIF(Deleted!A:A,B420)</f>
        <v>0</v>
      </c>
      <c r="G420" s="5">
        <f t="shared" si="19"/>
        <v>0</v>
      </c>
      <c r="K420" s="5" t="s">
        <v>999</v>
      </c>
      <c r="Q420" s="5" t="s">
        <v>389</v>
      </c>
      <c r="R420" s="5">
        <v>1</v>
      </c>
      <c r="T420" t="s">
        <v>369</v>
      </c>
    </row>
    <row r="421" spans="1:20">
      <c r="A421" s="1">
        <v>198</v>
      </c>
      <c r="B421" s="1" t="s">
        <v>701</v>
      </c>
      <c r="C421" s="3">
        <f>MAX(SUMIF(Sheet1!A:A,'801SKUS'!B421,Sheet1!E:E)-SUMIF(Sheet1!A:A,'801SKUS'!B421,Sheet1!G:G),0)</f>
        <v>6952</v>
      </c>
      <c r="D421" s="5">
        <f t="shared" si="20"/>
        <v>0</v>
      </c>
      <c r="E421" s="5">
        <f t="shared" si="21"/>
        <v>1</v>
      </c>
      <c r="F421" s="5">
        <f>COUNTIF(Deleted!A:A,B421)</f>
        <v>0</v>
      </c>
      <c r="G421" s="5">
        <f t="shared" si="19"/>
        <v>0</v>
      </c>
      <c r="K421" s="5" t="s">
        <v>1003</v>
      </c>
      <c r="Q421" s="5" t="s">
        <v>390</v>
      </c>
      <c r="R421" s="5">
        <v>1</v>
      </c>
      <c r="T421" t="s">
        <v>346</v>
      </c>
    </row>
    <row r="422" spans="1:20">
      <c r="A422" s="1">
        <v>198</v>
      </c>
      <c r="B422" s="1" t="s">
        <v>703</v>
      </c>
      <c r="C422" s="3">
        <f>MAX(SUMIF(Sheet1!A:A,'801SKUS'!B422,Sheet1!E:E)-SUMIF(Sheet1!A:A,'801SKUS'!B422,Sheet1!G:G),0)</f>
        <v>0</v>
      </c>
      <c r="D422" s="5">
        <f t="shared" si="20"/>
        <v>0</v>
      </c>
      <c r="E422" s="5">
        <f t="shared" si="21"/>
        <v>1</v>
      </c>
      <c r="F422" s="5">
        <f>COUNTIF(Deleted!A:A,B422)</f>
        <v>0</v>
      </c>
      <c r="G422" s="5">
        <f t="shared" si="19"/>
        <v>0</v>
      </c>
      <c r="K422" s="5" t="s">
        <v>1017</v>
      </c>
      <c r="Q422" s="5" t="s">
        <v>391</v>
      </c>
      <c r="R422" s="5">
        <v>1</v>
      </c>
      <c r="T422" t="s">
        <v>351</v>
      </c>
    </row>
    <row r="423" spans="1:20">
      <c r="A423" s="1">
        <v>192</v>
      </c>
      <c r="B423" s="1" t="s">
        <v>704</v>
      </c>
      <c r="C423" s="3">
        <f>MAX(SUMIF(Sheet1!A:A,'801SKUS'!B423,Sheet1!E:E)-SUMIF(Sheet1!A:A,'801SKUS'!B423,Sheet1!G:G),0)</f>
        <v>15714</v>
      </c>
      <c r="D423" s="5">
        <f t="shared" si="20"/>
        <v>0</v>
      </c>
      <c r="E423" s="5">
        <f t="shared" si="21"/>
        <v>1</v>
      </c>
      <c r="F423" s="5">
        <f>COUNTIF(Deleted!A:A,B423)</f>
        <v>0</v>
      </c>
      <c r="G423" s="5">
        <f t="shared" si="19"/>
        <v>1</v>
      </c>
      <c r="K423" s="5" t="s">
        <v>993</v>
      </c>
      <c r="Q423" s="5" t="s">
        <v>392</v>
      </c>
      <c r="R423" s="5">
        <v>1</v>
      </c>
      <c r="T423" t="s">
        <v>320</v>
      </c>
    </row>
    <row r="424" spans="1:20">
      <c r="A424" s="1">
        <v>192</v>
      </c>
      <c r="B424" s="1" t="s">
        <v>705</v>
      </c>
      <c r="C424" s="3">
        <f>MAX(SUMIF(Sheet1!A:A,'801SKUS'!B424,Sheet1!E:E)-SUMIF(Sheet1!A:A,'801SKUS'!B424,Sheet1!G:G),0)</f>
        <v>59496</v>
      </c>
      <c r="D424" s="5">
        <f t="shared" si="20"/>
        <v>0</v>
      </c>
      <c r="E424" s="5">
        <f t="shared" si="21"/>
        <v>1</v>
      </c>
      <c r="F424" s="5">
        <f>COUNTIF(Deleted!A:A,B424)</f>
        <v>0</v>
      </c>
      <c r="G424" s="5">
        <f t="shared" si="19"/>
        <v>1</v>
      </c>
      <c r="K424" s="5" t="s">
        <v>987</v>
      </c>
      <c r="Q424" s="5" t="s">
        <v>393</v>
      </c>
      <c r="R424" s="5">
        <v>1</v>
      </c>
      <c r="T424" t="s">
        <v>340</v>
      </c>
    </row>
    <row r="425" spans="1:20">
      <c r="A425" s="1">
        <v>192</v>
      </c>
      <c r="B425" s="1" t="s">
        <v>706</v>
      </c>
      <c r="C425" s="3">
        <f>MAX(SUMIF(Sheet1!A:A,'801SKUS'!B425,Sheet1!E:E)-SUMIF(Sheet1!A:A,'801SKUS'!B425,Sheet1!G:G),0)</f>
        <v>65112</v>
      </c>
      <c r="D425" s="5">
        <f t="shared" si="20"/>
        <v>0</v>
      </c>
      <c r="E425" s="5">
        <f t="shared" si="21"/>
        <v>0</v>
      </c>
      <c r="F425" s="5">
        <f>COUNTIF(Deleted!A:A,B425)</f>
        <v>0</v>
      </c>
      <c r="G425" s="5">
        <f t="shared" si="19"/>
        <v>1</v>
      </c>
      <c r="K425" s="5" t="s">
        <v>989</v>
      </c>
      <c r="Q425" s="5" t="s">
        <v>394</v>
      </c>
      <c r="R425" s="5">
        <v>1</v>
      </c>
      <c r="T425" t="s">
        <v>488</v>
      </c>
    </row>
    <row r="426" spans="1:20">
      <c r="A426" s="1">
        <v>192</v>
      </c>
      <c r="B426" s="1" t="s">
        <v>707</v>
      </c>
      <c r="C426" s="3">
        <f>MAX(SUMIF(Sheet1!A:A,'801SKUS'!B426,Sheet1!E:E)-SUMIF(Sheet1!A:A,'801SKUS'!B426,Sheet1!G:G),0)</f>
        <v>9720</v>
      </c>
      <c r="D426" s="5">
        <f t="shared" si="20"/>
        <v>0</v>
      </c>
      <c r="E426" s="5">
        <f t="shared" si="21"/>
        <v>0</v>
      </c>
      <c r="F426" s="5">
        <f>COUNTIF(Deleted!A:A,B426)</f>
        <v>0</v>
      </c>
      <c r="G426" s="5">
        <f t="shared" si="19"/>
        <v>1</v>
      </c>
      <c r="K426" s="5" t="s">
        <v>997</v>
      </c>
      <c r="Q426" s="5" t="s">
        <v>395</v>
      </c>
      <c r="R426" s="5">
        <v>1</v>
      </c>
      <c r="T426" t="s">
        <v>489</v>
      </c>
    </row>
    <row r="427" spans="1:20">
      <c r="A427" s="1">
        <v>192</v>
      </c>
      <c r="B427" s="1" t="s">
        <v>708</v>
      </c>
      <c r="C427" s="3">
        <f>MAX(SUMIF(Sheet1!A:A,'801SKUS'!B427,Sheet1!E:E)-SUMIF(Sheet1!A:A,'801SKUS'!B427,Sheet1!G:G),0)</f>
        <v>62592</v>
      </c>
      <c r="D427" s="5">
        <f t="shared" si="20"/>
        <v>0</v>
      </c>
      <c r="E427" s="5">
        <f t="shared" si="21"/>
        <v>1</v>
      </c>
      <c r="F427" s="5">
        <f>COUNTIF(Deleted!A:A,B427)</f>
        <v>0</v>
      </c>
      <c r="G427" s="5">
        <f t="shared" si="19"/>
        <v>1</v>
      </c>
      <c r="K427" s="5" t="s">
        <v>1001</v>
      </c>
      <c r="Q427" s="5" t="s">
        <v>396</v>
      </c>
      <c r="R427" s="5">
        <v>1</v>
      </c>
      <c r="T427" t="s">
        <v>490</v>
      </c>
    </row>
    <row r="428" spans="1:20">
      <c r="A428" s="1">
        <v>192</v>
      </c>
      <c r="B428" s="1" t="s">
        <v>709</v>
      </c>
      <c r="C428" s="3">
        <f>MAX(SUMIF(Sheet1!A:A,'801SKUS'!B428,Sheet1!E:E)-SUMIF(Sheet1!A:A,'801SKUS'!B428,Sheet1!G:G),0)</f>
        <v>32544</v>
      </c>
      <c r="D428" s="5">
        <f t="shared" si="20"/>
        <v>0</v>
      </c>
      <c r="E428" s="5">
        <f t="shared" si="21"/>
        <v>0</v>
      </c>
      <c r="F428" s="5">
        <f>COUNTIF(Deleted!A:A,B428)</f>
        <v>0</v>
      </c>
      <c r="G428" s="5">
        <f t="shared" si="19"/>
        <v>1</v>
      </c>
      <c r="K428" s="5" t="s">
        <v>2889</v>
      </c>
      <c r="Q428" s="5" t="s">
        <v>397</v>
      </c>
      <c r="R428" s="5">
        <v>1</v>
      </c>
      <c r="T428" t="s">
        <v>138</v>
      </c>
    </row>
    <row r="429" spans="1:20">
      <c r="A429" s="1">
        <v>192</v>
      </c>
      <c r="B429" s="1" t="s">
        <v>710</v>
      </c>
      <c r="C429" s="3">
        <f>MAX(SUMIF(Sheet1!A:A,'801SKUS'!B429,Sheet1!E:E)-SUMIF(Sheet1!A:A,'801SKUS'!B429,Sheet1!G:G),0)</f>
        <v>51360</v>
      </c>
      <c r="D429" s="5">
        <f t="shared" si="20"/>
        <v>0</v>
      </c>
      <c r="E429" s="5">
        <f t="shared" si="21"/>
        <v>1</v>
      </c>
      <c r="F429" s="5">
        <f>COUNTIF(Deleted!A:A,B429)</f>
        <v>0</v>
      </c>
      <c r="G429" s="5">
        <f t="shared" si="19"/>
        <v>1</v>
      </c>
      <c r="K429" s="5" t="s">
        <v>2895</v>
      </c>
      <c r="Q429" s="5" t="s">
        <v>398</v>
      </c>
      <c r="R429" s="5">
        <v>1</v>
      </c>
      <c r="T429" t="s">
        <v>495</v>
      </c>
    </row>
    <row r="430" spans="1:20">
      <c r="A430" s="1">
        <v>192</v>
      </c>
      <c r="B430" s="1" t="s">
        <v>711</v>
      </c>
      <c r="C430" s="3">
        <f>MAX(SUMIF(Sheet1!A:A,'801SKUS'!B430,Sheet1!E:E)-SUMIF(Sheet1!A:A,'801SKUS'!B430,Sheet1!G:G),0)</f>
        <v>40656</v>
      </c>
      <c r="D430" s="5">
        <f t="shared" si="20"/>
        <v>0</v>
      </c>
      <c r="E430" s="5">
        <f t="shared" si="21"/>
        <v>1</v>
      </c>
      <c r="F430" s="5">
        <f>COUNTIF(Deleted!A:A,B430)</f>
        <v>0</v>
      </c>
      <c r="G430" s="5">
        <f t="shared" si="19"/>
        <v>1</v>
      </c>
      <c r="K430" s="5" t="s">
        <v>2926</v>
      </c>
      <c r="Q430" s="5" t="s">
        <v>399</v>
      </c>
      <c r="R430" s="5">
        <v>1</v>
      </c>
      <c r="T430" t="s">
        <v>139</v>
      </c>
    </row>
    <row r="431" spans="1:20">
      <c r="A431" s="1">
        <v>192</v>
      </c>
      <c r="B431" s="1" t="s">
        <v>712</v>
      </c>
      <c r="C431" s="3">
        <f>MAX(SUMIF(Sheet1!A:A,'801SKUS'!B431,Sheet1!E:E)-SUMIF(Sheet1!A:A,'801SKUS'!B431,Sheet1!G:G),0)</f>
        <v>73920</v>
      </c>
      <c r="D431" s="5">
        <f t="shared" si="20"/>
        <v>0</v>
      </c>
      <c r="E431" s="5">
        <f t="shared" si="21"/>
        <v>1</v>
      </c>
      <c r="F431" s="5">
        <f>COUNTIF(Deleted!A:A,B431)</f>
        <v>0</v>
      </c>
      <c r="G431" s="5">
        <f t="shared" si="19"/>
        <v>1</v>
      </c>
      <c r="K431" s="5" t="s">
        <v>2928</v>
      </c>
      <c r="Q431" s="5" t="s">
        <v>400</v>
      </c>
      <c r="R431" s="5">
        <v>1</v>
      </c>
      <c r="T431" t="s">
        <v>496</v>
      </c>
    </row>
    <row r="432" spans="1:20">
      <c r="A432" s="1">
        <v>192</v>
      </c>
      <c r="B432" s="1" t="s">
        <v>713</v>
      </c>
      <c r="C432" s="3">
        <f>MAX(SUMIF(Sheet1!A:A,'801SKUS'!B432,Sheet1!E:E)-SUMIF(Sheet1!A:A,'801SKUS'!B432,Sheet1!G:G),0)</f>
        <v>49488</v>
      </c>
      <c r="D432" s="5">
        <f t="shared" si="20"/>
        <v>0</v>
      </c>
      <c r="E432" s="5">
        <f t="shared" si="21"/>
        <v>1</v>
      </c>
      <c r="F432" s="5">
        <f>COUNTIF(Deleted!A:A,B432)</f>
        <v>0</v>
      </c>
      <c r="G432" s="5">
        <f t="shared" si="19"/>
        <v>1</v>
      </c>
      <c r="K432" s="5" t="s">
        <v>2930</v>
      </c>
      <c r="Q432" s="5" t="s">
        <v>401</v>
      </c>
      <c r="R432" s="5">
        <v>1</v>
      </c>
      <c r="T432" t="s">
        <v>140</v>
      </c>
    </row>
    <row r="433" spans="1:20">
      <c r="A433" s="1">
        <v>192</v>
      </c>
      <c r="B433" s="1" t="s">
        <v>714</v>
      </c>
      <c r="C433" s="3">
        <f>MAX(SUMIF(Sheet1!A:A,'801SKUS'!B433,Sheet1!E:E)-SUMIF(Sheet1!A:A,'801SKUS'!B433,Sheet1!G:G),0)</f>
        <v>27480</v>
      </c>
      <c r="D433" s="5">
        <f t="shared" si="20"/>
        <v>0</v>
      </c>
      <c r="E433" s="5">
        <f t="shared" si="21"/>
        <v>0</v>
      </c>
      <c r="F433" s="5">
        <f>COUNTIF(Deleted!A:A,B433)</f>
        <v>0</v>
      </c>
      <c r="G433" s="5">
        <f t="shared" si="19"/>
        <v>1</v>
      </c>
      <c r="K433" s="5" t="s">
        <v>2932</v>
      </c>
      <c r="Q433" s="5" t="s">
        <v>402</v>
      </c>
      <c r="R433" s="5">
        <v>1</v>
      </c>
      <c r="T433" t="s">
        <v>135</v>
      </c>
    </row>
    <row r="434" spans="1:20">
      <c r="A434" s="1">
        <v>192</v>
      </c>
      <c r="B434" s="1" t="s">
        <v>715</v>
      </c>
      <c r="C434" s="3">
        <f>MAX(SUMIF(Sheet1!A:A,'801SKUS'!B434,Sheet1!E:E)-SUMIF(Sheet1!A:A,'801SKUS'!B434,Sheet1!G:G),0)</f>
        <v>10248</v>
      </c>
      <c r="D434" s="5">
        <f t="shared" si="20"/>
        <v>0</v>
      </c>
      <c r="E434" s="5">
        <f t="shared" si="21"/>
        <v>0</v>
      </c>
      <c r="F434" s="5">
        <f>COUNTIF(Deleted!A:A,B434)</f>
        <v>0</v>
      </c>
      <c r="G434" s="5">
        <f t="shared" si="19"/>
        <v>1</v>
      </c>
      <c r="K434" s="5" t="s">
        <v>2934</v>
      </c>
      <c r="Q434" s="5" t="s">
        <v>403</v>
      </c>
      <c r="R434" s="5">
        <v>1</v>
      </c>
      <c r="T434" t="s">
        <v>134</v>
      </c>
    </row>
    <row r="435" spans="1:20">
      <c r="A435" s="1">
        <v>192</v>
      </c>
      <c r="B435" s="1" t="s">
        <v>716</v>
      </c>
      <c r="C435" s="3">
        <f>MAX(SUMIF(Sheet1!A:A,'801SKUS'!B435,Sheet1!E:E)-SUMIF(Sheet1!A:A,'801SKUS'!B435,Sheet1!G:G),0)</f>
        <v>39216</v>
      </c>
      <c r="D435" s="5">
        <f t="shared" si="20"/>
        <v>0</v>
      </c>
      <c r="E435" s="5">
        <f t="shared" si="21"/>
        <v>1</v>
      </c>
      <c r="F435" s="5">
        <f>COUNTIF(Deleted!A:A,B435)</f>
        <v>0</v>
      </c>
      <c r="G435" s="5">
        <f t="shared" si="19"/>
        <v>1</v>
      </c>
      <c r="K435" s="5" t="s">
        <v>2936</v>
      </c>
      <c r="Q435" s="5" t="s">
        <v>404</v>
      </c>
      <c r="R435" s="5">
        <v>1</v>
      </c>
      <c r="T435" t="s">
        <v>137</v>
      </c>
    </row>
    <row r="436" spans="1:20">
      <c r="A436" s="1">
        <v>192</v>
      </c>
      <c r="B436" s="1" t="s">
        <v>717</v>
      </c>
      <c r="C436" s="3">
        <f>MAX(SUMIF(Sheet1!A:A,'801SKUS'!B436,Sheet1!E:E)-SUMIF(Sheet1!A:A,'801SKUS'!B436,Sheet1!G:G),0)</f>
        <v>43728</v>
      </c>
      <c r="D436" s="5">
        <f t="shared" si="20"/>
        <v>0</v>
      </c>
      <c r="E436" s="5">
        <f t="shared" si="21"/>
        <v>1</v>
      </c>
      <c r="F436" s="5">
        <f>COUNTIF(Deleted!A:A,B436)</f>
        <v>0</v>
      </c>
      <c r="G436" s="5">
        <f t="shared" si="19"/>
        <v>1</v>
      </c>
      <c r="K436" s="5" t="s">
        <v>2938</v>
      </c>
      <c r="Q436" s="5" t="s">
        <v>405</v>
      </c>
      <c r="R436" s="5">
        <v>1</v>
      </c>
      <c r="T436" t="s">
        <v>136</v>
      </c>
    </row>
    <row r="437" spans="1:20">
      <c r="A437" s="1">
        <v>192</v>
      </c>
      <c r="B437" s="1" t="s">
        <v>718</v>
      </c>
      <c r="C437" s="3">
        <f>MAX(SUMIF(Sheet1!A:A,'801SKUS'!B437,Sheet1!E:E)-SUMIF(Sheet1!A:A,'801SKUS'!B437,Sheet1!G:G),0)</f>
        <v>45648</v>
      </c>
      <c r="D437" s="5">
        <f t="shared" si="20"/>
        <v>0</v>
      </c>
      <c r="E437" s="5">
        <f t="shared" si="21"/>
        <v>1</v>
      </c>
      <c r="F437" s="5">
        <f>COUNTIF(Deleted!A:A,B437)</f>
        <v>0</v>
      </c>
      <c r="G437" s="5">
        <f t="shared" si="19"/>
        <v>1</v>
      </c>
      <c r="K437" s="5" t="s">
        <v>2940</v>
      </c>
      <c r="Q437" s="5" t="s">
        <v>406</v>
      </c>
      <c r="R437" s="5">
        <v>1</v>
      </c>
      <c r="T437" t="s">
        <v>491</v>
      </c>
    </row>
    <row r="438" spans="1:20">
      <c r="A438" s="1">
        <v>192</v>
      </c>
      <c r="B438" s="1" t="s">
        <v>719</v>
      </c>
      <c r="C438" s="3">
        <f>MAX(SUMIF(Sheet1!A:A,'801SKUS'!B438,Sheet1!E:E)-SUMIF(Sheet1!A:A,'801SKUS'!B438,Sheet1!G:G),0)</f>
        <v>78888</v>
      </c>
      <c r="D438" s="5">
        <f t="shared" si="20"/>
        <v>0</v>
      </c>
      <c r="E438" s="5">
        <f t="shared" si="21"/>
        <v>1</v>
      </c>
      <c r="F438" s="5">
        <f>COUNTIF(Deleted!A:A,B438)</f>
        <v>0</v>
      </c>
      <c r="G438" s="5">
        <f t="shared" si="19"/>
        <v>1</v>
      </c>
      <c r="K438" s="5" t="s">
        <v>2942</v>
      </c>
      <c r="Q438" s="5" t="s">
        <v>407</v>
      </c>
      <c r="R438" s="5">
        <v>1</v>
      </c>
      <c r="T438" t="s">
        <v>492</v>
      </c>
    </row>
    <row r="439" spans="1:20">
      <c r="A439" s="1">
        <v>192</v>
      </c>
      <c r="B439" s="1" t="s">
        <v>720</v>
      </c>
      <c r="C439" s="3">
        <f>MAX(SUMIF(Sheet1!A:A,'801SKUS'!B439,Sheet1!E:E)-SUMIF(Sheet1!A:A,'801SKUS'!B439,Sheet1!G:G),0)</f>
        <v>18744</v>
      </c>
      <c r="D439" s="5">
        <f t="shared" si="20"/>
        <v>0</v>
      </c>
      <c r="E439" s="5">
        <f t="shared" si="21"/>
        <v>1</v>
      </c>
      <c r="F439" s="5">
        <f>COUNTIF(Deleted!A:A,B439)</f>
        <v>0</v>
      </c>
      <c r="G439" s="5">
        <f t="shared" si="19"/>
        <v>1</v>
      </c>
      <c r="K439" s="5" t="s">
        <v>2944</v>
      </c>
      <c r="Q439" s="5" t="s">
        <v>408</v>
      </c>
      <c r="R439" s="5">
        <v>1</v>
      </c>
      <c r="T439" t="s">
        <v>493</v>
      </c>
    </row>
    <row r="440" spans="1:20">
      <c r="A440" s="1">
        <v>192</v>
      </c>
      <c r="B440" s="1" t="s">
        <v>721</v>
      </c>
      <c r="C440" s="3">
        <f>MAX(SUMIF(Sheet1!A:A,'801SKUS'!B440,Sheet1!E:E)-SUMIF(Sheet1!A:A,'801SKUS'!B440,Sheet1!G:G),0)</f>
        <v>15528</v>
      </c>
      <c r="D440" s="5">
        <f t="shared" si="20"/>
        <v>0</v>
      </c>
      <c r="E440" s="5">
        <f t="shared" si="21"/>
        <v>0</v>
      </c>
      <c r="F440" s="5">
        <f>COUNTIF(Deleted!A:A,B440)</f>
        <v>0</v>
      </c>
      <c r="G440" s="5">
        <f t="shared" si="19"/>
        <v>1</v>
      </c>
      <c r="K440" s="5" t="s">
        <v>2946</v>
      </c>
      <c r="Q440" s="5" t="s">
        <v>409</v>
      </c>
      <c r="R440" s="5">
        <v>1</v>
      </c>
      <c r="T440" t="s">
        <v>141</v>
      </c>
    </row>
    <row r="441" spans="1:20">
      <c r="A441" s="1">
        <v>192</v>
      </c>
      <c r="B441" s="1" t="s">
        <v>722</v>
      </c>
      <c r="C441" s="3">
        <f>MAX(SUMIF(Sheet1!A:A,'801SKUS'!B441,Sheet1!E:E)-SUMIF(Sheet1!A:A,'801SKUS'!B441,Sheet1!G:G),0)</f>
        <v>15504</v>
      </c>
      <c r="D441" s="5">
        <f t="shared" si="20"/>
        <v>0</v>
      </c>
      <c r="E441" s="5">
        <f t="shared" si="21"/>
        <v>1</v>
      </c>
      <c r="F441" s="5">
        <f>COUNTIF(Deleted!A:A,B441)</f>
        <v>0</v>
      </c>
      <c r="G441" s="5">
        <f t="shared" si="19"/>
        <v>1</v>
      </c>
      <c r="K441" s="5" t="s">
        <v>2754</v>
      </c>
      <c r="Q441" s="5" t="s">
        <v>410</v>
      </c>
      <c r="R441" s="5">
        <v>1</v>
      </c>
      <c r="T441" t="s">
        <v>497</v>
      </c>
    </row>
    <row r="442" spans="1:20">
      <c r="A442" s="1">
        <v>192</v>
      </c>
      <c r="B442" s="1" t="s">
        <v>723</v>
      </c>
      <c r="C442" s="3">
        <f>MAX(SUMIF(Sheet1!A:A,'801SKUS'!B442,Sheet1!E:E)-SUMIF(Sheet1!A:A,'801SKUS'!B442,Sheet1!G:G),0)</f>
        <v>32760</v>
      </c>
      <c r="D442" s="5">
        <f t="shared" si="20"/>
        <v>0</v>
      </c>
      <c r="E442" s="5">
        <f t="shared" si="21"/>
        <v>0</v>
      </c>
      <c r="F442" s="5">
        <f>COUNTIF(Deleted!A:A,B442)</f>
        <v>0</v>
      </c>
      <c r="G442" s="5">
        <f t="shared" si="19"/>
        <v>1</v>
      </c>
      <c r="K442" s="5" t="s">
        <v>3431</v>
      </c>
      <c r="Q442" s="5" t="s">
        <v>411</v>
      </c>
      <c r="R442" s="5">
        <v>1</v>
      </c>
      <c r="T442" t="s">
        <v>498</v>
      </c>
    </row>
    <row r="443" spans="1:20">
      <c r="A443" s="1">
        <v>192</v>
      </c>
      <c r="B443" s="1" t="s">
        <v>724</v>
      </c>
      <c r="C443" s="3">
        <f>MAX(SUMIF(Sheet1!A:A,'801SKUS'!B443,Sheet1!E:E)-SUMIF(Sheet1!A:A,'801SKUS'!B443,Sheet1!G:G),0)</f>
        <v>17664</v>
      </c>
      <c r="D443" s="5">
        <f t="shared" si="20"/>
        <v>0</v>
      </c>
      <c r="E443" s="5">
        <f t="shared" si="21"/>
        <v>0</v>
      </c>
      <c r="F443" s="5">
        <f>COUNTIF(Deleted!A:A,B443)</f>
        <v>0</v>
      </c>
      <c r="G443" s="5">
        <f t="shared" si="19"/>
        <v>1</v>
      </c>
      <c r="K443" s="5" t="s">
        <v>3642</v>
      </c>
      <c r="Q443" s="5" t="s">
        <v>412</v>
      </c>
      <c r="R443" s="5">
        <v>1</v>
      </c>
      <c r="T443" t="s">
        <v>499</v>
      </c>
    </row>
    <row r="444" spans="1:20">
      <c r="A444" s="1">
        <v>192</v>
      </c>
      <c r="B444" s="1" t="s">
        <v>725</v>
      </c>
      <c r="C444" s="3">
        <f>MAX(SUMIF(Sheet1!A:A,'801SKUS'!B444,Sheet1!E:E)-SUMIF(Sheet1!A:A,'801SKUS'!B444,Sheet1!G:G),0)</f>
        <v>59520</v>
      </c>
      <c r="D444" s="5">
        <f t="shared" si="20"/>
        <v>0</v>
      </c>
      <c r="E444" s="5">
        <f t="shared" si="21"/>
        <v>1</v>
      </c>
      <c r="F444" s="5">
        <f>COUNTIF(Deleted!A:A,B444)</f>
        <v>0</v>
      </c>
      <c r="G444" s="5">
        <f t="shared" si="19"/>
        <v>1</v>
      </c>
      <c r="K444" s="5" t="s">
        <v>3543</v>
      </c>
      <c r="Q444" s="5" t="s">
        <v>413</v>
      </c>
      <c r="R444" s="5">
        <v>1</v>
      </c>
      <c r="T444" t="s">
        <v>142</v>
      </c>
    </row>
    <row r="445" spans="1:20">
      <c r="A445" s="1">
        <v>192</v>
      </c>
      <c r="B445" s="1" t="s">
        <v>726</v>
      </c>
      <c r="C445" s="3">
        <f>MAX(SUMIF(Sheet1!A:A,'801SKUS'!B445,Sheet1!E:E)-SUMIF(Sheet1!A:A,'801SKUS'!B445,Sheet1!G:G),0)</f>
        <v>53760</v>
      </c>
      <c r="D445" s="5">
        <f t="shared" si="20"/>
        <v>0</v>
      </c>
      <c r="E445" s="5">
        <f t="shared" si="21"/>
        <v>1</v>
      </c>
      <c r="F445" s="5">
        <f>COUNTIF(Deleted!A:A,B445)</f>
        <v>0</v>
      </c>
      <c r="G445" s="5">
        <f t="shared" si="19"/>
        <v>1</v>
      </c>
      <c r="K445" s="5" t="s">
        <v>2571</v>
      </c>
      <c r="Q445" s="5" t="s">
        <v>414</v>
      </c>
      <c r="R445" s="5">
        <v>1</v>
      </c>
      <c r="T445" t="s">
        <v>143</v>
      </c>
    </row>
    <row r="446" spans="1:20">
      <c r="A446" s="1">
        <v>192</v>
      </c>
      <c r="B446" s="1" t="s">
        <v>727</v>
      </c>
      <c r="C446" s="3">
        <f>MAX(SUMIF(Sheet1!A:A,'801SKUS'!B446,Sheet1!E:E)-SUMIF(Sheet1!A:A,'801SKUS'!B446,Sheet1!G:G),0)</f>
        <v>63984</v>
      </c>
      <c r="D446" s="5">
        <f t="shared" si="20"/>
        <v>0</v>
      </c>
      <c r="E446" s="5">
        <f t="shared" si="21"/>
        <v>1</v>
      </c>
      <c r="F446" s="5">
        <f>COUNTIF(Deleted!A:A,B446)</f>
        <v>0</v>
      </c>
      <c r="G446" s="5">
        <f t="shared" si="19"/>
        <v>1</v>
      </c>
      <c r="K446" s="5" t="s">
        <v>3541</v>
      </c>
      <c r="Q446" s="5" t="s">
        <v>415</v>
      </c>
      <c r="R446" s="5">
        <v>1</v>
      </c>
      <c r="T446" t="s">
        <v>500</v>
      </c>
    </row>
    <row r="447" spans="1:20">
      <c r="A447" s="1">
        <v>192</v>
      </c>
      <c r="B447" s="1" t="s">
        <v>728</v>
      </c>
      <c r="C447" s="3">
        <f>MAX(SUMIF(Sheet1!A:A,'801SKUS'!B447,Sheet1!E:E)-SUMIF(Sheet1!A:A,'801SKUS'!B447,Sheet1!G:G),0)</f>
        <v>31056</v>
      </c>
      <c r="D447" s="5">
        <f t="shared" si="20"/>
        <v>0</v>
      </c>
      <c r="E447" s="5">
        <f t="shared" si="21"/>
        <v>0</v>
      </c>
      <c r="F447" s="5">
        <f>COUNTIF(Deleted!A:A,B447)</f>
        <v>0</v>
      </c>
      <c r="G447" s="5">
        <f t="shared" si="19"/>
        <v>1</v>
      </c>
      <c r="Q447" s="5" t="s">
        <v>416</v>
      </c>
      <c r="R447" s="5">
        <v>1</v>
      </c>
      <c r="T447" t="s">
        <v>144</v>
      </c>
    </row>
    <row r="448" spans="1:20">
      <c r="A448" s="1">
        <v>192</v>
      </c>
      <c r="B448" s="1" t="s">
        <v>729</v>
      </c>
      <c r="C448" s="3">
        <f>MAX(SUMIF(Sheet1!A:A,'801SKUS'!B448,Sheet1!E:E)-SUMIF(Sheet1!A:A,'801SKUS'!B448,Sheet1!G:G),0)</f>
        <v>26760</v>
      </c>
      <c r="D448" s="5">
        <f t="shared" si="20"/>
        <v>0</v>
      </c>
      <c r="E448" s="5">
        <f t="shared" si="21"/>
        <v>0</v>
      </c>
      <c r="F448" s="5">
        <f>COUNTIF(Deleted!A:A,B448)</f>
        <v>0</v>
      </c>
      <c r="G448" s="5">
        <f t="shared" si="19"/>
        <v>1</v>
      </c>
      <c r="K448" s="5" t="s">
        <v>1632</v>
      </c>
      <c r="Q448" s="5" t="s">
        <v>417</v>
      </c>
      <c r="R448" s="5">
        <v>1</v>
      </c>
      <c r="T448" t="s">
        <v>501</v>
      </c>
    </row>
    <row r="449" spans="1:20">
      <c r="A449" s="1">
        <v>192</v>
      </c>
      <c r="B449" s="1" t="s">
        <v>730</v>
      </c>
      <c r="C449" s="3">
        <f>MAX(SUMIF(Sheet1!A:A,'801SKUS'!B449,Sheet1!E:E)-SUMIF(Sheet1!A:A,'801SKUS'!B449,Sheet1!G:G),0)</f>
        <v>14736</v>
      </c>
      <c r="D449" s="5">
        <f t="shared" si="20"/>
        <v>0</v>
      </c>
      <c r="E449" s="5">
        <f t="shared" si="21"/>
        <v>1</v>
      </c>
      <c r="F449" s="5">
        <f>COUNTIF(Deleted!A:A,B449)</f>
        <v>0</v>
      </c>
      <c r="G449" s="5">
        <f t="shared" si="19"/>
        <v>1</v>
      </c>
      <c r="K449" s="5" t="s">
        <v>1626</v>
      </c>
      <c r="Q449" s="5" t="s">
        <v>418</v>
      </c>
      <c r="R449" s="5">
        <v>1</v>
      </c>
      <c r="T449" t="s">
        <v>145</v>
      </c>
    </row>
    <row r="450" spans="1:20">
      <c r="A450" s="1">
        <v>192</v>
      </c>
      <c r="B450" s="1" t="s">
        <v>731</v>
      </c>
      <c r="C450" s="3">
        <f>MAX(SUMIF(Sheet1!A:A,'801SKUS'!B450,Sheet1!E:E)-SUMIF(Sheet1!A:A,'801SKUS'!B450,Sheet1!G:G),0)</f>
        <v>39816</v>
      </c>
      <c r="D450" s="5">
        <f t="shared" si="20"/>
        <v>0</v>
      </c>
      <c r="E450" s="5">
        <f t="shared" si="21"/>
        <v>1</v>
      </c>
      <c r="F450" s="5">
        <f>COUNTIF(Deleted!A:A,B450)</f>
        <v>0</v>
      </c>
      <c r="G450" s="5">
        <f t="shared" si="19"/>
        <v>1</v>
      </c>
      <c r="K450" s="5" t="s">
        <v>2444</v>
      </c>
      <c r="Q450" s="5" t="s">
        <v>419</v>
      </c>
      <c r="R450" s="5">
        <v>1</v>
      </c>
      <c r="T450" t="s">
        <v>146</v>
      </c>
    </row>
    <row r="451" spans="1:20">
      <c r="A451" s="1">
        <v>192</v>
      </c>
      <c r="B451" s="1" t="s">
        <v>732</v>
      </c>
      <c r="C451" s="3">
        <f>MAX(SUMIF(Sheet1!A:A,'801SKUS'!B451,Sheet1!E:E)-SUMIF(Sheet1!A:A,'801SKUS'!B451,Sheet1!G:G),0)</f>
        <v>34656</v>
      </c>
      <c r="D451" s="5">
        <f t="shared" si="20"/>
        <v>0</v>
      </c>
      <c r="E451" s="5">
        <f t="shared" si="21"/>
        <v>1</v>
      </c>
      <c r="F451" s="5">
        <f>COUNTIF(Deleted!A:A,B451)</f>
        <v>0</v>
      </c>
      <c r="G451" s="5">
        <f t="shared" ref="G451:G514" si="22">COUNTIF(T:T,B451)</f>
        <v>1</v>
      </c>
      <c r="K451" s="5" t="s">
        <v>1628</v>
      </c>
      <c r="Q451" s="5" t="s">
        <v>420</v>
      </c>
      <c r="R451" s="5">
        <v>1</v>
      </c>
      <c r="T451" t="s">
        <v>147</v>
      </c>
    </row>
    <row r="452" spans="1:20">
      <c r="A452" s="1">
        <v>192</v>
      </c>
      <c r="B452" s="1" t="s">
        <v>733</v>
      </c>
      <c r="C452" s="3">
        <f>MAX(SUMIF(Sheet1!A:A,'801SKUS'!B452,Sheet1!E:E)-SUMIF(Sheet1!A:A,'801SKUS'!B452,Sheet1!G:G),0)</f>
        <v>65640</v>
      </c>
      <c r="D452" s="5">
        <f t="shared" si="20"/>
        <v>0</v>
      </c>
      <c r="E452" s="5">
        <f t="shared" si="21"/>
        <v>1</v>
      </c>
      <c r="F452" s="5">
        <f>COUNTIF(Deleted!A:A,B452)</f>
        <v>0</v>
      </c>
      <c r="G452" s="5">
        <f t="shared" si="22"/>
        <v>1</v>
      </c>
      <c r="K452" s="5" t="s">
        <v>937</v>
      </c>
      <c r="Q452" s="5" t="s">
        <v>421</v>
      </c>
      <c r="R452" s="5">
        <v>1</v>
      </c>
      <c r="T452" t="s">
        <v>319</v>
      </c>
    </row>
    <row r="453" spans="1:20">
      <c r="A453" s="1">
        <v>192</v>
      </c>
      <c r="B453" s="1" t="s">
        <v>734</v>
      </c>
      <c r="C453" s="3">
        <f>MAX(SUMIF(Sheet1!A:A,'801SKUS'!B453,Sheet1!E:E)-SUMIF(Sheet1!A:A,'801SKUS'!B453,Sheet1!G:G),0)</f>
        <v>30192</v>
      </c>
      <c r="D453" s="5">
        <f t="shared" ref="D453:D516" si="23">COUNTIF(K:K,B453)</f>
        <v>0</v>
      </c>
      <c r="E453" s="5">
        <f t="shared" si="21"/>
        <v>1</v>
      </c>
      <c r="F453" s="5">
        <f>COUNTIF(Deleted!A:A,B453)</f>
        <v>0</v>
      </c>
      <c r="G453" s="5">
        <f t="shared" si="22"/>
        <v>1</v>
      </c>
      <c r="K453" s="5" t="s">
        <v>921</v>
      </c>
      <c r="Q453" s="5" t="s">
        <v>422</v>
      </c>
      <c r="R453" s="5">
        <v>1</v>
      </c>
      <c r="T453" t="s">
        <v>325</v>
      </c>
    </row>
    <row r="454" spans="1:20">
      <c r="A454" s="1">
        <v>192</v>
      </c>
      <c r="B454" s="1" t="s">
        <v>735</v>
      </c>
      <c r="C454" s="3">
        <f>MAX(SUMIF(Sheet1!A:A,'801SKUS'!B454,Sheet1!E:E)-SUMIF(Sheet1!A:A,'801SKUS'!B454,Sheet1!G:G),0)</f>
        <v>35952</v>
      </c>
      <c r="D454" s="5">
        <f t="shared" si="23"/>
        <v>0</v>
      </c>
      <c r="E454" s="5">
        <f t="shared" si="21"/>
        <v>1</v>
      </c>
      <c r="F454" s="5">
        <f>COUNTIF(Deleted!A:A,B454)</f>
        <v>0</v>
      </c>
      <c r="G454" s="5">
        <f t="shared" si="22"/>
        <v>1</v>
      </c>
      <c r="K454" s="5" t="s">
        <v>1345</v>
      </c>
      <c r="Q454" s="5" t="s">
        <v>423</v>
      </c>
      <c r="R454" s="5">
        <v>1</v>
      </c>
      <c r="T454" t="s">
        <v>502</v>
      </c>
    </row>
    <row r="455" spans="1:20">
      <c r="A455" s="1">
        <v>192</v>
      </c>
      <c r="B455" s="1" t="s">
        <v>736</v>
      </c>
      <c r="C455" s="3">
        <f>MAX(SUMIF(Sheet1!A:A,'801SKUS'!B455,Sheet1!E:E)-SUMIF(Sheet1!A:A,'801SKUS'!B455,Sheet1!G:G),0)</f>
        <v>61800</v>
      </c>
      <c r="D455" s="5">
        <f t="shared" si="23"/>
        <v>0</v>
      </c>
      <c r="E455" s="5">
        <f t="shared" ref="E455:E518" si="24">VLOOKUP(B455,Q:R,2,FALSE)</f>
        <v>1</v>
      </c>
      <c r="F455" s="5">
        <f>COUNTIF(Deleted!A:A,B455)</f>
        <v>0</v>
      </c>
      <c r="G455" s="5">
        <f t="shared" si="22"/>
        <v>1</v>
      </c>
      <c r="K455" s="5" t="s">
        <v>1141</v>
      </c>
      <c r="Q455" s="5" t="s">
        <v>424</v>
      </c>
      <c r="R455" s="5">
        <v>1</v>
      </c>
      <c r="T455" t="s">
        <v>503</v>
      </c>
    </row>
    <row r="456" spans="1:20">
      <c r="A456" s="1">
        <v>192</v>
      </c>
      <c r="B456" s="1" t="s">
        <v>737</v>
      </c>
      <c r="C456" s="3">
        <f>MAX(SUMIF(Sheet1!A:A,'801SKUS'!B456,Sheet1!E:E)-SUMIF(Sheet1!A:A,'801SKUS'!B456,Sheet1!G:G),0)</f>
        <v>20184</v>
      </c>
      <c r="D456" s="5">
        <f t="shared" si="23"/>
        <v>0</v>
      </c>
      <c r="E456" s="5">
        <f t="shared" si="24"/>
        <v>1</v>
      </c>
      <c r="F456" s="5">
        <f>COUNTIF(Deleted!A:A,B456)</f>
        <v>0</v>
      </c>
      <c r="G456" s="5">
        <f t="shared" si="22"/>
        <v>1</v>
      </c>
      <c r="K456" s="5" t="s">
        <v>1279</v>
      </c>
      <c r="Q456" s="5" t="s">
        <v>425</v>
      </c>
      <c r="R456" s="5">
        <v>1</v>
      </c>
      <c r="T456" t="s">
        <v>504</v>
      </c>
    </row>
    <row r="457" spans="1:20">
      <c r="A457" s="1">
        <v>192</v>
      </c>
      <c r="B457" s="1" t="s">
        <v>738</v>
      </c>
      <c r="C457" s="3">
        <f>MAX(SUMIF(Sheet1!A:A,'801SKUS'!B457,Sheet1!E:E)-SUMIF(Sheet1!A:A,'801SKUS'!B457,Sheet1!G:G),0)</f>
        <v>16656</v>
      </c>
      <c r="D457" s="5">
        <f t="shared" si="23"/>
        <v>0</v>
      </c>
      <c r="E457" s="5">
        <f t="shared" si="24"/>
        <v>1</v>
      </c>
      <c r="F457" s="5">
        <f>COUNTIF(Deleted!A:A,B457)</f>
        <v>0</v>
      </c>
      <c r="G457" s="5">
        <f t="shared" si="22"/>
        <v>1</v>
      </c>
      <c r="K457" s="5" t="s">
        <v>1992</v>
      </c>
      <c r="Q457" s="5" t="s">
        <v>426</v>
      </c>
      <c r="R457" s="5">
        <v>1</v>
      </c>
      <c r="T457" t="s">
        <v>505</v>
      </c>
    </row>
    <row r="458" spans="1:20">
      <c r="A458" s="1">
        <v>192</v>
      </c>
      <c r="B458" s="1" t="s">
        <v>739</v>
      </c>
      <c r="C458" s="3">
        <f>MAX(SUMIF(Sheet1!A:A,'801SKUS'!B458,Sheet1!E:E)-SUMIF(Sheet1!A:A,'801SKUS'!B458,Sheet1!G:G),0)</f>
        <v>25872</v>
      </c>
      <c r="D458" s="5">
        <f t="shared" si="23"/>
        <v>0</v>
      </c>
      <c r="E458" s="5">
        <f t="shared" si="24"/>
        <v>1</v>
      </c>
      <c r="F458" s="5">
        <f>COUNTIF(Deleted!A:A,B458)</f>
        <v>0</v>
      </c>
      <c r="G458" s="5">
        <f t="shared" si="22"/>
        <v>1</v>
      </c>
      <c r="K458" s="5" t="s">
        <v>923</v>
      </c>
      <c r="Q458" s="5" t="s">
        <v>427</v>
      </c>
      <c r="R458" s="5">
        <v>1</v>
      </c>
      <c r="T458" t="s">
        <v>148</v>
      </c>
    </row>
    <row r="459" spans="1:20">
      <c r="A459" s="1">
        <v>192</v>
      </c>
      <c r="B459" s="1" t="s">
        <v>740</v>
      </c>
      <c r="C459" s="3">
        <f>MAX(SUMIF(Sheet1!A:A,'801SKUS'!B459,Sheet1!E:E)-SUMIF(Sheet1!A:A,'801SKUS'!B459,Sheet1!G:G),0)</f>
        <v>35880</v>
      </c>
      <c r="D459" s="5">
        <f t="shared" si="23"/>
        <v>0</v>
      </c>
      <c r="E459" s="5">
        <f t="shared" si="24"/>
        <v>1</v>
      </c>
      <c r="F459" s="5">
        <f>COUNTIF(Deleted!A:A,B459)</f>
        <v>0</v>
      </c>
      <c r="G459" s="5">
        <f t="shared" si="22"/>
        <v>1</v>
      </c>
      <c r="K459" s="5" t="s">
        <v>1914</v>
      </c>
      <c r="Q459" s="5" t="s">
        <v>428</v>
      </c>
      <c r="R459" s="5">
        <v>1</v>
      </c>
      <c r="T459" t="s">
        <v>149</v>
      </c>
    </row>
    <row r="460" spans="1:20">
      <c r="A460" s="1">
        <v>192</v>
      </c>
      <c r="B460" s="1" t="s">
        <v>741</v>
      </c>
      <c r="C460" s="3">
        <f>MAX(SUMIF(Sheet1!A:A,'801SKUS'!B460,Sheet1!E:E)-SUMIF(Sheet1!A:A,'801SKUS'!B460,Sheet1!G:G),0)</f>
        <v>39408</v>
      </c>
      <c r="D460" s="5">
        <f t="shared" si="23"/>
        <v>0</v>
      </c>
      <c r="E460" s="5">
        <f t="shared" si="24"/>
        <v>1</v>
      </c>
      <c r="F460" s="5">
        <f>COUNTIF(Deleted!A:A,B460)</f>
        <v>0</v>
      </c>
      <c r="G460" s="5">
        <f t="shared" si="22"/>
        <v>1</v>
      </c>
      <c r="K460" s="5" t="s">
        <v>2002</v>
      </c>
      <c r="Q460" s="5" t="s">
        <v>429</v>
      </c>
      <c r="R460" s="5">
        <v>1</v>
      </c>
      <c r="T460" t="s">
        <v>507</v>
      </c>
    </row>
    <row r="461" spans="1:20">
      <c r="A461" s="1">
        <v>192</v>
      </c>
      <c r="B461" s="1" t="s">
        <v>742</v>
      </c>
      <c r="C461" s="3">
        <f>MAX(SUMIF(Sheet1!A:A,'801SKUS'!B461,Sheet1!E:E)-SUMIF(Sheet1!A:A,'801SKUS'!B461,Sheet1!G:G),0)</f>
        <v>35112</v>
      </c>
      <c r="D461" s="5">
        <f t="shared" si="23"/>
        <v>0</v>
      </c>
      <c r="E461" s="5">
        <f t="shared" si="24"/>
        <v>1</v>
      </c>
      <c r="F461" s="5">
        <f>COUNTIF(Deleted!A:A,B461)</f>
        <v>0</v>
      </c>
      <c r="G461" s="5">
        <f t="shared" si="22"/>
        <v>1</v>
      </c>
      <c r="K461" s="5" t="s">
        <v>1347</v>
      </c>
      <c r="Q461" s="5" t="s">
        <v>430</v>
      </c>
      <c r="R461" s="5">
        <v>1</v>
      </c>
      <c r="T461" t="s">
        <v>509</v>
      </c>
    </row>
    <row r="462" spans="1:20">
      <c r="A462" s="1">
        <v>192</v>
      </c>
      <c r="B462" s="1" t="s">
        <v>743</v>
      </c>
      <c r="C462" s="3">
        <f>MAX(SUMIF(Sheet1!A:A,'801SKUS'!B462,Sheet1!E:E)-SUMIF(Sheet1!A:A,'801SKUS'!B462,Sheet1!G:G),0)</f>
        <v>43464</v>
      </c>
      <c r="D462" s="5">
        <f t="shared" si="23"/>
        <v>0</v>
      </c>
      <c r="E462" s="5">
        <f t="shared" si="24"/>
        <v>1</v>
      </c>
      <c r="F462" s="5">
        <f>COUNTIF(Deleted!A:A,B462)</f>
        <v>0</v>
      </c>
      <c r="G462" s="5">
        <f t="shared" si="22"/>
        <v>1</v>
      </c>
      <c r="K462" s="5" t="s">
        <v>1988</v>
      </c>
      <c r="Q462" s="5" t="s">
        <v>431</v>
      </c>
      <c r="R462" s="5">
        <v>1</v>
      </c>
      <c r="T462" t="s">
        <v>508</v>
      </c>
    </row>
    <row r="463" spans="1:20">
      <c r="A463" s="1">
        <v>192</v>
      </c>
      <c r="B463" s="1" t="s">
        <v>744</v>
      </c>
      <c r="C463" s="3">
        <f>MAX(SUMIF(Sheet1!A:A,'801SKUS'!B463,Sheet1!E:E)-SUMIF(Sheet1!A:A,'801SKUS'!B463,Sheet1!G:G),0)</f>
        <v>44544</v>
      </c>
      <c r="D463" s="5">
        <f t="shared" si="23"/>
        <v>0</v>
      </c>
      <c r="E463" s="5">
        <f t="shared" si="24"/>
        <v>1</v>
      </c>
      <c r="F463" s="5">
        <f>COUNTIF(Deleted!A:A,B463)</f>
        <v>0</v>
      </c>
      <c r="G463" s="5">
        <f t="shared" si="22"/>
        <v>1</v>
      </c>
      <c r="K463" s="5" t="s">
        <v>1367</v>
      </c>
      <c r="Q463" s="5" t="s">
        <v>432</v>
      </c>
      <c r="R463" s="5">
        <v>1</v>
      </c>
      <c r="T463" t="s">
        <v>150</v>
      </c>
    </row>
    <row r="464" spans="1:20">
      <c r="A464" s="1">
        <v>192</v>
      </c>
      <c r="B464" s="1" t="s">
        <v>745</v>
      </c>
      <c r="C464" s="3">
        <f>MAX(SUMIF(Sheet1!A:A,'801SKUS'!B464,Sheet1!E:E)-SUMIF(Sheet1!A:A,'801SKUS'!B464,Sheet1!G:G),0)</f>
        <v>12696</v>
      </c>
      <c r="D464" s="5">
        <f t="shared" si="23"/>
        <v>0</v>
      </c>
      <c r="E464" s="5">
        <f t="shared" si="24"/>
        <v>1</v>
      </c>
      <c r="F464" s="5">
        <f>COUNTIF(Deleted!A:A,B464)</f>
        <v>0</v>
      </c>
      <c r="G464" s="5">
        <f t="shared" si="22"/>
        <v>1</v>
      </c>
      <c r="K464" s="5" t="s">
        <v>1552</v>
      </c>
      <c r="Q464" s="5" t="s">
        <v>433</v>
      </c>
      <c r="R464" s="5">
        <v>1</v>
      </c>
      <c r="T464" t="s">
        <v>151</v>
      </c>
    </row>
    <row r="465" spans="1:20">
      <c r="A465" s="1">
        <v>192</v>
      </c>
      <c r="B465" s="1" t="s">
        <v>746</v>
      </c>
      <c r="C465" s="3">
        <f>MAX(SUMIF(Sheet1!A:A,'801SKUS'!B465,Sheet1!E:E)-SUMIF(Sheet1!A:A,'801SKUS'!B465,Sheet1!G:G),0)</f>
        <v>3552</v>
      </c>
      <c r="D465" s="5">
        <f t="shared" si="23"/>
        <v>0</v>
      </c>
      <c r="E465" s="5">
        <f t="shared" si="24"/>
        <v>1</v>
      </c>
      <c r="F465" s="5">
        <f>COUNTIF(Deleted!A:A,B465)</f>
        <v>0</v>
      </c>
      <c r="G465" s="5">
        <f t="shared" si="22"/>
        <v>1</v>
      </c>
      <c r="K465" s="5" t="s">
        <v>2054</v>
      </c>
      <c r="Q465" s="5" t="s">
        <v>434</v>
      </c>
      <c r="R465" s="5">
        <v>1</v>
      </c>
      <c r="T465" t="s">
        <v>510</v>
      </c>
    </row>
    <row r="466" spans="1:20">
      <c r="A466" s="1">
        <v>192</v>
      </c>
      <c r="B466" s="1" t="s">
        <v>747</v>
      </c>
      <c r="C466" s="3">
        <f>MAX(SUMIF(Sheet1!A:A,'801SKUS'!B466,Sheet1!E:E)-SUMIF(Sheet1!A:A,'801SKUS'!B466,Sheet1!G:G),0)</f>
        <v>8640</v>
      </c>
      <c r="D466" s="5">
        <f t="shared" si="23"/>
        <v>0</v>
      </c>
      <c r="E466" s="5">
        <f t="shared" si="24"/>
        <v>1</v>
      </c>
      <c r="F466" s="5">
        <f>COUNTIF(Deleted!A:A,B466)</f>
        <v>0</v>
      </c>
      <c r="G466" s="5">
        <f t="shared" si="22"/>
        <v>1</v>
      </c>
      <c r="K466" s="5" t="s">
        <v>1904</v>
      </c>
      <c r="Q466" s="5" t="s">
        <v>435</v>
      </c>
      <c r="R466" s="5">
        <v>1</v>
      </c>
      <c r="T466" t="s">
        <v>337</v>
      </c>
    </row>
    <row r="467" spans="1:20">
      <c r="A467" s="1">
        <v>192</v>
      </c>
      <c r="B467" s="1" t="s">
        <v>748</v>
      </c>
      <c r="C467" s="3">
        <f>MAX(SUMIF(Sheet1!A:A,'801SKUS'!B467,Sheet1!E:E)-SUMIF(Sheet1!A:A,'801SKUS'!B467,Sheet1!G:G),0)</f>
        <v>10344</v>
      </c>
      <c r="D467" s="5">
        <f t="shared" si="23"/>
        <v>0</v>
      </c>
      <c r="E467" s="5">
        <f t="shared" si="24"/>
        <v>1</v>
      </c>
      <c r="F467" s="5">
        <f>COUNTIF(Deleted!A:A,B467)</f>
        <v>0</v>
      </c>
      <c r="G467" s="5">
        <f t="shared" si="22"/>
        <v>1</v>
      </c>
      <c r="K467" s="5" t="s">
        <v>918</v>
      </c>
      <c r="Q467" s="5" t="s">
        <v>436</v>
      </c>
      <c r="R467" s="5">
        <v>1</v>
      </c>
      <c r="T467" t="s">
        <v>511</v>
      </c>
    </row>
    <row r="468" spans="1:20">
      <c r="A468" s="1">
        <v>192</v>
      </c>
      <c r="B468" s="1" t="s">
        <v>749</v>
      </c>
      <c r="C468" s="3">
        <f>MAX(SUMIF(Sheet1!A:A,'801SKUS'!B468,Sheet1!E:E)-SUMIF(Sheet1!A:A,'801SKUS'!B468,Sheet1!G:G),0)</f>
        <v>104112</v>
      </c>
      <c r="D468" s="5">
        <f t="shared" si="23"/>
        <v>0</v>
      </c>
      <c r="E468" s="5">
        <f t="shared" si="24"/>
        <v>1</v>
      </c>
      <c r="F468" s="5">
        <f>COUNTIF(Deleted!A:A,B468)</f>
        <v>0</v>
      </c>
      <c r="G468" s="5">
        <f t="shared" si="22"/>
        <v>1</v>
      </c>
      <c r="K468" s="5" t="s">
        <v>1165</v>
      </c>
      <c r="Q468" s="5" t="s">
        <v>437</v>
      </c>
      <c r="R468" s="5">
        <v>1</v>
      </c>
      <c r="T468" t="s">
        <v>153</v>
      </c>
    </row>
    <row r="469" spans="1:20">
      <c r="A469" s="1">
        <v>192</v>
      </c>
      <c r="B469" s="1" t="s">
        <v>750</v>
      </c>
      <c r="C469" s="3">
        <f>MAX(SUMIF(Sheet1!A:A,'801SKUS'!B469,Sheet1!E:E)-SUMIF(Sheet1!A:A,'801SKUS'!B469,Sheet1!G:G),0)</f>
        <v>53688</v>
      </c>
      <c r="D469" s="5">
        <f t="shared" si="23"/>
        <v>0</v>
      </c>
      <c r="E469" s="5">
        <f t="shared" si="24"/>
        <v>1</v>
      </c>
      <c r="F469" s="5">
        <f>COUNTIF(Deleted!A:A,B469)</f>
        <v>0</v>
      </c>
      <c r="G469" s="5">
        <f t="shared" si="22"/>
        <v>1</v>
      </c>
      <c r="K469" s="5" t="s">
        <v>1121</v>
      </c>
      <c r="Q469" s="5" t="s">
        <v>438</v>
      </c>
      <c r="R469" s="5">
        <v>1</v>
      </c>
      <c r="T469" t="s">
        <v>152</v>
      </c>
    </row>
    <row r="470" spans="1:20">
      <c r="A470" s="1">
        <v>192</v>
      </c>
      <c r="B470" s="1" t="s">
        <v>751</v>
      </c>
      <c r="C470" s="3">
        <f>MAX(SUMIF(Sheet1!A:A,'801SKUS'!B470,Sheet1!E:E)-SUMIF(Sheet1!A:A,'801SKUS'!B470,Sheet1!G:G),0)</f>
        <v>86904</v>
      </c>
      <c r="D470" s="5">
        <f t="shared" si="23"/>
        <v>0</v>
      </c>
      <c r="E470" s="5">
        <f t="shared" si="24"/>
        <v>1</v>
      </c>
      <c r="F470" s="5">
        <f>COUNTIF(Deleted!A:A,B470)</f>
        <v>0</v>
      </c>
      <c r="G470" s="5">
        <f t="shared" si="22"/>
        <v>1</v>
      </c>
      <c r="K470" s="5" t="s">
        <v>1285</v>
      </c>
      <c r="Q470" s="5" t="s">
        <v>439</v>
      </c>
      <c r="R470" s="5">
        <v>1</v>
      </c>
      <c r="T470" t="s">
        <v>348</v>
      </c>
    </row>
    <row r="471" spans="1:20">
      <c r="A471" s="1">
        <v>192</v>
      </c>
      <c r="B471" s="1" t="s">
        <v>752</v>
      </c>
      <c r="C471" s="3">
        <f>MAX(SUMIF(Sheet1!A:A,'801SKUS'!B471,Sheet1!E:E)-SUMIF(Sheet1!A:A,'801SKUS'!B471,Sheet1!G:G),0)</f>
        <v>51720</v>
      </c>
      <c r="D471" s="5">
        <f t="shared" si="23"/>
        <v>0</v>
      </c>
      <c r="E471" s="5">
        <f t="shared" si="24"/>
        <v>1</v>
      </c>
      <c r="F471" s="5">
        <f>COUNTIF(Deleted!A:A,B471)</f>
        <v>0</v>
      </c>
      <c r="G471" s="5">
        <f t="shared" si="22"/>
        <v>1</v>
      </c>
      <c r="K471" s="5" t="s">
        <v>1365</v>
      </c>
      <c r="Q471" s="5" t="s">
        <v>440</v>
      </c>
      <c r="R471" s="5">
        <v>1</v>
      </c>
      <c r="T471" t="s">
        <v>513</v>
      </c>
    </row>
    <row r="472" spans="1:20">
      <c r="A472" s="1">
        <v>192</v>
      </c>
      <c r="B472" s="1" t="s">
        <v>753</v>
      </c>
      <c r="C472" s="3">
        <f>MAX(SUMIF(Sheet1!A:A,'801SKUS'!B472,Sheet1!E:E)-SUMIF(Sheet1!A:A,'801SKUS'!B472,Sheet1!G:G),0)</f>
        <v>36480</v>
      </c>
      <c r="D472" s="5">
        <f t="shared" si="23"/>
        <v>0</v>
      </c>
      <c r="E472" s="5">
        <f t="shared" si="24"/>
        <v>1</v>
      </c>
      <c r="F472" s="5">
        <f>COUNTIF(Deleted!A:A,B472)</f>
        <v>0</v>
      </c>
      <c r="G472" s="5">
        <f t="shared" si="22"/>
        <v>1</v>
      </c>
      <c r="K472" s="5" t="s">
        <v>1206</v>
      </c>
      <c r="Q472" s="5" t="s">
        <v>442</v>
      </c>
      <c r="R472" s="5">
        <v>1</v>
      </c>
      <c r="T472" t="s">
        <v>512</v>
      </c>
    </row>
    <row r="473" spans="1:20">
      <c r="A473" s="1">
        <v>192</v>
      </c>
      <c r="B473" s="1" t="s">
        <v>754</v>
      </c>
      <c r="C473" s="3">
        <f>MAX(SUMIF(Sheet1!A:A,'801SKUS'!B473,Sheet1!E:E)-SUMIF(Sheet1!A:A,'801SKUS'!B473,Sheet1!G:G),0)</f>
        <v>23880</v>
      </c>
      <c r="D473" s="5">
        <f t="shared" si="23"/>
        <v>0</v>
      </c>
      <c r="E473" s="5">
        <f t="shared" si="24"/>
        <v>1</v>
      </c>
      <c r="F473" s="5">
        <f>COUNTIF(Deleted!A:A,B473)</f>
        <v>0</v>
      </c>
      <c r="G473" s="5">
        <f t="shared" si="22"/>
        <v>1</v>
      </c>
      <c r="K473" s="5" t="s">
        <v>1375</v>
      </c>
      <c r="Q473" s="5" t="s">
        <v>443</v>
      </c>
      <c r="R473" s="5">
        <v>1</v>
      </c>
      <c r="T473" t="s">
        <v>405</v>
      </c>
    </row>
    <row r="474" spans="1:20">
      <c r="A474" s="1">
        <v>192</v>
      </c>
      <c r="B474" s="1" t="s">
        <v>755</v>
      </c>
      <c r="C474" s="3">
        <f>MAX(SUMIF(Sheet1!A:A,'801SKUS'!B474,Sheet1!E:E)-SUMIF(Sheet1!A:A,'801SKUS'!B474,Sheet1!G:G),0)</f>
        <v>23208</v>
      </c>
      <c r="D474" s="5">
        <f t="shared" si="23"/>
        <v>0</v>
      </c>
      <c r="E474" s="5">
        <f t="shared" si="24"/>
        <v>1</v>
      </c>
      <c r="F474" s="5">
        <f>COUNTIF(Deleted!A:A,B474)</f>
        <v>0</v>
      </c>
      <c r="G474" s="5">
        <f t="shared" si="22"/>
        <v>1</v>
      </c>
      <c r="K474" s="5" t="s">
        <v>2032</v>
      </c>
      <c r="Q474" s="5" t="s">
        <v>444</v>
      </c>
      <c r="R474" s="5">
        <v>1</v>
      </c>
      <c r="T474" t="s">
        <v>422</v>
      </c>
    </row>
    <row r="475" spans="1:20">
      <c r="A475" s="1">
        <v>192</v>
      </c>
      <c r="B475" s="1" t="s">
        <v>756</v>
      </c>
      <c r="C475" s="3">
        <f>MAX(SUMIF(Sheet1!A:A,'801SKUS'!B475,Sheet1!E:E)-SUMIF(Sheet1!A:A,'801SKUS'!B475,Sheet1!G:G),0)</f>
        <v>19440</v>
      </c>
      <c r="D475" s="5">
        <f t="shared" si="23"/>
        <v>0</v>
      </c>
      <c r="E475" s="5">
        <f t="shared" si="24"/>
        <v>1</v>
      </c>
      <c r="F475" s="5">
        <f>COUNTIF(Deleted!A:A,B475)</f>
        <v>0</v>
      </c>
      <c r="G475" s="5">
        <f t="shared" si="22"/>
        <v>1</v>
      </c>
      <c r="K475" s="5" t="s">
        <v>1379</v>
      </c>
      <c r="Q475" s="5" t="s">
        <v>446</v>
      </c>
      <c r="R475" s="5">
        <v>1</v>
      </c>
      <c r="T475" t="s">
        <v>442</v>
      </c>
    </row>
    <row r="476" spans="1:20">
      <c r="A476" s="1">
        <v>192</v>
      </c>
      <c r="B476" s="1" t="s">
        <v>757</v>
      </c>
      <c r="C476" s="3">
        <f>MAX(SUMIF(Sheet1!A:A,'801SKUS'!B476,Sheet1!E:E)-SUMIF(Sheet1!A:A,'801SKUS'!B476,Sheet1!G:G),0)</f>
        <v>30600</v>
      </c>
      <c r="D476" s="5">
        <f t="shared" si="23"/>
        <v>0</v>
      </c>
      <c r="E476" s="5">
        <f t="shared" si="24"/>
        <v>1</v>
      </c>
      <c r="F476" s="5">
        <f>COUNTIF(Deleted!A:A,B476)</f>
        <v>0</v>
      </c>
      <c r="G476" s="5">
        <f t="shared" si="22"/>
        <v>1</v>
      </c>
      <c r="K476" s="5" t="s">
        <v>1395</v>
      </c>
      <c r="Q476" s="5" t="s">
        <v>447</v>
      </c>
      <c r="R476" s="5">
        <v>1</v>
      </c>
      <c r="T476" t="s">
        <v>424</v>
      </c>
    </row>
    <row r="477" spans="1:20">
      <c r="A477" s="1">
        <v>192</v>
      </c>
      <c r="B477" s="1" t="s">
        <v>758</v>
      </c>
      <c r="C477" s="3">
        <f>MAX(SUMIF(Sheet1!A:A,'801SKUS'!B477,Sheet1!E:E)-SUMIF(Sheet1!A:A,'801SKUS'!B477,Sheet1!G:G),0)</f>
        <v>33984</v>
      </c>
      <c r="D477" s="5">
        <f t="shared" si="23"/>
        <v>0</v>
      </c>
      <c r="E477" s="5">
        <f t="shared" si="24"/>
        <v>1</v>
      </c>
      <c r="F477" s="5">
        <f>COUNTIF(Deleted!A:A,B477)</f>
        <v>0</v>
      </c>
      <c r="G477" s="5">
        <f t="shared" si="22"/>
        <v>1</v>
      </c>
      <c r="K477" s="5" t="s">
        <v>2072</v>
      </c>
      <c r="Q477" s="5" t="s">
        <v>514</v>
      </c>
      <c r="R477" s="5">
        <v>1</v>
      </c>
      <c r="T477" t="s">
        <v>397</v>
      </c>
    </row>
    <row r="478" spans="1:20">
      <c r="A478" s="1">
        <v>192</v>
      </c>
      <c r="B478" s="1" t="s">
        <v>759</v>
      </c>
      <c r="C478" s="3">
        <f>MAX(SUMIF(Sheet1!A:A,'801SKUS'!B478,Sheet1!E:E)-SUMIF(Sheet1!A:A,'801SKUS'!B478,Sheet1!G:G),0)</f>
        <v>140136</v>
      </c>
      <c r="D478" s="5">
        <f t="shared" si="23"/>
        <v>0</v>
      </c>
      <c r="E478" s="5">
        <f t="shared" si="24"/>
        <v>1</v>
      </c>
      <c r="F478" s="5">
        <f>COUNTIF(Deleted!A:A,B478)</f>
        <v>0</v>
      </c>
      <c r="G478" s="5">
        <f t="shared" si="22"/>
        <v>1</v>
      </c>
      <c r="K478" s="5" t="s">
        <v>1305</v>
      </c>
      <c r="Q478" s="5" t="s">
        <v>515</v>
      </c>
      <c r="R478" s="5">
        <v>1</v>
      </c>
      <c r="T478" t="s">
        <v>426</v>
      </c>
    </row>
    <row r="479" spans="1:20">
      <c r="A479" s="1">
        <v>192</v>
      </c>
      <c r="B479" s="1" t="s">
        <v>760</v>
      </c>
      <c r="C479" s="3">
        <f>MAX(SUMIF(Sheet1!A:A,'801SKUS'!B479,Sheet1!E:E)-SUMIF(Sheet1!A:A,'801SKUS'!B479,Sheet1!G:G),0)</f>
        <v>75096</v>
      </c>
      <c r="D479" s="5">
        <f t="shared" si="23"/>
        <v>0</v>
      </c>
      <c r="E479" s="5">
        <f t="shared" si="24"/>
        <v>1</v>
      </c>
      <c r="F479" s="5">
        <f>COUNTIF(Deleted!A:A,B479)</f>
        <v>0</v>
      </c>
      <c r="G479" s="5">
        <f t="shared" si="22"/>
        <v>1</v>
      </c>
      <c r="K479" s="5" t="s">
        <v>1149</v>
      </c>
      <c r="Q479" s="5" t="s">
        <v>516</v>
      </c>
      <c r="R479" s="5">
        <v>1</v>
      </c>
      <c r="T479" t="s">
        <v>381</v>
      </c>
    </row>
    <row r="480" spans="1:20">
      <c r="A480" s="1">
        <v>192</v>
      </c>
      <c r="B480" s="1" t="s">
        <v>761</v>
      </c>
      <c r="C480" s="3">
        <f>MAX(SUMIF(Sheet1!A:A,'801SKUS'!B480,Sheet1!E:E)-SUMIF(Sheet1!A:A,'801SKUS'!B480,Sheet1!G:G),0)</f>
        <v>12144</v>
      </c>
      <c r="D480" s="5">
        <f t="shared" si="23"/>
        <v>0</v>
      </c>
      <c r="E480" s="5">
        <f t="shared" si="24"/>
        <v>1</v>
      </c>
      <c r="F480" s="5">
        <f>COUNTIF(Deleted!A:A,B480)</f>
        <v>0</v>
      </c>
      <c r="G480" s="5">
        <f t="shared" si="22"/>
        <v>1</v>
      </c>
      <c r="K480" s="5" t="s">
        <v>1349</v>
      </c>
      <c r="Q480" s="5" t="s">
        <v>517</v>
      </c>
      <c r="R480" s="5">
        <v>1</v>
      </c>
      <c r="T480" t="s">
        <v>425</v>
      </c>
    </row>
    <row r="481" spans="1:20">
      <c r="A481" s="1">
        <v>192</v>
      </c>
      <c r="B481" s="1" t="s">
        <v>762</v>
      </c>
      <c r="C481" s="3">
        <f>MAX(SUMIF(Sheet1!A:A,'801SKUS'!B481,Sheet1!E:E)-SUMIF(Sheet1!A:A,'801SKUS'!B481,Sheet1!G:G),0)</f>
        <v>41232</v>
      </c>
      <c r="D481" s="5">
        <f t="shared" si="23"/>
        <v>0</v>
      </c>
      <c r="E481" s="5">
        <f t="shared" si="24"/>
        <v>1</v>
      </c>
      <c r="F481" s="5">
        <f>COUNTIF(Deleted!A:A,B481)</f>
        <v>0</v>
      </c>
      <c r="G481" s="5">
        <f t="shared" si="22"/>
        <v>1</v>
      </c>
      <c r="K481" s="5" t="s">
        <v>1986</v>
      </c>
      <c r="Q481" s="5" t="s">
        <v>518</v>
      </c>
      <c r="R481" s="5">
        <v>1</v>
      </c>
      <c r="T481" t="s">
        <v>410</v>
      </c>
    </row>
    <row r="482" spans="1:20">
      <c r="A482" s="1">
        <v>192</v>
      </c>
      <c r="B482" s="1" t="s">
        <v>763</v>
      </c>
      <c r="C482" s="3">
        <f>MAX(SUMIF(Sheet1!A:A,'801SKUS'!B482,Sheet1!E:E)-SUMIF(Sheet1!A:A,'801SKUS'!B482,Sheet1!G:G),0)</f>
        <v>16200</v>
      </c>
      <c r="D482" s="5">
        <f t="shared" si="23"/>
        <v>0</v>
      </c>
      <c r="E482" s="5">
        <f t="shared" si="24"/>
        <v>1</v>
      </c>
      <c r="F482" s="5">
        <f>COUNTIF(Deleted!A:A,B482)</f>
        <v>0</v>
      </c>
      <c r="G482" s="5">
        <f t="shared" si="22"/>
        <v>1</v>
      </c>
      <c r="K482" s="5" t="s">
        <v>1157</v>
      </c>
      <c r="Q482" s="5" t="s">
        <v>519</v>
      </c>
      <c r="R482" s="5">
        <v>1</v>
      </c>
      <c r="T482" t="s">
        <v>391</v>
      </c>
    </row>
    <row r="483" spans="1:20">
      <c r="A483" s="1">
        <v>192</v>
      </c>
      <c r="B483" s="1" t="s">
        <v>764</v>
      </c>
      <c r="C483" s="3">
        <f>MAX(SUMIF(Sheet1!A:A,'801SKUS'!B483,Sheet1!E:E)-SUMIF(Sheet1!A:A,'801SKUS'!B483,Sheet1!G:G),0)</f>
        <v>133680</v>
      </c>
      <c r="D483" s="5">
        <f t="shared" si="23"/>
        <v>0</v>
      </c>
      <c r="E483" s="5">
        <f t="shared" si="24"/>
        <v>1</v>
      </c>
      <c r="F483" s="5">
        <f>COUNTIF(Deleted!A:A,B483)</f>
        <v>0</v>
      </c>
      <c r="G483" s="5">
        <f t="shared" si="22"/>
        <v>1</v>
      </c>
      <c r="K483" s="5" t="s">
        <v>1924</v>
      </c>
      <c r="Q483" s="5" t="s">
        <v>520</v>
      </c>
      <c r="R483" s="5">
        <v>1</v>
      </c>
      <c r="T483" t="s">
        <v>439</v>
      </c>
    </row>
    <row r="484" spans="1:20">
      <c r="A484" s="1">
        <v>192</v>
      </c>
      <c r="B484" s="1" t="s">
        <v>765</v>
      </c>
      <c r="C484" s="3">
        <f>MAX(SUMIF(Sheet1!A:A,'801SKUS'!B484,Sheet1!E:E)-SUMIF(Sheet1!A:A,'801SKUS'!B484,Sheet1!G:G),0)</f>
        <v>56688</v>
      </c>
      <c r="D484" s="5">
        <f t="shared" si="23"/>
        <v>0</v>
      </c>
      <c r="E484" s="5">
        <f t="shared" si="24"/>
        <v>1</v>
      </c>
      <c r="F484" s="5">
        <f>COUNTIF(Deleted!A:A,B484)</f>
        <v>0</v>
      </c>
      <c r="G484" s="5">
        <f t="shared" si="22"/>
        <v>1</v>
      </c>
      <c r="K484" s="5" t="s">
        <v>916</v>
      </c>
      <c r="Q484" s="5" t="s">
        <v>521</v>
      </c>
      <c r="R484" s="5">
        <v>1</v>
      </c>
      <c r="T484" t="s">
        <v>414</v>
      </c>
    </row>
    <row r="485" spans="1:20">
      <c r="A485" s="1">
        <v>192</v>
      </c>
      <c r="B485" s="1" t="s">
        <v>766</v>
      </c>
      <c r="C485" s="3">
        <f>MAX(SUMIF(Sheet1!A:A,'801SKUS'!B485,Sheet1!E:E)-SUMIF(Sheet1!A:A,'801SKUS'!B485,Sheet1!G:G),0)</f>
        <v>33960</v>
      </c>
      <c r="D485" s="5">
        <f t="shared" si="23"/>
        <v>0</v>
      </c>
      <c r="E485" s="5">
        <f t="shared" si="24"/>
        <v>1</v>
      </c>
      <c r="F485" s="5">
        <f>COUNTIF(Deleted!A:A,B485)</f>
        <v>0</v>
      </c>
      <c r="G485" s="5">
        <f t="shared" si="22"/>
        <v>1</v>
      </c>
      <c r="K485" s="5" t="s">
        <v>1363</v>
      </c>
      <c r="Q485" s="5" t="s">
        <v>666</v>
      </c>
      <c r="R485" s="5">
        <v>0</v>
      </c>
      <c r="T485" t="s">
        <v>427</v>
      </c>
    </row>
    <row r="486" spans="1:20">
      <c r="A486" s="1">
        <v>192</v>
      </c>
      <c r="B486" s="1" t="s">
        <v>767</v>
      </c>
      <c r="C486" s="3">
        <f>MAX(SUMIF(Sheet1!A:A,'801SKUS'!B486,Sheet1!E:E)-SUMIF(Sheet1!A:A,'801SKUS'!B486,Sheet1!G:G),0)</f>
        <v>68424</v>
      </c>
      <c r="D486" s="5">
        <f t="shared" si="23"/>
        <v>0</v>
      </c>
      <c r="E486" s="5">
        <f t="shared" si="24"/>
        <v>1</v>
      </c>
      <c r="F486" s="5">
        <f>COUNTIF(Deleted!A:A,B486)</f>
        <v>0</v>
      </c>
      <c r="G486" s="5">
        <f t="shared" si="22"/>
        <v>1</v>
      </c>
      <c r="K486" s="5" t="s">
        <v>1377</v>
      </c>
      <c r="Q486" s="5" t="s">
        <v>667</v>
      </c>
      <c r="R486" s="5">
        <v>0</v>
      </c>
      <c r="T486" t="s">
        <v>393</v>
      </c>
    </row>
    <row r="487" spans="1:20">
      <c r="A487" s="1">
        <v>192</v>
      </c>
      <c r="B487" s="1" t="s">
        <v>768</v>
      </c>
      <c r="C487" s="3">
        <f>MAX(SUMIF(Sheet1!A:A,'801SKUS'!B487,Sheet1!E:E)-SUMIF(Sheet1!A:A,'801SKUS'!B487,Sheet1!G:G),0)</f>
        <v>19512</v>
      </c>
      <c r="D487" s="5">
        <f t="shared" si="23"/>
        <v>0</v>
      </c>
      <c r="E487" s="5">
        <f t="shared" si="24"/>
        <v>1</v>
      </c>
      <c r="F487" s="5">
        <f>COUNTIF(Deleted!A:A,B487)</f>
        <v>0</v>
      </c>
      <c r="G487" s="5">
        <f t="shared" si="22"/>
        <v>1</v>
      </c>
      <c r="K487" s="5" t="s">
        <v>1161</v>
      </c>
      <c r="Q487" s="5" t="s">
        <v>668</v>
      </c>
      <c r="R487" s="5">
        <v>0</v>
      </c>
      <c r="T487" t="s">
        <v>433</v>
      </c>
    </row>
    <row r="488" spans="1:20">
      <c r="A488" s="1">
        <v>192</v>
      </c>
      <c r="B488" s="1" t="s">
        <v>769</v>
      </c>
      <c r="C488" s="3">
        <f>MAX(SUMIF(Sheet1!A:A,'801SKUS'!B488,Sheet1!E:E)-SUMIF(Sheet1!A:A,'801SKUS'!B488,Sheet1!G:G),0)</f>
        <v>79824</v>
      </c>
      <c r="D488" s="5">
        <f t="shared" si="23"/>
        <v>0</v>
      </c>
      <c r="E488" s="5">
        <f t="shared" si="24"/>
        <v>1</v>
      </c>
      <c r="F488" s="5">
        <f>COUNTIF(Deleted!A:A,B488)</f>
        <v>0</v>
      </c>
      <c r="G488" s="5">
        <f t="shared" si="22"/>
        <v>1</v>
      </c>
      <c r="K488" s="5" t="s">
        <v>928</v>
      </c>
      <c r="Q488" s="5" t="s">
        <v>669</v>
      </c>
      <c r="R488" s="5">
        <v>0</v>
      </c>
      <c r="T488" t="s">
        <v>380</v>
      </c>
    </row>
    <row r="489" spans="1:20">
      <c r="A489" s="1">
        <v>192</v>
      </c>
      <c r="B489" s="1" t="s">
        <v>770</v>
      </c>
      <c r="C489" s="3">
        <f>MAX(SUMIF(Sheet1!A:A,'801SKUS'!B489,Sheet1!E:E)-SUMIF(Sheet1!A:A,'801SKUS'!B489,Sheet1!G:G),0)</f>
        <v>30432</v>
      </c>
      <c r="D489" s="5">
        <f t="shared" si="23"/>
        <v>0</v>
      </c>
      <c r="E489" s="5">
        <f t="shared" si="24"/>
        <v>1</v>
      </c>
      <c r="F489" s="5">
        <f>COUNTIF(Deleted!A:A,B489)</f>
        <v>0</v>
      </c>
      <c r="G489" s="5">
        <f t="shared" si="22"/>
        <v>1</v>
      </c>
      <c r="K489" s="5" t="s">
        <v>1444</v>
      </c>
      <c r="Q489" s="5" t="s">
        <v>670</v>
      </c>
      <c r="R489" s="5">
        <v>0</v>
      </c>
      <c r="T489" t="s">
        <v>423</v>
      </c>
    </row>
    <row r="490" spans="1:20">
      <c r="A490" s="1">
        <v>192</v>
      </c>
      <c r="B490" s="1" t="s">
        <v>771</v>
      </c>
      <c r="C490" s="3">
        <f>MAX(SUMIF(Sheet1!A:A,'801SKUS'!B490,Sheet1!E:E)-SUMIF(Sheet1!A:A,'801SKUS'!B490,Sheet1!G:G),0)</f>
        <v>20376</v>
      </c>
      <c r="D490" s="5">
        <f t="shared" si="23"/>
        <v>0</v>
      </c>
      <c r="E490" s="5">
        <f t="shared" si="24"/>
        <v>1</v>
      </c>
      <c r="F490" s="5">
        <f>COUNTIF(Deleted!A:A,B490)</f>
        <v>0</v>
      </c>
      <c r="G490" s="5">
        <f t="shared" si="22"/>
        <v>1</v>
      </c>
      <c r="K490" s="5" t="s">
        <v>1401</v>
      </c>
      <c r="Q490" s="5" t="s">
        <v>671</v>
      </c>
      <c r="R490" s="5">
        <v>0</v>
      </c>
      <c r="T490" t="s">
        <v>517</v>
      </c>
    </row>
    <row r="491" spans="1:20">
      <c r="A491" s="1">
        <v>192</v>
      </c>
      <c r="B491" s="1" t="s">
        <v>772</v>
      </c>
      <c r="C491" s="3">
        <f>MAX(SUMIF(Sheet1!A:A,'801SKUS'!B491,Sheet1!E:E)-SUMIF(Sheet1!A:A,'801SKUS'!B491,Sheet1!G:G),0)</f>
        <v>45144</v>
      </c>
      <c r="D491" s="5">
        <f t="shared" si="23"/>
        <v>0</v>
      </c>
      <c r="E491" s="5">
        <f t="shared" si="24"/>
        <v>1</v>
      </c>
      <c r="F491" s="5">
        <f>COUNTIF(Deleted!A:A,B491)</f>
        <v>0</v>
      </c>
      <c r="G491" s="5">
        <f t="shared" si="22"/>
        <v>1</v>
      </c>
      <c r="K491" s="5" t="s">
        <v>1129</v>
      </c>
      <c r="Q491" s="5" t="s">
        <v>672</v>
      </c>
      <c r="R491" s="5">
        <v>1</v>
      </c>
      <c r="T491" t="s">
        <v>436</v>
      </c>
    </row>
    <row r="492" spans="1:20">
      <c r="A492" s="1">
        <v>192</v>
      </c>
      <c r="B492" s="1" t="s">
        <v>773</v>
      </c>
      <c r="C492" s="3">
        <f>MAX(SUMIF(Sheet1!A:A,'801SKUS'!B492,Sheet1!E:E)-SUMIF(Sheet1!A:A,'801SKUS'!B492,Sheet1!G:G),0)</f>
        <v>39456</v>
      </c>
      <c r="D492" s="5">
        <f t="shared" si="23"/>
        <v>0</v>
      </c>
      <c r="E492" s="5">
        <f t="shared" si="24"/>
        <v>1</v>
      </c>
      <c r="F492" s="5">
        <f>COUNTIF(Deleted!A:A,B492)</f>
        <v>0</v>
      </c>
      <c r="G492" s="5">
        <f t="shared" si="22"/>
        <v>1</v>
      </c>
      <c r="K492" s="5" t="s">
        <v>1446</v>
      </c>
      <c r="Q492" s="5" t="s">
        <v>673</v>
      </c>
      <c r="R492" s="5">
        <v>1</v>
      </c>
      <c r="T492" t="s">
        <v>435</v>
      </c>
    </row>
    <row r="493" spans="1:20">
      <c r="A493" s="1">
        <v>192</v>
      </c>
      <c r="B493" s="1" t="s">
        <v>774</v>
      </c>
      <c r="C493" s="3">
        <f>MAX(SUMIF(Sheet1!A:A,'801SKUS'!B493,Sheet1!E:E)-SUMIF(Sheet1!A:A,'801SKUS'!B493,Sheet1!G:G),0)</f>
        <v>64368</v>
      </c>
      <c r="D493" s="5">
        <f t="shared" si="23"/>
        <v>0</v>
      </c>
      <c r="E493" s="5">
        <f t="shared" si="24"/>
        <v>1</v>
      </c>
      <c r="F493" s="5">
        <f>COUNTIF(Deleted!A:A,B493)</f>
        <v>0</v>
      </c>
      <c r="G493" s="5">
        <f t="shared" si="22"/>
        <v>1</v>
      </c>
      <c r="K493" s="5" t="s">
        <v>1448</v>
      </c>
      <c r="Q493" s="5" t="s">
        <v>674</v>
      </c>
      <c r="R493" s="5">
        <v>1</v>
      </c>
      <c r="T493" t="s">
        <v>392</v>
      </c>
    </row>
    <row r="494" spans="1:20">
      <c r="A494" s="1">
        <v>192</v>
      </c>
      <c r="B494" s="1" t="s">
        <v>775</v>
      </c>
      <c r="C494" s="3">
        <f>MAX(SUMIF(Sheet1!A:A,'801SKUS'!B494,Sheet1!E:E)-SUMIF(Sheet1!A:A,'801SKUS'!B494,Sheet1!G:G),0)</f>
        <v>28008</v>
      </c>
      <c r="D494" s="5">
        <f t="shared" si="23"/>
        <v>0</v>
      </c>
      <c r="E494" s="5">
        <f t="shared" si="24"/>
        <v>1</v>
      </c>
      <c r="F494" s="5">
        <f>COUNTIF(Deleted!A:A,B494)</f>
        <v>0</v>
      </c>
      <c r="G494" s="5">
        <f t="shared" si="22"/>
        <v>1</v>
      </c>
      <c r="K494" s="5" t="s">
        <v>1098</v>
      </c>
      <c r="Q494" s="5" t="s">
        <v>675</v>
      </c>
      <c r="R494" s="5">
        <v>0</v>
      </c>
      <c r="T494" t="s">
        <v>415</v>
      </c>
    </row>
    <row r="495" spans="1:20">
      <c r="A495" s="1">
        <v>192</v>
      </c>
      <c r="B495" s="1" t="s">
        <v>776</v>
      </c>
      <c r="C495" s="3">
        <f>MAX(SUMIF(Sheet1!A:A,'801SKUS'!B495,Sheet1!E:E)-SUMIF(Sheet1!A:A,'801SKUS'!B495,Sheet1!G:G),0)</f>
        <v>18456</v>
      </c>
      <c r="D495" s="5">
        <f t="shared" si="23"/>
        <v>0</v>
      </c>
      <c r="E495" s="5">
        <f t="shared" si="24"/>
        <v>1</v>
      </c>
      <c r="F495" s="5">
        <f>COUNTIF(Deleted!A:A,B495)</f>
        <v>0</v>
      </c>
      <c r="G495" s="5">
        <f t="shared" si="22"/>
        <v>1</v>
      </c>
      <c r="K495" s="5" t="s">
        <v>1163</v>
      </c>
      <c r="Q495" s="5" t="s">
        <v>676</v>
      </c>
      <c r="R495" s="5">
        <v>0</v>
      </c>
      <c r="T495" t="s">
        <v>395</v>
      </c>
    </row>
    <row r="496" spans="1:20">
      <c r="A496" s="1">
        <v>192</v>
      </c>
      <c r="B496" s="1" t="s">
        <v>777</v>
      </c>
      <c r="C496" s="3">
        <f>MAX(SUMIF(Sheet1!A:A,'801SKUS'!B496,Sheet1!E:E)-SUMIF(Sheet1!A:A,'801SKUS'!B496,Sheet1!G:G),0)</f>
        <v>82944</v>
      </c>
      <c r="D496" s="5">
        <f t="shared" si="23"/>
        <v>0</v>
      </c>
      <c r="E496" s="5">
        <f t="shared" si="24"/>
        <v>1</v>
      </c>
      <c r="F496" s="5">
        <f>COUNTIF(Deleted!A:A,B496)</f>
        <v>0</v>
      </c>
      <c r="G496" s="5">
        <f t="shared" si="22"/>
        <v>1</v>
      </c>
      <c r="K496" s="5" t="s">
        <v>1225</v>
      </c>
      <c r="Q496" s="5" t="s">
        <v>677</v>
      </c>
      <c r="R496" s="5">
        <v>1</v>
      </c>
      <c r="T496" t="s">
        <v>389</v>
      </c>
    </row>
    <row r="497" spans="1:20">
      <c r="A497" s="1">
        <v>192</v>
      </c>
      <c r="B497" s="1" t="s">
        <v>778</v>
      </c>
      <c r="C497" s="3">
        <f>MAX(SUMIF(Sheet1!A:A,'801SKUS'!B497,Sheet1!E:E)-SUMIF(Sheet1!A:A,'801SKUS'!B497,Sheet1!G:G),0)</f>
        <v>27600</v>
      </c>
      <c r="D497" s="5">
        <f t="shared" si="23"/>
        <v>0</v>
      </c>
      <c r="E497" s="5">
        <f t="shared" si="24"/>
        <v>1</v>
      </c>
      <c r="F497" s="5">
        <f>COUNTIF(Deleted!A:A,B497)</f>
        <v>0</v>
      </c>
      <c r="G497" s="5">
        <f t="shared" si="22"/>
        <v>1</v>
      </c>
      <c r="K497" s="5" t="s">
        <v>925</v>
      </c>
      <c r="Q497" s="5" t="s">
        <v>678</v>
      </c>
      <c r="R497" s="5">
        <v>0</v>
      </c>
      <c r="T497" t="s">
        <v>438</v>
      </c>
    </row>
    <row r="498" spans="1:20">
      <c r="A498" s="1">
        <v>192</v>
      </c>
      <c r="B498" s="1" t="s">
        <v>779</v>
      </c>
      <c r="C498" s="3">
        <f>MAX(SUMIF(Sheet1!A:A,'801SKUS'!B498,Sheet1!E:E)-SUMIF(Sheet1!A:A,'801SKUS'!B498,Sheet1!G:G),0)</f>
        <v>29976</v>
      </c>
      <c r="D498" s="5">
        <f t="shared" si="23"/>
        <v>0</v>
      </c>
      <c r="E498" s="5">
        <f t="shared" si="24"/>
        <v>1</v>
      </c>
      <c r="F498" s="5">
        <f>COUNTIF(Deleted!A:A,B498)</f>
        <v>0</v>
      </c>
      <c r="G498" s="5">
        <f t="shared" si="22"/>
        <v>1</v>
      </c>
      <c r="K498" s="5" t="s">
        <v>2634</v>
      </c>
      <c r="Q498" s="5" t="s">
        <v>679</v>
      </c>
      <c r="R498" s="5">
        <v>0</v>
      </c>
      <c r="T498" t="s">
        <v>409</v>
      </c>
    </row>
    <row r="499" spans="1:20">
      <c r="A499" s="1">
        <v>192</v>
      </c>
      <c r="B499" s="1" t="s">
        <v>780</v>
      </c>
      <c r="C499" s="3">
        <f>MAX(SUMIF(Sheet1!A:A,'801SKUS'!B499,Sheet1!E:E)-SUMIF(Sheet1!A:A,'801SKUS'!B499,Sheet1!G:G),0)</f>
        <v>30528</v>
      </c>
      <c r="D499" s="5">
        <f t="shared" si="23"/>
        <v>0</v>
      </c>
      <c r="E499" s="5">
        <f t="shared" si="24"/>
        <v>0</v>
      </c>
      <c r="F499" s="5">
        <f>COUNTIF(Deleted!A:A,B499)</f>
        <v>0</v>
      </c>
      <c r="G499" s="5">
        <f t="shared" si="22"/>
        <v>1</v>
      </c>
      <c r="K499" s="5" t="s">
        <v>3553</v>
      </c>
      <c r="Q499" s="5" t="s">
        <v>680</v>
      </c>
      <c r="R499" s="5">
        <v>0</v>
      </c>
      <c r="T499" t="s">
        <v>514</v>
      </c>
    </row>
    <row r="500" spans="1:20">
      <c r="A500" s="1">
        <v>192</v>
      </c>
      <c r="B500" s="1" t="s">
        <v>781</v>
      </c>
      <c r="C500" s="3">
        <f>MAX(SUMIF(Sheet1!A:A,'801SKUS'!B500,Sheet1!E:E)-SUMIF(Sheet1!A:A,'801SKUS'!B500,Sheet1!G:G),0)</f>
        <v>111912</v>
      </c>
      <c r="D500" s="5">
        <f t="shared" si="23"/>
        <v>0</v>
      </c>
      <c r="E500" s="5">
        <f t="shared" si="24"/>
        <v>0</v>
      </c>
      <c r="F500" s="5">
        <f>COUNTIF(Deleted!A:A,B500)</f>
        <v>0</v>
      </c>
      <c r="G500" s="5">
        <f t="shared" si="22"/>
        <v>1</v>
      </c>
      <c r="K500" s="5" t="s">
        <v>2654</v>
      </c>
      <c r="Q500" s="5" t="s">
        <v>681</v>
      </c>
      <c r="R500" s="5">
        <v>0</v>
      </c>
      <c r="T500" t="s">
        <v>515</v>
      </c>
    </row>
    <row r="501" spans="1:20">
      <c r="A501" s="1">
        <v>192</v>
      </c>
      <c r="B501" s="1" t="s">
        <v>782</v>
      </c>
      <c r="C501" s="3">
        <f>MAX(SUMIF(Sheet1!A:A,'801SKUS'!B501,Sheet1!E:E)-SUMIF(Sheet1!A:A,'801SKUS'!B501,Sheet1!G:G),0)</f>
        <v>28776</v>
      </c>
      <c r="D501" s="5">
        <f t="shared" si="23"/>
        <v>0</v>
      </c>
      <c r="E501" s="5">
        <f t="shared" si="24"/>
        <v>1</v>
      </c>
      <c r="F501" s="5">
        <f>COUNTIF(Deleted!A:A,B501)</f>
        <v>0</v>
      </c>
      <c r="G501" s="5">
        <f t="shared" si="22"/>
        <v>1</v>
      </c>
      <c r="K501" s="5" t="s">
        <v>1720</v>
      </c>
      <c r="Q501" s="5" t="s">
        <v>682</v>
      </c>
      <c r="R501" s="5">
        <v>0</v>
      </c>
      <c r="T501" t="s">
        <v>399</v>
      </c>
    </row>
    <row r="502" spans="1:20">
      <c r="A502" s="1">
        <v>192</v>
      </c>
      <c r="B502" s="1" t="s">
        <v>783</v>
      </c>
      <c r="C502" s="3">
        <f>MAX(SUMIF(Sheet1!A:A,'801SKUS'!B502,Sheet1!E:E)-SUMIF(Sheet1!A:A,'801SKUS'!B502,Sheet1!G:G),0)</f>
        <v>22296</v>
      </c>
      <c r="D502" s="5">
        <f t="shared" si="23"/>
        <v>0</v>
      </c>
      <c r="E502" s="5">
        <f t="shared" si="24"/>
        <v>0</v>
      </c>
      <c r="F502" s="5">
        <f>COUNTIF(Deleted!A:A,B502)</f>
        <v>0</v>
      </c>
      <c r="G502" s="5">
        <f t="shared" si="22"/>
        <v>1</v>
      </c>
      <c r="K502" s="5" t="s">
        <v>2704</v>
      </c>
      <c r="Q502" s="5" t="s">
        <v>683</v>
      </c>
      <c r="R502" s="5">
        <v>0</v>
      </c>
      <c r="T502" t="s">
        <v>406</v>
      </c>
    </row>
    <row r="503" spans="1:20">
      <c r="A503" s="1">
        <v>192</v>
      </c>
      <c r="B503" s="1" t="s">
        <v>784</v>
      </c>
      <c r="C503" s="3">
        <f>MAX(SUMIF(Sheet1!A:A,'801SKUS'!B503,Sheet1!E:E)-SUMIF(Sheet1!A:A,'801SKUS'!B503,Sheet1!G:G),0)</f>
        <v>33768</v>
      </c>
      <c r="D503" s="5">
        <f t="shared" si="23"/>
        <v>0</v>
      </c>
      <c r="E503" s="5">
        <f t="shared" si="24"/>
        <v>0</v>
      </c>
      <c r="F503" s="5">
        <f>COUNTIF(Deleted!A:A,B503)</f>
        <v>0</v>
      </c>
      <c r="G503" s="5">
        <f t="shared" si="22"/>
        <v>1</v>
      </c>
      <c r="K503" s="5" t="s">
        <v>1611</v>
      </c>
      <c r="Q503" s="5" t="s">
        <v>684</v>
      </c>
      <c r="R503" s="5">
        <v>0</v>
      </c>
      <c r="T503" t="s">
        <v>444</v>
      </c>
    </row>
    <row r="504" spans="1:20">
      <c r="A504" s="1">
        <v>192</v>
      </c>
      <c r="B504" s="1" t="s">
        <v>785</v>
      </c>
      <c r="C504" s="3">
        <f>MAX(SUMIF(Sheet1!A:A,'801SKUS'!B504,Sheet1!E:E)-SUMIF(Sheet1!A:A,'801SKUS'!B504,Sheet1!G:G),0)</f>
        <v>38616</v>
      </c>
      <c r="D504" s="5">
        <f t="shared" si="23"/>
        <v>0</v>
      </c>
      <c r="E504" s="5">
        <f t="shared" si="24"/>
        <v>0</v>
      </c>
      <c r="F504" s="5">
        <f>COUNTIF(Deleted!A:A,B504)</f>
        <v>0</v>
      </c>
      <c r="G504" s="5">
        <f t="shared" si="22"/>
        <v>1</v>
      </c>
      <c r="K504" s="5" t="s">
        <v>2587</v>
      </c>
      <c r="Q504" s="5" t="s">
        <v>685</v>
      </c>
      <c r="R504" s="5">
        <v>0</v>
      </c>
      <c r="T504" t="s">
        <v>403</v>
      </c>
    </row>
    <row r="505" spans="1:20">
      <c r="A505" s="1">
        <v>192</v>
      </c>
      <c r="B505" s="1" t="s">
        <v>786</v>
      </c>
      <c r="C505" s="3">
        <f>MAX(SUMIF(Sheet1!A:A,'801SKUS'!B505,Sheet1!E:E)-SUMIF(Sheet1!A:A,'801SKUS'!B505,Sheet1!G:G),0)</f>
        <v>16296</v>
      </c>
      <c r="D505" s="5">
        <f t="shared" si="23"/>
        <v>0</v>
      </c>
      <c r="E505" s="5">
        <f t="shared" si="24"/>
        <v>0</v>
      </c>
      <c r="F505" s="5">
        <f>COUNTIF(Deleted!A:A,B505)</f>
        <v>0</v>
      </c>
      <c r="G505" s="5">
        <f t="shared" si="22"/>
        <v>1</v>
      </c>
      <c r="K505" s="5" t="s">
        <v>1718</v>
      </c>
      <c r="Q505" s="5" t="s">
        <v>686</v>
      </c>
      <c r="R505" s="5">
        <v>1</v>
      </c>
      <c r="T505" t="s">
        <v>420</v>
      </c>
    </row>
    <row r="506" spans="1:20">
      <c r="A506" s="1">
        <v>192</v>
      </c>
      <c r="B506" s="1" t="s">
        <v>787</v>
      </c>
      <c r="C506" s="3">
        <f>MAX(SUMIF(Sheet1!A:A,'801SKUS'!B506,Sheet1!E:E)-SUMIF(Sheet1!A:A,'801SKUS'!B506,Sheet1!G:G),0)</f>
        <v>97296</v>
      </c>
      <c r="D506" s="5">
        <f t="shared" si="23"/>
        <v>0</v>
      </c>
      <c r="E506" s="5">
        <f t="shared" si="24"/>
        <v>1</v>
      </c>
      <c r="F506" s="5">
        <f>COUNTIF(Deleted!A:A,B506)</f>
        <v>0</v>
      </c>
      <c r="G506" s="5">
        <f t="shared" si="22"/>
        <v>1</v>
      </c>
      <c r="K506" s="5" t="s">
        <v>2649</v>
      </c>
      <c r="Q506" s="5" t="s">
        <v>687</v>
      </c>
      <c r="R506" s="5">
        <v>0</v>
      </c>
      <c r="T506" t="s">
        <v>432</v>
      </c>
    </row>
    <row r="507" spans="1:20">
      <c r="A507" s="1">
        <v>192</v>
      </c>
      <c r="B507" s="1" t="s">
        <v>788</v>
      </c>
      <c r="C507" s="3">
        <f>MAX(SUMIF(Sheet1!A:A,'801SKUS'!B507,Sheet1!E:E)-SUMIF(Sheet1!A:A,'801SKUS'!B507,Sheet1!G:G),0)</f>
        <v>51192</v>
      </c>
      <c r="D507" s="5">
        <f t="shared" si="23"/>
        <v>0</v>
      </c>
      <c r="E507" s="5">
        <f t="shared" si="24"/>
        <v>1</v>
      </c>
      <c r="F507" s="5">
        <f>COUNTIF(Deleted!A:A,B507)</f>
        <v>0</v>
      </c>
      <c r="G507" s="5">
        <f t="shared" si="22"/>
        <v>1</v>
      </c>
      <c r="K507" s="5" t="s">
        <v>2641</v>
      </c>
      <c r="Q507" s="5" t="s">
        <v>688</v>
      </c>
      <c r="R507" s="5">
        <v>0</v>
      </c>
      <c r="T507" t="s">
        <v>437</v>
      </c>
    </row>
    <row r="508" spans="1:20">
      <c r="A508" s="1">
        <v>192</v>
      </c>
      <c r="B508" s="1" t="s">
        <v>789</v>
      </c>
      <c r="C508" s="3">
        <f>MAX(SUMIF(Sheet1!A:A,'801SKUS'!B508,Sheet1!E:E)-SUMIF(Sheet1!A:A,'801SKUS'!B508,Sheet1!G:G),0)</f>
        <v>8280</v>
      </c>
      <c r="D508" s="5">
        <f t="shared" si="23"/>
        <v>0</v>
      </c>
      <c r="E508" s="5">
        <f t="shared" si="24"/>
        <v>0</v>
      </c>
      <c r="F508" s="5">
        <f>COUNTIF(Deleted!A:A,B508)</f>
        <v>0</v>
      </c>
      <c r="G508" s="5">
        <f t="shared" si="22"/>
        <v>1</v>
      </c>
      <c r="K508" s="5" t="s">
        <v>1733</v>
      </c>
      <c r="Q508" s="5" t="s">
        <v>689</v>
      </c>
      <c r="R508" s="5">
        <v>0</v>
      </c>
      <c r="T508" t="s">
        <v>401</v>
      </c>
    </row>
    <row r="509" spans="1:20">
      <c r="A509" s="1">
        <v>192</v>
      </c>
      <c r="B509" s="1" t="s">
        <v>790</v>
      </c>
      <c r="C509" s="3">
        <f>MAX(SUMIF(Sheet1!A:A,'801SKUS'!B509,Sheet1!E:E)-SUMIF(Sheet1!A:A,'801SKUS'!B509,Sheet1!G:G),0)</f>
        <v>79488</v>
      </c>
      <c r="D509" s="5">
        <f t="shared" si="23"/>
        <v>0</v>
      </c>
      <c r="E509" s="5">
        <f t="shared" si="24"/>
        <v>0</v>
      </c>
      <c r="F509" s="5">
        <f>COUNTIF(Deleted!A:A,B509)</f>
        <v>0</v>
      </c>
      <c r="G509" s="5">
        <f t="shared" si="22"/>
        <v>1</v>
      </c>
      <c r="K509" s="5" t="s">
        <v>2623</v>
      </c>
      <c r="Q509" s="5" t="s">
        <v>690</v>
      </c>
      <c r="R509" s="5">
        <v>0</v>
      </c>
      <c r="T509" t="s">
        <v>394</v>
      </c>
    </row>
    <row r="510" spans="1:20">
      <c r="A510" s="1">
        <v>192</v>
      </c>
      <c r="B510" s="1" t="s">
        <v>791</v>
      </c>
      <c r="C510" s="3">
        <f>MAX(SUMIF(Sheet1!A:A,'801SKUS'!B510,Sheet1!E:E)-SUMIF(Sheet1!A:A,'801SKUS'!B510,Sheet1!G:G),0)</f>
        <v>107088</v>
      </c>
      <c r="D510" s="5">
        <f t="shared" si="23"/>
        <v>0</v>
      </c>
      <c r="E510" s="5">
        <f t="shared" si="24"/>
        <v>1</v>
      </c>
      <c r="F510" s="5">
        <f>COUNTIF(Deleted!A:A,B510)</f>
        <v>0</v>
      </c>
      <c r="G510" s="5">
        <f t="shared" si="22"/>
        <v>1</v>
      </c>
      <c r="K510" s="5" t="s">
        <v>2707</v>
      </c>
      <c r="Q510" s="5" t="s">
        <v>691</v>
      </c>
      <c r="R510" s="5">
        <v>0</v>
      </c>
      <c r="T510" t="s">
        <v>417</v>
      </c>
    </row>
    <row r="511" spans="1:20">
      <c r="A511" s="1">
        <v>192</v>
      </c>
      <c r="B511" s="1" t="s">
        <v>792</v>
      </c>
      <c r="C511" s="3">
        <f>MAX(SUMIF(Sheet1!A:A,'801SKUS'!B511,Sheet1!E:E)-SUMIF(Sheet1!A:A,'801SKUS'!B511,Sheet1!G:G),0)</f>
        <v>19080</v>
      </c>
      <c r="D511" s="5">
        <f t="shared" si="23"/>
        <v>0</v>
      </c>
      <c r="E511" s="5">
        <f t="shared" si="24"/>
        <v>0</v>
      </c>
      <c r="F511" s="5">
        <f>COUNTIF(Deleted!A:A,B511)</f>
        <v>0</v>
      </c>
      <c r="G511" s="5">
        <f t="shared" si="22"/>
        <v>1</v>
      </c>
      <c r="K511" s="5" t="s">
        <v>2555</v>
      </c>
      <c r="Q511" s="5" t="s">
        <v>692</v>
      </c>
      <c r="R511" s="5">
        <v>0</v>
      </c>
      <c r="T511" t="s">
        <v>413</v>
      </c>
    </row>
    <row r="512" spans="1:20">
      <c r="A512" s="1">
        <v>192</v>
      </c>
      <c r="B512" s="1" t="s">
        <v>793</v>
      </c>
      <c r="C512" s="3">
        <f>MAX(SUMIF(Sheet1!A:A,'801SKUS'!B512,Sheet1!E:E)-SUMIF(Sheet1!A:A,'801SKUS'!B512,Sheet1!G:G),0)</f>
        <v>43152</v>
      </c>
      <c r="D512" s="5">
        <f t="shared" si="23"/>
        <v>0</v>
      </c>
      <c r="E512" s="5">
        <f t="shared" si="24"/>
        <v>1</v>
      </c>
      <c r="F512" s="5">
        <f>COUNTIF(Deleted!A:A,B512)</f>
        <v>0</v>
      </c>
      <c r="G512" s="5">
        <f t="shared" si="22"/>
        <v>1</v>
      </c>
      <c r="K512" s="5" t="s">
        <v>2615</v>
      </c>
      <c r="Q512" s="5" t="s">
        <v>693</v>
      </c>
      <c r="R512" s="5">
        <v>0</v>
      </c>
      <c r="T512" t="s">
        <v>396</v>
      </c>
    </row>
    <row r="513" spans="1:20">
      <c r="A513" s="1">
        <v>192</v>
      </c>
      <c r="B513" s="1" t="s">
        <v>794</v>
      </c>
      <c r="C513" s="3">
        <f>MAX(SUMIF(Sheet1!A:A,'801SKUS'!B513,Sheet1!E:E)-SUMIF(Sheet1!A:A,'801SKUS'!B513,Sheet1!G:G),0)</f>
        <v>28224</v>
      </c>
      <c r="D513" s="5">
        <f t="shared" si="23"/>
        <v>0</v>
      </c>
      <c r="E513" s="5">
        <f t="shared" si="24"/>
        <v>0</v>
      </c>
      <c r="F513" s="5">
        <f>COUNTIF(Deleted!A:A,B513)</f>
        <v>0</v>
      </c>
      <c r="G513" s="5">
        <f t="shared" si="22"/>
        <v>1</v>
      </c>
      <c r="K513" s="5" t="s">
        <v>2629</v>
      </c>
      <c r="Q513" s="5" t="s">
        <v>694</v>
      </c>
      <c r="R513" s="5">
        <v>0</v>
      </c>
      <c r="T513" t="s">
        <v>428</v>
      </c>
    </row>
    <row r="514" spans="1:20">
      <c r="A514" s="1">
        <v>192</v>
      </c>
      <c r="B514" s="1" t="s">
        <v>795</v>
      </c>
      <c r="C514" s="3">
        <f>MAX(SUMIF(Sheet1!A:A,'801SKUS'!B514,Sheet1!E:E)-SUMIF(Sheet1!A:A,'801SKUS'!B514,Sheet1!G:G),0)</f>
        <v>40848</v>
      </c>
      <c r="D514" s="5">
        <f t="shared" si="23"/>
        <v>0</v>
      </c>
      <c r="E514" s="5">
        <f t="shared" si="24"/>
        <v>1</v>
      </c>
      <c r="F514" s="5">
        <f>COUNTIF(Deleted!A:A,B514)</f>
        <v>0</v>
      </c>
      <c r="G514" s="5">
        <f t="shared" si="22"/>
        <v>1</v>
      </c>
      <c r="K514" s="5" t="s">
        <v>1692</v>
      </c>
      <c r="Q514" s="5" t="s">
        <v>695</v>
      </c>
      <c r="R514" s="5">
        <v>0</v>
      </c>
      <c r="T514" t="s">
        <v>378</v>
      </c>
    </row>
    <row r="515" spans="1:20">
      <c r="A515" s="1">
        <v>192</v>
      </c>
      <c r="B515" s="1" t="s">
        <v>796</v>
      </c>
      <c r="C515" s="3">
        <f>MAX(SUMIF(Sheet1!A:A,'801SKUS'!B515,Sheet1!E:E)-SUMIF(Sheet1!A:A,'801SKUS'!B515,Sheet1!G:G),0)</f>
        <v>29112</v>
      </c>
      <c r="D515" s="5">
        <f t="shared" si="23"/>
        <v>0</v>
      </c>
      <c r="E515" s="5">
        <f t="shared" si="24"/>
        <v>0</v>
      </c>
      <c r="F515" s="5">
        <f>COUNTIF(Deleted!A:A,B515)</f>
        <v>0</v>
      </c>
      <c r="G515" s="5">
        <f t="shared" ref="G515:G578" si="25">COUNTIF(T:T,B515)</f>
        <v>1</v>
      </c>
      <c r="K515" s="5" t="s">
        <v>1735</v>
      </c>
      <c r="Q515" s="5" t="s">
        <v>697</v>
      </c>
      <c r="R515" s="5">
        <v>1</v>
      </c>
      <c r="T515" t="s">
        <v>402</v>
      </c>
    </row>
    <row r="516" spans="1:20">
      <c r="A516" s="1">
        <v>192</v>
      </c>
      <c r="B516" s="1" t="s">
        <v>797</v>
      </c>
      <c r="C516" s="3">
        <f>MAX(SUMIF(Sheet1!A:A,'801SKUS'!B516,Sheet1!E:E)-SUMIF(Sheet1!A:A,'801SKUS'!B516,Sheet1!G:G),0)</f>
        <v>102840</v>
      </c>
      <c r="D516" s="5">
        <f t="shared" si="23"/>
        <v>0</v>
      </c>
      <c r="E516" s="5">
        <f t="shared" si="24"/>
        <v>1</v>
      </c>
      <c r="F516" s="5">
        <f>COUNTIF(Deleted!A:A,B516)</f>
        <v>0</v>
      </c>
      <c r="G516" s="5">
        <f t="shared" si="25"/>
        <v>1</v>
      </c>
      <c r="K516" s="5" t="s">
        <v>2656</v>
      </c>
      <c r="Q516" s="5" t="s">
        <v>698</v>
      </c>
      <c r="R516" s="5">
        <v>1</v>
      </c>
      <c r="T516" t="s">
        <v>398</v>
      </c>
    </row>
    <row r="517" spans="1:20">
      <c r="A517" s="1">
        <v>192</v>
      </c>
      <c r="B517" s="1" t="s">
        <v>798</v>
      </c>
      <c r="C517" s="3">
        <f>MAX(SUMIF(Sheet1!A:A,'801SKUS'!B517,Sheet1!E:E)-SUMIF(Sheet1!A:A,'801SKUS'!B517,Sheet1!G:G),0)</f>
        <v>27192</v>
      </c>
      <c r="D517" s="5">
        <f t="shared" ref="D517:D580" si="26">COUNTIF(K:K,B517)</f>
        <v>0</v>
      </c>
      <c r="E517" s="5">
        <f t="shared" si="24"/>
        <v>1</v>
      </c>
      <c r="F517" s="5">
        <f>COUNTIF(Deleted!A:A,B517)</f>
        <v>0</v>
      </c>
      <c r="G517" s="5">
        <f t="shared" si="25"/>
        <v>1</v>
      </c>
      <c r="K517" s="5" t="s">
        <v>1609</v>
      </c>
      <c r="Q517" s="5" t="s">
        <v>699</v>
      </c>
      <c r="R517" s="5">
        <v>1</v>
      </c>
      <c r="T517" t="s">
        <v>416</v>
      </c>
    </row>
    <row r="518" spans="1:20">
      <c r="A518" s="1">
        <v>192</v>
      </c>
      <c r="B518" s="1" t="s">
        <v>799</v>
      </c>
      <c r="C518" s="3">
        <f>MAX(SUMIF(Sheet1!A:A,'801SKUS'!B518,Sheet1!E:E)-SUMIF(Sheet1!A:A,'801SKUS'!B518,Sheet1!G:G),0)</f>
        <v>121944</v>
      </c>
      <c r="D518" s="5">
        <f t="shared" si="26"/>
        <v>0</v>
      </c>
      <c r="E518" s="5">
        <f t="shared" si="24"/>
        <v>1</v>
      </c>
      <c r="F518" s="5">
        <f>COUNTIF(Deleted!A:A,B518)</f>
        <v>0</v>
      </c>
      <c r="G518" s="5">
        <f t="shared" si="25"/>
        <v>1</v>
      </c>
      <c r="K518" s="5" t="s">
        <v>2664</v>
      </c>
      <c r="Q518" s="5" t="s">
        <v>700</v>
      </c>
      <c r="R518" s="5">
        <v>1</v>
      </c>
      <c r="T518" t="s">
        <v>400</v>
      </c>
    </row>
    <row r="519" spans="1:20">
      <c r="A519" s="1">
        <v>192</v>
      </c>
      <c r="B519" s="1" t="s">
        <v>800</v>
      </c>
      <c r="C519" s="3">
        <f>MAX(SUMIF(Sheet1!A:A,'801SKUS'!B519,Sheet1!E:E)-SUMIF(Sheet1!A:A,'801SKUS'!B519,Sheet1!G:G),0)</f>
        <v>76344</v>
      </c>
      <c r="D519" s="5">
        <f t="shared" si="26"/>
        <v>0</v>
      </c>
      <c r="E519" s="5">
        <f t="shared" ref="E519:E582" si="27">VLOOKUP(B519,Q:R,2,FALSE)</f>
        <v>1</v>
      </c>
      <c r="F519" s="5">
        <f>COUNTIF(Deleted!A:A,B519)</f>
        <v>0</v>
      </c>
      <c r="G519" s="5">
        <f t="shared" si="25"/>
        <v>1</v>
      </c>
      <c r="K519" s="5" t="s">
        <v>1724</v>
      </c>
      <c r="Q519" s="5" t="s">
        <v>701</v>
      </c>
      <c r="R519" s="5">
        <v>1</v>
      </c>
      <c r="T519" t="s">
        <v>434</v>
      </c>
    </row>
    <row r="520" spans="1:20">
      <c r="A520" s="1">
        <v>192</v>
      </c>
      <c r="B520" s="1" t="s">
        <v>801</v>
      </c>
      <c r="C520" s="3">
        <f>MAX(SUMIF(Sheet1!A:A,'801SKUS'!B520,Sheet1!E:E)-SUMIF(Sheet1!A:A,'801SKUS'!B520,Sheet1!G:G),0)</f>
        <v>67392</v>
      </c>
      <c r="D520" s="5">
        <f t="shared" si="26"/>
        <v>0</v>
      </c>
      <c r="E520" s="5">
        <f t="shared" si="27"/>
        <v>1</v>
      </c>
      <c r="F520" s="5">
        <f>COUNTIF(Deleted!A:A,B520)</f>
        <v>0</v>
      </c>
      <c r="G520" s="5">
        <f t="shared" si="25"/>
        <v>1</v>
      </c>
      <c r="K520" s="5" t="s">
        <v>2757</v>
      </c>
      <c r="Q520" s="5" t="s">
        <v>703</v>
      </c>
      <c r="R520" s="5">
        <v>1</v>
      </c>
      <c r="T520" t="s">
        <v>408</v>
      </c>
    </row>
    <row r="521" spans="1:20">
      <c r="A521" s="4">
        <v>508804191</v>
      </c>
      <c r="B521" s="4" t="s">
        <v>0</v>
      </c>
      <c r="C521" s="3">
        <f>MAX(SUMIF(Sheet1!A:A,'801SKUS'!B521,Sheet1!E:E)-SUMIF(Sheet1!A:A,'801SKUS'!B521,Sheet1!G:G),0)</f>
        <v>2336</v>
      </c>
      <c r="D521" s="5">
        <f t="shared" si="26"/>
        <v>0</v>
      </c>
      <c r="E521" s="5">
        <f t="shared" si="27"/>
        <v>0</v>
      </c>
      <c r="F521" s="5">
        <f>COUNTIF(Deleted!A:A,B521)</f>
        <v>0</v>
      </c>
      <c r="G521" s="5">
        <f t="shared" si="25"/>
        <v>1</v>
      </c>
      <c r="K521" s="5" t="s">
        <v>3644</v>
      </c>
      <c r="Q521" s="5" t="s">
        <v>0</v>
      </c>
      <c r="R521" s="5">
        <v>0</v>
      </c>
      <c r="T521" t="s">
        <v>421</v>
      </c>
    </row>
    <row r="522" spans="1:20">
      <c r="A522" s="4">
        <v>508804191</v>
      </c>
      <c r="B522" s="4" t="s">
        <v>2</v>
      </c>
      <c r="C522" s="3">
        <f>MAX(SUMIF(Sheet1!A:A,'801SKUS'!B522,Sheet1!E:E)-SUMIF(Sheet1!A:A,'801SKUS'!B522,Sheet1!G:G),0)</f>
        <v>2424</v>
      </c>
      <c r="D522" s="5">
        <f t="shared" si="26"/>
        <v>0</v>
      </c>
      <c r="E522" s="5">
        <f t="shared" si="27"/>
        <v>0</v>
      </c>
      <c r="F522" s="5">
        <f>COUNTIF(Deleted!A:A,B522)</f>
        <v>0</v>
      </c>
      <c r="G522" s="5">
        <f t="shared" si="25"/>
        <v>1</v>
      </c>
      <c r="K522" s="5" t="s">
        <v>3559</v>
      </c>
      <c r="Q522" s="5" t="s">
        <v>2</v>
      </c>
      <c r="R522" s="5">
        <v>0</v>
      </c>
      <c r="T522" t="s">
        <v>411</v>
      </c>
    </row>
    <row r="523" spans="1:20">
      <c r="A523" s="4">
        <v>508804191</v>
      </c>
      <c r="B523" s="4" t="s">
        <v>4</v>
      </c>
      <c r="C523" s="3">
        <f>MAX(SUMIF(Sheet1!A:A,'801SKUS'!B523,Sheet1!E:E)-SUMIF(Sheet1!A:A,'801SKUS'!B523,Sheet1!G:G),0)</f>
        <v>1016</v>
      </c>
      <c r="D523" s="5">
        <f t="shared" si="26"/>
        <v>0</v>
      </c>
      <c r="E523" s="5">
        <f t="shared" si="27"/>
        <v>0</v>
      </c>
      <c r="F523" s="5">
        <f>COUNTIF(Deleted!A:A,B523)</f>
        <v>0</v>
      </c>
      <c r="G523" s="5">
        <f t="shared" si="25"/>
        <v>1</v>
      </c>
      <c r="K523" s="5" t="s">
        <v>1747</v>
      </c>
      <c r="Q523" s="5" t="s">
        <v>4</v>
      </c>
      <c r="R523" s="5">
        <v>0</v>
      </c>
      <c r="T523" t="s">
        <v>516</v>
      </c>
    </row>
    <row r="524" spans="1:20">
      <c r="A524" s="4">
        <v>508804191</v>
      </c>
      <c r="B524" s="4" t="s">
        <v>6</v>
      </c>
      <c r="C524" s="3">
        <f>MAX(SUMIF(Sheet1!A:A,'801SKUS'!B524,Sheet1!E:E)-SUMIF(Sheet1!A:A,'801SKUS'!B524,Sheet1!G:G),0)</f>
        <v>456</v>
      </c>
      <c r="D524" s="5">
        <f t="shared" si="26"/>
        <v>0</v>
      </c>
      <c r="E524" s="5">
        <f t="shared" si="27"/>
        <v>0</v>
      </c>
      <c r="F524" s="5">
        <f>COUNTIF(Deleted!A:A,B524)</f>
        <v>0</v>
      </c>
      <c r="G524" s="5">
        <f t="shared" si="25"/>
        <v>1</v>
      </c>
      <c r="K524" s="5" t="s">
        <v>2573</v>
      </c>
      <c r="Q524" s="5" t="s">
        <v>6</v>
      </c>
      <c r="R524" s="5">
        <v>0</v>
      </c>
      <c r="T524" t="s">
        <v>419</v>
      </c>
    </row>
    <row r="525" spans="1:20">
      <c r="A525" s="4">
        <v>508804191</v>
      </c>
      <c r="B525" s="4" t="s">
        <v>8</v>
      </c>
      <c r="C525" s="3">
        <f>MAX(SUMIF(Sheet1!A:A,'801SKUS'!B525,Sheet1!E:E)-SUMIF(Sheet1!A:A,'801SKUS'!B525,Sheet1!G:G),0)</f>
        <v>1656</v>
      </c>
      <c r="D525" s="5">
        <f t="shared" si="26"/>
        <v>0</v>
      </c>
      <c r="E525" s="5">
        <f t="shared" si="27"/>
        <v>0</v>
      </c>
      <c r="F525" s="5">
        <f>COUNTIF(Deleted!A:A,B525)</f>
        <v>0</v>
      </c>
      <c r="G525" s="5">
        <f t="shared" si="25"/>
        <v>1</v>
      </c>
      <c r="K525" s="5" t="s">
        <v>1780</v>
      </c>
      <c r="Q525" s="5" t="s">
        <v>8</v>
      </c>
      <c r="R525" s="5">
        <v>0</v>
      </c>
      <c r="T525" t="s">
        <v>382</v>
      </c>
    </row>
    <row r="526" spans="1:20">
      <c r="A526" s="4">
        <v>508804191</v>
      </c>
      <c r="B526" s="4" t="s">
        <v>10</v>
      </c>
      <c r="C526" s="3">
        <f>MAX(SUMIF(Sheet1!A:A,'801SKUS'!B526,Sheet1!E:E)-SUMIF(Sheet1!A:A,'801SKUS'!B526,Sheet1!G:G),0)</f>
        <v>3352</v>
      </c>
      <c r="D526" s="5">
        <f t="shared" si="26"/>
        <v>0</v>
      </c>
      <c r="E526" s="5">
        <f t="shared" si="27"/>
        <v>0</v>
      </c>
      <c r="F526" s="5">
        <f>COUNTIF(Deleted!A:A,B526)</f>
        <v>0</v>
      </c>
      <c r="G526" s="5">
        <f t="shared" si="25"/>
        <v>1</v>
      </c>
      <c r="K526" s="5" t="s">
        <v>2591</v>
      </c>
      <c r="Q526" s="5" t="s">
        <v>10</v>
      </c>
      <c r="R526" s="5">
        <v>0</v>
      </c>
      <c r="T526" t="s">
        <v>446</v>
      </c>
    </row>
    <row r="527" spans="1:20">
      <c r="A527" s="4">
        <v>508804191</v>
      </c>
      <c r="B527" s="4" t="s">
        <v>12</v>
      </c>
      <c r="C527" s="3">
        <f>MAX(SUMIF(Sheet1!A:A,'801SKUS'!B527,Sheet1!E:E)-SUMIF(Sheet1!A:A,'801SKUS'!B527,Sheet1!G:G),0)</f>
        <v>0</v>
      </c>
      <c r="D527" s="5">
        <f t="shared" si="26"/>
        <v>0</v>
      </c>
      <c r="E527" s="5">
        <f t="shared" si="27"/>
        <v>0</v>
      </c>
      <c r="F527" s="5">
        <f>COUNTIF(Deleted!A:A,B527)</f>
        <v>1</v>
      </c>
      <c r="G527" s="5">
        <f t="shared" si="25"/>
        <v>0</v>
      </c>
      <c r="K527" s="5" t="s">
        <v>2717</v>
      </c>
      <c r="Q527" s="5" t="s">
        <v>270</v>
      </c>
      <c r="R527" s="5">
        <v>0</v>
      </c>
      <c r="T527" t="s">
        <v>390</v>
      </c>
    </row>
    <row r="528" spans="1:20">
      <c r="A528" s="4">
        <v>508804191</v>
      </c>
      <c r="B528" s="4" t="s">
        <v>14</v>
      </c>
      <c r="C528" s="3">
        <f>MAX(SUMIF(Sheet1!A:A,'801SKUS'!B528,Sheet1!E:E)-SUMIF(Sheet1!A:A,'801SKUS'!B528,Sheet1!G:G),0)</f>
        <v>1056</v>
      </c>
      <c r="D528" s="5">
        <f t="shared" si="26"/>
        <v>0</v>
      </c>
      <c r="E528" s="5">
        <f t="shared" si="27"/>
        <v>0</v>
      </c>
      <c r="F528" s="5">
        <f>COUNTIF(Deleted!A:A,B528)</f>
        <v>1</v>
      </c>
      <c r="G528" s="5">
        <f t="shared" si="25"/>
        <v>0</v>
      </c>
      <c r="K528" s="5" t="s">
        <v>3580</v>
      </c>
      <c r="Q528" s="5" t="s">
        <v>271</v>
      </c>
      <c r="R528" s="5">
        <v>0</v>
      </c>
      <c r="T528" t="s">
        <v>404</v>
      </c>
    </row>
    <row r="529" spans="1:20">
      <c r="A529" s="4">
        <v>508804191</v>
      </c>
      <c r="B529" s="4" t="s">
        <v>16</v>
      </c>
      <c r="C529" s="3">
        <f>MAX(SUMIF(Sheet1!A:A,'801SKUS'!B529,Sheet1!E:E)-SUMIF(Sheet1!A:A,'801SKUS'!B529,Sheet1!G:G),0)</f>
        <v>792</v>
      </c>
      <c r="D529" s="5">
        <f t="shared" si="26"/>
        <v>0</v>
      </c>
      <c r="E529" s="5">
        <f t="shared" si="27"/>
        <v>0</v>
      </c>
      <c r="F529" s="5">
        <f>COUNTIF(Deleted!A:A,B529)</f>
        <v>1</v>
      </c>
      <c r="G529" s="5">
        <f t="shared" si="25"/>
        <v>0</v>
      </c>
      <c r="K529" s="5" t="s">
        <v>1607</v>
      </c>
      <c r="Q529" s="5" t="s">
        <v>272</v>
      </c>
      <c r="R529" s="5">
        <v>0</v>
      </c>
      <c r="T529" t="s">
        <v>412</v>
      </c>
    </row>
    <row r="530" spans="1:20">
      <c r="A530" s="4">
        <v>508804191</v>
      </c>
      <c r="B530" s="4" t="s">
        <v>18</v>
      </c>
      <c r="C530" s="3">
        <f>MAX(SUMIF(Sheet1!A:A,'801SKUS'!B530,Sheet1!E:E)-SUMIF(Sheet1!A:A,'801SKUS'!B530,Sheet1!G:G),0)</f>
        <v>1960</v>
      </c>
      <c r="D530" s="5">
        <f t="shared" si="26"/>
        <v>0</v>
      </c>
      <c r="E530" s="5">
        <f t="shared" si="27"/>
        <v>0</v>
      </c>
      <c r="F530" s="5">
        <f>COUNTIF(Deleted!A:A,B530)</f>
        <v>0</v>
      </c>
      <c r="G530" s="5">
        <f t="shared" si="25"/>
        <v>1</v>
      </c>
      <c r="K530" s="5" t="s">
        <v>3549</v>
      </c>
      <c r="Q530" s="5" t="s">
        <v>18</v>
      </c>
      <c r="R530" s="5">
        <v>0</v>
      </c>
      <c r="T530" t="s">
        <v>440</v>
      </c>
    </row>
    <row r="531" spans="1:20">
      <c r="A531" s="4">
        <v>508804191</v>
      </c>
      <c r="B531" s="4" t="s">
        <v>20</v>
      </c>
      <c r="C531" s="3">
        <f>MAX(SUMIF(Sheet1!A:A,'801SKUS'!B531,Sheet1!E:E)-SUMIF(Sheet1!A:A,'801SKUS'!B531,Sheet1!G:G),0)</f>
        <v>2744</v>
      </c>
      <c r="D531" s="5">
        <f t="shared" si="26"/>
        <v>0</v>
      </c>
      <c r="E531" s="5">
        <f t="shared" si="27"/>
        <v>0</v>
      </c>
      <c r="F531" s="5">
        <f>COUNTIF(Deleted!A:A,B531)</f>
        <v>0</v>
      </c>
      <c r="G531" s="5">
        <f t="shared" si="25"/>
        <v>1</v>
      </c>
      <c r="K531" s="5" t="s">
        <v>2660</v>
      </c>
      <c r="Q531" s="5" t="s">
        <v>20</v>
      </c>
      <c r="R531" s="5">
        <v>0</v>
      </c>
      <c r="T531" t="s">
        <v>379</v>
      </c>
    </row>
    <row r="532" spans="1:20">
      <c r="A532" s="4">
        <v>508804191</v>
      </c>
      <c r="B532" s="4" t="s">
        <v>22</v>
      </c>
      <c r="C532" s="3">
        <f>MAX(SUMIF(Sheet1!A:A,'801SKUS'!B532,Sheet1!E:E)-SUMIF(Sheet1!A:A,'801SKUS'!B532,Sheet1!G:G),0)</f>
        <v>2824</v>
      </c>
      <c r="D532" s="5">
        <f t="shared" si="26"/>
        <v>0</v>
      </c>
      <c r="E532" s="5">
        <f t="shared" si="27"/>
        <v>0</v>
      </c>
      <c r="F532" s="5">
        <f>COUNTIF(Deleted!A:A,B532)</f>
        <v>0</v>
      </c>
      <c r="G532" s="5">
        <f t="shared" si="25"/>
        <v>1</v>
      </c>
      <c r="K532" s="5" t="s">
        <v>3588</v>
      </c>
      <c r="Q532" s="5" t="s">
        <v>22</v>
      </c>
      <c r="R532" s="5">
        <v>0</v>
      </c>
      <c r="T532" t="s">
        <v>429</v>
      </c>
    </row>
    <row r="533" spans="1:20">
      <c r="A533" s="4">
        <v>508804191</v>
      </c>
      <c r="B533" s="4" t="s">
        <v>24</v>
      </c>
      <c r="C533" s="3">
        <f>MAX(SUMIF(Sheet1!A:A,'801SKUS'!B533,Sheet1!E:E)-SUMIF(Sheet1!A:A,'801SKUS'!B533,Sheet1!G:G),0)</f>
        <v>6500</v>
      </c>
      <c r="D533" s="5">
        <f t="shared" si="26"/>
        <v>0</v>
      </c>
      <c r="E533" s="5">
        <f t="shared" si="27"/>
        <v>0</v>
      </c>
      <c r="F533" s="5">
        <f>COUNTIF(Deleted!A:A,B533)</f>
        <v>0</v>
      </c>
      <c r="G533" s="5">
        <f t="shared" si="25"/>
        <v>1</v>
      </c>
      <c r="K533" s="5" t="s">
        <v>2713</v>
      </c>
      <c r="Q533" s="5" t="s">
        <v>26</v>
      </c>
      <c r="R533" s="5">
        <v>0</v>
      </c>
      <c r="T533" t="s">
        <v>407</v>
      </c>
    </row>
    <row r="534" spans="1:20">
      <c r="A534" s="4">
        <v>508804191</v>
      </c>
      <c r="B534" s="4" t="s">
        <v>26</v>
      </c>
      <c r="C534" s="3">
        <f>MAX(SUMIF(Sheet1!A:A,'801SKUS'!B534,Sheet1!E:E)-SUMIF(Sheet1!A:A,'801SKUS'!B534,Sheet1!G:G),0)</f>
        <v>1824</v>
      </c>
      <c r="D534" s="5">
        <f t="shared" si="26"/>
        <v>0</v>
      </c>
      <c r="E534" s="5">
        <f t="shared" si="27"/>
        <v>0</v>
      </c>
      <c r="F534" s="5">
        <f>COUNTIF(Deleted!A:A,B534)</f>
        <v>0</v>
      </c>
      <c r="G534" s="5">
        <f t="shared" si="25"/>
        <v>1</v>
      </c>
      <c r="K534" s="5" t="s">
        <v>2766</v>
      </c>
      <c r="Q534" s="5" t="s">
        <v>24</v>
      </c>
      <c r="R534" s="5">
        <v>0</v>
      </c>
      <c r="T534" t="s">
        <v>418</v>
      </c>
    </row>
    <row r="535" spans="1:20">
      <c r="A535" s="4">
        <v>508804191</v>
      </c>
      <c r="B535" s="4" t="s">
        <v>28</v>
      </c>
      <c r="C535" s="3">
        <f>MAX(SUMIF(Sheet1!A:A,'801SKUS'!B535,Sheet1!E:E)-SUMIF(Sheet1!A:A,'801SKUS'!B535,Sheet1!G:G),0)</f>
        <v>2264</v>
      </c>
      <c r="D535" s="5">
        <f t="shared" si="26"/>
        <v>0</v>
      </c>
      <c r="E535" s="5">
        <f t="shared" si="27"/>
        <v>0</v>
      </c>
      <c r="F535" s="5">
        <f>COUNTIF(Deleted!A:A,B535)</f>
        <v>0</v>
      </c>
      <c r="G535" s="5">
        <f t="shared" si="25"/>
        <v>1</v>
      </c>
      <c r="K535" s="5" t="s">
        <v>2611</v>
      </c>
      <c r="Q535" s="5" t="s">
        <v>28</v>
      </c>
      <c r="R535" s="5">
        <v>0</v>
      </c>
      <c r="T535" t="s">
        <v>431</v>
      </c>
    </row>
    <row r="536" spans="1:20">
      <c r="A536" s="4">
        <v>508804191</v>
      </c>
      <c r="B536" s="4" t="s">
        <v>30</v>
      </c>
      <c r="C536" s="3">
        <f>MAX(SUMIF(Sheet1!A:A,'801SKUS'!B536,Sheet1!E:E)-SUMIF(Sheet1!A:A,'801SKUS'!B536,Sheet1!G:G),0)</f>
        <v>9060</v>
      </c>
      <c r="D536" s="5">
        <f t="shared" si="26"/>
        <v>0</v>
      </c>
      <c r="E536" s="5">
        <f t="shared" si="27"/>
        <v>0</v>
      </c>
      <c r="F536" s="5">
        <f>COUNTIF(Deleted!A:A,B536)</f>
        <v>0</v>
      </c>
      <c r="G536" s="5">
        <f t="shared" si="25"/>
        <v>1</v>
      </c>
      <c r="K536" s="5" t="s">
        <v>1688</v>
      </c>
      <c r="Q536" s="5" t="s">
        <v>30</v>
      </c>
      <c r="R536" s="5">
        <v>0</v>
      </c>
      <c r="T536" t="s">
        <v>447</v>
      </c>
    </row>
    <row r="537" spans="1:20">
      <c r="A537" s="4">
        <v>508804191</v>
      </c>
      <c r="B537" s="4" t="s">
        <v>32</v>
      </c>
      <c r="C537" s="3">
        <f>MAX(SUMIF(Sheet1!A:A,'801SKUS'!B537,Sheet1!E:E)-SUMIF(Sheet1!A:A,'801SKUS'!B537,Sheet1!G:G),0)</f>
        <v>3764</v>
      </c>
      <c r="D537" s="5">
        <f t="shared" si="26"/>
        <v>0</v>
      </c>
      <c r="E537" s="5">
        <f t="shared" si="27"/>
        <v>0</v>
      </c>
      <c r="F537" s="5">
        <f>COUNTIF(Deleted!A:A,B537)</f>
        <v>0</v>
      </c>
      <c r="G537" s="5">
        <f t="shared" si="25"/>
        <v>1</v>
      </c>
      <c r="K537" s="5" t="s">
        <v>2589</v>
      </c>
      <c r="Q537" s="5" t="s">
        <v>32</v>
      </c>
      <c r="R537" s="5">
        <v>0</v>
      </c>
      <c r="T537" t="s">
        <v>443</v>
      </c>
    </row>
    <row r="538" spans="1:20">
      <c r="A538" s="4">
        <v>508804191</v>
      </c>
      <c r="B538" s="4" t="s">
        <v>34</v>
      </c>
      <c r="C538" s="3">
        <f>MAX(SUMIF(Sheet1!A:A,'801SKUS'!B538,Sheet1!E:E)-SUMIF(Sheet1!A:A,'801SKUS'!B538,Sheet1!G:G),0)</f>
        <v>8236</v>
      </c>
      <c r="D538" s="5">
        <f t="shared" si="26"/>
        <v>0</v>
      </c>
      <c r="E538" s="5">
        <f t="shared" si="27"/>
        <v>0</v>
      </c>
      <c r="F538" s="5">
        <f>COUNTIF(Deleted!A:A,B538)</f>
        <v>0</v>
      </c>
      <c r="G538" s="5">
        <f t="shared" si="25"/>
        <v>1</v>
      </c>
      <c r="K538" s="5" t="s">
        <v>2730</v>
      </c>
      <c r="Q538" s="5" t="s">
        <v>34</v>
      </c>
      <c r="R538" s="5">
        <v>0</v>
      </c>
      <c r="T538" t="s">
        <v>383</v>
      </c>
    </row>
    <row r="539" spans="1:20">
      <c r="A539" s="4">
        <v>508804191</v>
      </c>
      <c r="B539" s="4" t="s">
        <v>36</v>
      </c>
      <c r="C539" s="3">
        <f>MAX(SUMIF(Sheet1!A:A,'801SKUS'!B539,Sheet1!E:E)-SUMIF(Sheet1!A:A,'801SKUS'!B539,Sheet1!G:G),0)</f>
        <v>3876</v>
      </c>
      <c r="D539" s="5">
        <f t="shared" si="26"/>
        <v>0</v>
      </c>
      <c r="E539" s="5">
        <f t="shared" si="27"/>
        <v>0</v>
      </c>
      <c r="F539" s="5">
        <f>COUNTIF(Deleted!A:A,B539)</f>
        <v>0</v>
      </c>
      <c r="G539" s="5">
        <f t="shared" si="25"/>
        <v>1</v>
      </c>
      <c r="K539" s="5" t="s">
        <v>2711</v>
      </c>
      <c r="Q539" s="5" t="s">
        <v>36</v>
      </c>
      <c r="R539" s="5">
        <v>0</v>
      </c>
      <c r="T539" t="s">
        <v>430</v>
      </c>
    </row>
    <row r="540" spans="1:20">
      <c r="A540" s="4">
        <v>508804191</v>
      </c>
      <c r="B540" s="4" t="s">
        <v>38</v>
      </c>
      <c r="C540" s="3">
        <f>MAX(SUMIF(Sheet1!A:A,'801SKUS'!B540,Sheet1!E:E)-SUMIF(Sheet1!A:A,'801SKUS'!B540,Sheet1!G:G),0)</f>
        <v>16660</v>
      </c>
      <c r="D540" s="5">
        <f t="shared" si="26"/>
        <v>0</v>
      </c>
      <c r="E540" s="5">
        <f t="shared" si="27"/>
        <v>0</v>
      </c>
      <c r="F540" s="5">
        <f>COUNTIF(Deleted!A:A,B540)</f>
        <v>0</v>
      </c>
      <c r="G540" s="5">
        <f t="shared" si="25"/>
        <v>1</v>
      </c>
      <c r="K540" s="5" t="s">
        <v>2583</v>
      </c>
      <c r="Q540" s="5" t="s">
        <v>38</v>
      </c>
      <c r="R540" s="5">
        <v>0</v>
      </c>
      <c r="T540" t="s">
        <v>384</v>
      </c>
    </row>
    <row r="541" spans="1:20">
      <c r="A541" s="4">
        <v>508804191</v>
      </c>
      <c r="B541" s="4" t="s">
        <v>40</v>
      </c>
      <c r="C541" s="3">
        <f>MAX(SUMIF(Sheet1!A:A,'801SKUS'!B541,Sheet1!E:E)-SUMIF(Sheet1!A:A,'801SKUS'!B541,Sheet1!G:G),0)</f>
        <v>2016</v>
      </c>
      <c r="D541" s="5">
        <f t="shared" si="26"/>
        <v>0</v>
      </c>
      <c r="E541" s="5">
        <f t="shared" si="27"/>
        <v>0</v>
      </c>
      <c r="F541" s="5">
        <f>COUNTIF(Deleted!A:A,B541)</f>
        <v>0</v>
      </c>
      <c r="G541" s="5">
        <f t="shared" si="25"/>
        <v>1</v>
      </c>
      <c r="K541" s="5" t="s">
        <v>1751</v>
      </c>
      <c r="Q541" s="5" t="s">
        <v>40</v>
      </c>
      <c r="R541" s="5">
        <v>0</v>
      </c>
      <c r="T541" t="s">
        <v>385</v>
      </c>
    </row>
    <row r="542" spans="1:20">
      <c r="A542" s="4">
        <v>508804191</v>
      </c>
      <c r="B542" s="4" t="s">
        <v>42</v>
      </c>
      <c r="C542" s="3">
        <f>MAX(SUMIF(Sheet1!A:A,'801SKUS'!B542,Sheet1!E:E)-SUMIF(Sheet1!A:A,'801SKUS'!B542,Sheet1!G:G),0)</f>
        <v>1476</v>
      </c>
      <c r="D542" s="5">
        <f t="shared" si="26"/>
        <v>0</v>
      </c>
      <c r="E542" s="5">
        <f t="shared" si="27"/>
        <v>0</v>
      </c>
      <c r="F542" s="5">
        <f>COUNTIF(Deleted!A:A,B542)</f>
        <v>0</v>
      </c>
      <c r="G542" s="5">
        <f t="shared" si="25"/>
        <v>1</v>
      </c>
      <c r="K542" s="5" t="s">
        <v>2698</v>
      </c>
      <c r="Q542" s="5" t="s">
        <v>46</v>
      </c>
      <c r="R542" s="5">
        <v>0</v>
      </c>
      <c r="T542" t="s">
        <v>386</v>
      </c>
    </row>
    <row r="543" spans="1:20">
      <c r="A543" s="4">
        <v>508804191</v>
      </c>
      <c r="B543" s="4" t="s">
        <v>44</v>
      </c>
      <c r="C543" s="3">
        <f>MAX(SUMIF(Sheet1!A:A,'801SKUS'!B543,Sheet1!E:E)-SUMIF(Sheet1!A:A,'801SKUS'!B543,Sheet1!G:G),0)</f>
        <v>0</v>
      </c>
      <c r="D543" s="5">
        <f t="shared" si="26"/>
        <v>0</v>
      </c>
      <c r="E543" s="5">
        <f t="shared" si="27"/>
        <v>0</v>
      </c>
      <c r="F543" s="5">
        <f>COUNTIF(Deleted!A:A,B543)</f>
        <v>0</v>
      </c>
      <c r="G543" s="5">
        <f t="shared" si="25"/>
        <v>1</v>
      </c>
      <c r="K543" s="5" t="s">
        <v>2694</v>
      </c>
      <c r="Q543" s="5" t="s">
        <v>48</v>
      </c>
      <c r="R543" s="5">
        <v>0</v>
      </c>
      <c r="T543" t="s">
        <v>387</v>
      </c>
    </row>
    <row r="544" spans="1:20">
      <c r="A544" s="4">
        <v>508804191</v>
      </c>
      <c r="B544" s="4" t="s">
        <v>46</v>
      </c>
      <c r="C544" s="3">
        <f>MAX(SUMIF(Sheet1!A:A,'801SKUS'!B544,Sheet1!E:E)-SUMIF(Sheet1!A:A,'801SKUS'!B544,Sheet1!G:G),0)</f>
        <v>2520</v>
      </c>
      <c r="D544" s="5">
        <f t="shared" si="26"/>
        <v>0</v>
      </c>
      <c r="E544" s="5">
        <f t="shared" si="27"/>
        <v>0</v>
      </c>
      <c r="F544" s="5">
        <f>COUNTIF(Deleted!A:A,B544)</f>
        <v>0</v>
      </c>
      <c r="G544" s="5">
        <f t="shared" si="25"/>
        <v>1</v>
      </c>
      <c r="K544" s="5" t="s">
        <v>2680</v>
      </c>
      <c r="Q544" s="5" t="s">
        <v>50</v>
      </c>
      <c r="R544" s="5">
        <v>0</v>
      </c>
      <c r="T544" t="s">
        <v>388</v>
      </c>
    </row>
    <row r="545" spans="1:20">
      <c r="A545" s="4">
        <v>508804191</v>
      </c>
      <c r="B545" s="4" t="s">
        <v>48</v>
      </c>
      <c r="C545" s="3">
        <f>MAX(SUMIF(Sheet1!A:A,'801SKUS'!B545,Sheet1!E:E)-SUMIF(Sheet1!A:A,'801SKUS'!B545,Sheet1!G:G),0)</f>
        <v>1924</v>
      </c>
      <c r="D545" s="5">
        <f t="shared" si="26"/>
        <v>0</v>
      </c>
      <c r="E545" s="5">
        <f t="shared" si="27"/>
        <v>0</v>
      </c>
      <c r="F545" s="5">
        <f>COUNTIF(Deleted!A:A,B545)</f>
        <v>0</v>
      </c>
      <c r="G545" s="5">
        <f t="shared" si="25"/>
        <v>1</v>
      </c>
      <c r="K545" s="5" t="s">
        <v>1745</v>
      </c>
      <c r="Q545" s="5" t="s">
        <v>44</v>
      </c>
      <c r="R545" s="5">
        <v>0</v>
      </c>
      <c r="T545" t="s">
        <v>528</v>
      </c>
    </row>
    <row r="546" spans="1:20">
      <c r="A546" s="4">
        <v>508804191</v>
      </c>
      <c r="B546" s="4" t="s">
        <v>50</v>
      </c>
      <c r="C546" s="3">
        <f>MAX(SUMIF(Sheet1!A:A,'801SKUS'!B546,Sheet1!E:E)-SUMIF(Sheet1!A:A,'801SKUS'!B546,Sheet1!G:G),0)</f>
        <v>6764</v>
      </c>
      <c r="D546" s="5">
        <f t="shared" si="26"/>
        <v>0</v>
      </c>
      <c r="E546" s="5">
        <f t="shared" si="27"/>
        <v>0</v>
      </c>
      <c r="F546" s="5">
        <f>COUNTIF(Deleted!A:A,B546)</f>
        <v>0</v>
      </c>
      <c r="G546" s="5">
        <f t="shared" si="25"/>
        <v>1</v>
      </c>
      <c r="K546" s="5" t="s">
        <v>2658</v>
      </c>
      <c r="Q546" s="5" t="s">
        <v>42</v>
      </c>
      <c r="R546" s="5">
        <v>0</v>
      </c>
      <c r="T546" t="s">
        <v>558</v>
      </c>
    </row>
    <row r="547" spans="1:20">
      <c r="A547" s="4">
        <v>508804191</v>
      </c>
      <c r="B547" s="4" t="s">
        <v>52</v>
      </c>
      <c r="C547" s="3">
        <f>MAX(SUMIF(Sheet1!A:A,'801SKUS'!B547,Sheet1!E:E)-SUMIF(Sheet1!A:A,'801SKUS'!B547,Sheet1!G:G),0)</f>
        <v>1380</v>
      </c>
      <c r="D547" s="5">
        <f t="shared" si="26"/>
        <v>0</v>
      </c>
      <c r="E547" s="5">
        <f t="shared" si="27"/>
        <v>0</v>
      </c>
      <c r="F547" s="5">
        <f>COUNTIF(Deleted!A:A,B547)</f>
        <v>0</v>
      </c>
      <c r="G547" s="5">
        <f t="shared" si="25"/>
        <v>1</v>
      </c>
      <c r="K547" s="5" t="s">
        <v>2597</v>
      </c>
      <c r="Q547" s="5" t="s">
        <v>52</v>
      </c>
      <c r="R547" s="5">
        <v>0</v>
      </c>
      <c r="T547" t="s">
        <v>530</v>
      </c>
    </row>
    <row r="548" spans="1:20">
      <c r="A548" s="4">
        <v>508804191</v>
      </c>
      <c r="B548" s="4" t="s">
        <v>54</v>
      </c>
      <c r="C548" s="3">
        <f>MAX(SUMIF(Sheet1!A:A,'801SKUS'!B548,Sheet1!E:E)-SUMIF(Sheet1!A:A,'801SKUS'!B548,Sheet1!G:G),0)</f>
        <v>2656</v>
      </c>
      <c r="D548" s="5">
        <f t="shared" si="26"/>
        <v>0</v>
      </c>
      <c r="E548" s="5">
        <f t="shared" si="27"/>
        <v>0</v>
      </c>
      <c r="F548" s="5">
        <f>COUNTIF(Deleted!A:A,B548)</f>
        <v>0</v>
      </c>
      <c r="G548" s="5">
        <f t="shared" si="25"/>
        <v>1</v>
      </c>
      <c r="K548" s="5" t="s">
        <v>2742</v>
      </c>
      <c r="Q548" s="5" t="s">
        <v>56</v>
      </c>
      <c r="R548" s="5">
        <v>0</v>
      </c>
      <c r="T548" t="s">
        <v>529</v>
      </c>
    </row>
    <row r="549" spans="1:20">
      <c r="A549" s="4">
        <v>508804191</v>
      </c>
      <c r="B549" s="4" t="s">
        <v>56</v>
      </c>
      <c r="C549" s="3">
        <f>MAX(SUMIF(Sheet1!A:A,'801SKUS'!B549,Sheet1!E:E)-SUMIF(Sheet1!A:A,'801SKUS'!B549,Sheet1!G:G),0)</f>
        <v>7592</v>
      </c>
      <c r="D549" s="5">
        <f t="shared" si="26"/>
        <v>0</v>
      </c>
      <c r="E549" s="5">
        <f t="shared" si="27"/>
        <v>0</v>
      </c>
      <c r="F549" s="5">
        <f>COUNTIF(Deleted!A:A,B549)</f>
        <v>0</v>
      </c>
      <c r="G549" s="5">
        <f t="shared" si="25"/>
        <v>1</v>
      </c>
      <c r="K549" s="5" t="s">
        <v>3616</v>
      </c>
      <c r="Q549" s="5" t="s">
        <v>58</v>
      </c>
      <c r="R549" s="5">
        <v>0</v>
      </c>
      <c r="T549" t="s">
        <v>531</v>
      </c>
    </row>
    <row r="550" spans="1:20">
      <c r="A550" s="4">
        <v>508804191</v>
      </c>
      <c r="B550" s="4" t="s">
        <v>58</v>
      </c>
      <c r="C550" s="3">
        <f>MAX(SUMIF(Sheet1!A:A,'801SKUS'!B550,Sheet1!E:E)-SUMIF(Sheet1!A:A,'801SKUS'!B550,Sheet1!G:G),0)</f>
        <v>2220</v>
      </c>
      <c r="D550" s="5">
        <f t="shared" si="26"/>
        <v>0</v>
      </c>
      <c r="E550" s="5">
        <f t="shared" si="27"/>
        <v>0</v>
      </c>
      <c r="F550" s="5">
        <f>COUNTIF(Deleted!A:A,B550)</f>
        <v>0</v>
      </c>
      <c r="G550" s="5">
        <f t="shared" si="25"/>
        <v>1</v>
      </c>
      <c r="K550" s="5" t="s">
        <v>2607</v>
      </c>
      <c r="Q550" s="5" t="s">
        <v>54</v>
      </c>
      <c r="R550" s="5">
        <v>0</v>
      </c>
      <c r="T550" t="s">
        <v>532</v>
      </c>
    </row>
    <row r="551" spans="1:20">
      <c r="A551" s="4">
        <v>508804191</v>
      </c>
      <c r="B551" s="4" t="s">
        <v>60</v>
      </c>
      <c r="C551" s="3">
        <f>MAX(SUMIF(Sheet1!A:A,'801SKUS'!B551,Sheet1!E:E)-SUMIF(Sheet1!A:A,'801SKUS'!B551,Sheet1!G:G),0)</f>
        <v>3084</v>
      </c>
      <c r="D551" s="5">
        <f t="shared" si="26"/>
        <v>0</v>
      </c>
      <c r="E551" s="5">
        <f t="shared" si="27"/>
        <v>0</v>
      </c>
      <c r="F551" s="5">
        <f>COUNTIF(Deleted!A:A,B551)</f>
        <v>0</v>
      </c>
      <c r="G551" s="5">
        <f t="shared" si="25"/>
        <v>1</v>
      </c>
      <c r="K551" s="5" t="s">
        <v>1613</v>
      </c>
      <c r="Q551" s="5" t="s">
        <v>60</v>
      </c>
      <c r="R551" s="5">
        <v>0</v>
      </c>
      <c r="T551" t="s">
        <v>533</v>
      </c>
    </row>
    <row r="552" spans="1:20">
      <c r="A552" s="4">
        <v>508804191</v>
      </c>
      <c r="B552" s="4" t="s">
        <v>62</v>
      </c>
      <c r="C552" s="3">
        <f>MAX(SUMIF(Sheet1!A:A,'801SKUS'!B552,Sheet1!E:E)-SUMIF(Sheet1!A:A,'801SKUS'!B552,Sheet1!G:G),0)</f>
        <v>2936</v>
      </c>
      <c r="D552" s="5">
        <f t="shared" si="26"/>
        <v>0</v>
      </c>
      <c r="E552" s="5">
        <f t="shared" si="27"/>
        <v>0</v>
      </c>
      <c r="F552" s="5">
        <f>COUNTIF(Deleted!A:A,B552)</f>
        <v>0</v>
      </c>
      <c r="G552" s="5">
        <f t="shared" si="25"/>
        <v>1</v>
      </c>
      <c r="K552" s="5" t="s">
        <v>2702</v>
      </c>
      <c r="Q552" s="5" t="s">
        <v>62</v>
      </c>
      <c r="R552" s="5">
        <v>0</v>
      </c>
      <c r="T552" t="s">
        <v>534</v>
      </c>
    </row>
    <row r="553" spans="1:20">
      <c r="A553" s="4">
        <v>508804191</v>
      </c>
      <c r="B553" s="4" t="s">
        <v>64</v>
      </c>
      <c r="C553" s="3">
        <f>MAX(SUMIF(Sheet1!A:A,'801SKUS'!B553,Sheet1!E:E)-SUMIF(Sheet1!A:A,'801SKUS'!B553,Sheet1!G:G),0)</f>
        <v>3588</v>
      </c>
      <c r="D553" s="5">
        <f t="shared" si="26"/>
        <v>0</v>
      </c>
      <c r="E553" s="5">
        <f t="shared" si="27"/>
        <v>0</v>
      </c>
      <c r="F553" s="5">
        <f>COUNTIF(Deleted!A:A,B553)</f>
        <v>0</v>
      </c>
      <c r="G553" s="5">
        <f t="shared" si="25"/>
        <v>1</v>
      </c>
      <c r="K553" s="5" t="s">
        <v>3418</v>
      </c>
      <c r="Q553" s="5" t="s">
        <v>64</v>
      </c>
      <c r="R553" s="5">
        <v>0</v>
      </c>
      <c r="T553" t="s">
        <v>535</v>
      </c>
    </row>
    <row r="554" spans="1:20">
      <c r="A554" s="4">
        <v>508804191</v>
      </c>
      <c r="B554" s="4" t="s">
        <v>66</v>
      </c>
      <c r="C554" s="3">
        <f>MAX(SUMIF(Sheet1!A:A,'801SKUS'!B554,Sheet1!E:E)-SUMIF(Sheet1!A:A,'801SKUS'!B554,Sheet1!G:G),0)</f>
        <v>5468</v>
      </c>
      <c r="D554" s="5">
        <f t="shared" si="26"/>
        <v>0</v>
      </c>
      <c r="E554" s="5">
        <f t="shared" si="27"/>
        <v>0</v>
      </c>
      <c r="F554" s="5">
        <f>COUNTIF(Deleted!A:A,B554)</f>
        <v>0</v>
      </c>
      <c r="G554" s="5">
        <f t="shared" si="25"/>
        <v>1</v>
      </c>
      <c r="K554" s="5" t="s">
        <v>3555</v>
      </c>
      <c r="Q554" s="5" t="s">
        <v>66</v>
      </c>
      <c r="R554" s="5">
        <v>0</v>
      </c>
      <c r="T554" t="s">
        <v>537</v>
      </c>
    </row>
    <row r="555" spans="1:20">
      <c r="A555" s="4">
        <v>508804191</v>
      </c>
      <c r="B555" s="4" t="s">
        <v>68</v>
      </c>
      <c r="C555" s="3">
        <f>MAX(SUMIF(Sheet1!A:A,'801SKUS'!B555,Sheet1!E:E)-SUMIF(Sheet1!A:A,'801SKUS'!B555,Sheet1!G:G),0)</f>
        <v>6800</v>
      </c>
      <c r="D555" s="5">
        <f t="shared" si="26"/>
        <v>0</v>
      </c>
      <c r="E555" s="5">
        <f t="shared" si="27"/>
        <v>0</v>
      </c>
      <c r="F555" s="5">
        <f>COUNTIF(Deleted!A:A,B555)</f>
        <v>0</v>
      </c>
      <c r="G555" s="5">
        <f t="shared" si="25"/>
        <v>1</v>
      </c>
      <c r="K555" s="5" t="s">
        <v>2768</v>
      </c>
      <c r="Q555" s="5" t="s">
        <v>74</v>
      </c>
      <c r="R555" s="5">
        <v>0</v>
      </c>
      <c r="T555" t="s">
        <v>538</v>
      </c>
    </row>
    <row r="556" spans="1:20">
      <c r="A556" s="4">
        <v>508804191</v>
      </c>
      <c r="B556" s="4" t="s">
        <v>70</v>
      </c>
      <c r="C556" s="3">
        <f>MAX(SUMIF(Sheet1!A:A,'801SKUS'!B556,Sheet1!E:E)-SUMIF(Sheet1!A:A,'801SKUS'!B556,Sheet1!G:G),0)</f>
        <v>6364</v>
      </c>
      <c r="D556" s="5">
        <f t="shared" si="26"/>
        <v>0</v>
      </c>
      <c r="E556" s="5">
        <f t="shared" si="27"/>
        <v>0</v>
      </c>
      <c r="F556" s="5">
        <f>COUNTIF(Deleted!A:A,B556)</f>
        <v>0</v>
      </c>
      <c r="G556" s="5">
        <f t="shared" si="25"/>
        <v>1</v>
      </c>
      <c r="K556" s="5" t="s">
        <v>1731</v>
      </c>
      <c r="Q556" s="5" t="s">
        <v>70</v>
      </c>
      <c r="R556" s="5">
        <v>0</v>
      </c>
      <c r="T556" t="s">
        <v>539</v>
      </c>
    </row>
    <row r="557" spans="1:20">
      <c r="A557" s="4">
        <v>508804191</v>
      </c>
      <c r="B557" s="4" t="s">
        <v>72</v>
      </c>
      <c r="C557" s="3">
        <f>MAX(SUMIF(Sheet1!A:A,'801SKUS'!B557,Sheet1!E:E)-SUMIF(Sheet1!A:A,'801SKUS'!B557,Sheet1!G:G),0)</f>
        <v>3020</v>
      </c>
      <c r="D557" s="5">
        <f t="shared" si="26"/>
        <v>0</v>
      </c>
      <c r="E557" s="5">
        <f t="shared" si="27"/>
        <v>0</v>
      </c>
      <c r="F557" s="5">
        <f>COUNTIF(Deleted!A:A,B557)</f>
        <v>0</v>
      </c>
      <c r="G557" s="5">
        <f t="shared" si="25"/>
        <v>1</v>
      </c>
      <c r="K557" s="5" t="s">
        <v>2670</v>
      </c>
      <c r="Q557" s="5" t="s">
        <v>72</v>
      </c>
      <c r="R557" s="5">
        <v>0</v>
      </c>
      <c r="T557" t="s">
        <v>540</v>
      </c>
    </row>
    <row r="558" spans="1:20">
      <c r="A558" s="4">
        <v>508804191</v>
      </c>
      <c r="B558" s="4" t="s">
        <v>74</v>
      </c>
      <c r="C558" s="3">
        <f>MAX(SUMIF(Sheet1!A:A,'801SKUS'!B558,Sheet1!E:E)-SUMIF(Sheet1!A:A,'801SKUS'!B558,Sheet1!G:G),0)</f>
        <v>7244</v>
      </c>
      <c r="D558" s="5">
        <f t="shared" si="26"/>
        <v>0</v>
      </c>
      <c r="E558" s="5">
        <f t="shared" si="27"/>
        <v>0</v>
      </c>
      <c r="F558" s="5">
        <f>COUNTIF(Deleted!A:A,B558)</f>
        <v>0</v>
      </c>
      <c r="G558" s="5">
        <f t="shared" si="25"/>
        <v>1</v>
      </c>
      <c r="K558" s="5" t="s">
        <v>3611</v>
      </c>
      <c r="Q558" s="5" t="s">
        <v>68</v>
      </c>
      <c r="R558" s="5">
        <v>0</v>
      </c>
      <c r="T558" t="s">
        <v>541</v>
      </c>
    </row>
    <row r="559" spans="1:20">
      <c r="A559" s="4">
        <v>508804191</v>
      </c>
      <c r="B559" s="4" t="s">
        <v>76</v>
      </c>
      <c r="C559" s="3">
        <f>MAX(SUMIF(Sheet1!A:A,'801SKUS'!B559,Sheet1!E:E)-SUMIF(Sheet1!A:A,'801SKUS'!B559,Sheet1!G:G),0)</f>
        <v>1632</v>
      </c>
      <c r="D559" s="5">
        <f t="shared" si="26"/>
        <v>0</v>
      </c>
      <c r="E559" s="5">
        <f t="shared" si="27"/>
        <v>0</v>
      </c>
      <c r="F559" s="5">
        <f>COUNTIF(Deleted!A:A,B559)</f>
        <v>0</v>
      </c>
      <c r="G559" s="5">
        <f t="shared" si="25"/>
        <v>1</v>
      </c>
      <c r="K559" s="5" t="s">
        <v>2781</v>
      </c>
      <c r="Q559" s="5" t="s">
        <v>80</v>
      </c>
      <c r="R559" s="5">
        <v>0</v>
      </c>
      <c r="T559" t="s">
        <v>525</v>
      </c>
    </row>
    <row r="560" spans="1:20">
      <c r="A560" s="4">
        <v>508804191</v>
      </c>
      <c r="B560" s="4" t="s">
        <v>78</v>
      </c>
      <c r="C560" s="3">
        <f>MAX(SUMIF(Sheet1!A:A,'801SKUS'!B560,Sheet1!E:E)-SUMIF(Sheet1!A:A,'801SKUS'!B560,Sheet1!G:G),0)</f>
        <v>2376</v>
      </c>
      <c r="D560" s="5">
        <f t="shared" si="26"/>
        <v>0</v>
      </c>
      <c r="E560" s="5">
        <f t="shared" si="27"/>
        <v>0</v>
      </c>
      <c r="F560" s="5">
        <f>COUNTIF(Deleted!A:A,B560)</f>
        <v>0</v>
      </c>
      <c r="G560" s="5">
        <f t="shared" si="25"/>
        <v>1</v>
      </c>
      <c r="K560" s="5" t="s">
        <v>1753</v>
      </c>
      <c r="Q560" s="5" t="s">
        <v>78</v>
      </c>
      <c r="R560" s="5">
        <v>0</v>
      </c>
      <c r="T560" t="s">
        <v>523</v>
      </c>
    </row>
    <row r="561" spans="1:20">
      <c r="A561" s="4">
        <v>508804191</v>
      </c>
      <c r="B561" s="4" t="s">
        <v>80</v>
      </c>
      <c r="C561" s="3">
        <f>MAX(SUMIF(Sheet1!A:A,'801SKUS'!B561,Sheet1!E:E)-SUMIF(Sheet1!A:A,'801SKUS'!B561,Sheet1!G:G),0)</f>
        <v>4628</v>
      </c>
      <c r="D561" s="5">
        <f t="shared" si="26"/>
        <v>0</v>
      </c>
      <c r="E561" s="5">
        <f t="shared" si="27"/>
        <v>0</v>
      </c>
      <c r="F561" s="5">
        <f>COUNTIF(Deleted!A:A,B561)</f>
        <v>0</v>
      </c>
      <c r="G561" s="5">
        <f t="shared" si="25"/>
        <v>1</v>
      </c>
      <c r="K561" s="5" t="s">
        <v>3577</v>
      </c>
      <c r="Q561" s="5" t="s">
        <v>76</v>
      </c>
      <c r="R561" s="5">
        <v>0</v>
      </c>
      <c r="T561" t="s">
        <v>524</v>
      </c>
    </row>
    <row r="562" spans="1:20">
      <c r="A562" s="4">
        <v>508804191</v>
      </c>
      <c r="B562" s="4" t="s">
        <v>82</v>
      </c>
      <c r="C562" s="3">
        <f>MAX(SUMIF(Sheet1!A:A,'801SKUS'!B562,Sheet1!E:E)-SUMIF(Sheet1!A:A,'801SKUS'!B562,Sheet1!G:G),0)</f>
        <v>0</v>
      </c>
      <c r="D562" s="5">
        <f t="shared" si="26"/>
        <v>0</v>
      </c>
      <c r="E562" s="5">
        <f t="shared" si="27"/>
        <v>0</v>
      </c>
      <c r="F562" s="5">
        <f>COUNTIF(Deleted!A:A,B562)</f>
        <v>0</v>
      </c>
      <c r="G562" s="5">
        <f t="shared" si="25"/>
        <v>1</v>
      </c>
      <c r="K562" s="5" t="s">
        <v>1741</v>
      </c>
      <c r="Q562" s="5" t="s">
        <v>154</v>
      </c>
      <c r="R562" s="5">
        <v>0</v>
      </c>
      <c r="T562" t="s">
        <v>559</v>
      </c>
    </row>
    <row r="563" spans="1:20">
      <c r="A563" s="4">
        <v>508804191</v>
      </c>
      <c r="B563" s="4" t="s">
        <v>84</v>
      </c>
      <c r="C563" s="3">
        <f>MAX(SUMIF(Sheet1!A:A,'801SKUS'!B563,Sheet1!E:E)-SUMIF(Sheet1!A:A,'801SKUS'!B563,Sheet1!G:G),0)</f>
        <v>0</v>
      </c>
      <c r="D563" s="5">
        <f t="shared" si="26"/>
        <v>0</v>
      </c>
      <c r="E563" s="5">
        <f t="shared" si="27"/>
        <v>0</v>
      </c>
      <c r="F563" s="5">
        <f>COUNTIF(Deleted!A:A,B563)</f>
        <v>0</v>
      </c>
      <c r="G563" s="5">
        <f t="shared" si="25"/>
        <v>1</v>
      </c>
      <c r="K563" s="5" t="s">
        <v>3561</v>
      </c>
      <c r="Q563" s="5" t="s">
        <v>155</v>
      </c>
      <c r="R563" s="5">
        <v>0</v>
      </c>
      <c r="T563" t="s">
        <v>543</v>
      </c>
    </row>
    <row r="564" spans="1:20">
      <c r="A564" s="4">
        <v>508804191</v>
      </c>
      <c r="B564" s="4" t="s">
        <v>86</v>
      </c>
      <c r="C564" s="3">
        <f>MAX(SUMIF(Sheet1!A:A,'801SKUS'!B564,Sheet1!E:E)-SUMIF(Sheet1!A:A,'801SKUS'!B564,Sheet1!G:G),0)</f>
        <v>0</v>
      </c>
      <c r="D564" s="5">
        <f t="shared" si="26"/>
        <v>0</v>
      </c>
      <c r="E564" s="5">
        <f t="shared" si="27"/>
        <v>0</v>
      </c>
      <c r="F564" s="5">
        <f>COUNTIF(Deleted!A:A,B564)</f>
        <v>0</v>
      </c>
      <c r="G564" s="5">
        <f t="shared" si="25"/>
        <v>1</v>
      </c>
      <c r="K564" s="5" t="s">
        <v>2728</v>
      </c>
      <c r="Q564" s="5" t="s">
        <v>156</v>
      </c>
      <c r="R564" s="5">
        <v>0</v>
      </c>
      <c r="T564" t="s">
        <v>547</v>
      </c>
    </row>
    <row r="565" spans="1:20">
      <c r="A565" s="4">
        <v>508804191</v>
      </c>
      <c r="B565" s="4" t="s">
        <v>88</v>
      </c>
      <c r="C565" s="3">
        <f>MAX(SUMIF(Sheet1!A:A,'801SKUS'!B565,Sheet1!E:E)-SUMIF(Sheet1!A:A,'801SKUS'!B565,Sheet1!G:G),0)</f>
        <v>0</v>
      </c>
      <c r="D565" s="5">
        <f t="shared" si="26"/>
        <v>0</v>
      </c>
      <c r="E565" s="5">
        <f t="shared" si="27"/>
        <v>0</v>
      </c>
      <c r="F565" s="5">
        <f>COUNTIF(Deleted!A:A,B565)</f>
        <v>0</v>
      </c>
      <c r="G565" s="5">
        <f t="shared" si="25"/>
        <v>1</v>
      </c>
      <c r="K565" s="5" t="s">
        <v>1664</v>
      </c>
      <c r="Q565" s="5" t="s">
        <v>157</v>
      </c>
      <c r="R565" s="5">
        <v>0</v>
      </c>
      <c r="T565" t="s">
        <v>549</v>
      </c>
    </row>
    <row r="566" spans="1:20">
      <c r="A566" s="4">
        <v>508804191</v>
      </c>
      <c r="B566" s="4" t="s">
        <v>90</v>
      </c>
      <c r="C566" s="3">
        <f>MAX(SUMIF(Sheet1!A:A,'801SKUS'!B566,Sheet1!E:E)-SUMIF(Sheet1!A:A,'801SKUS'!B566,Sheet1!G:G),0)</f>
        <v>0</v>
      </c>
      <c r="D566" s="5">
        <f t="shared" si="26"/>
        <v>0</v>
      </c>
      <c r="E566" s="5">
        <f t="shared" si="27"/>
        <v>0</v>
      </c>
      <c r="F566" s="5">
        <f>COUNTIF(Deleted!A:A,B566)</f>
        <v>0</v>
      </c>
      <c r="G566" s="5">
        <f t="shared" si="25"/>
        <v>1</v>
      </c>
      <c r="K566" s="5" t="s">
        <v>1672</v>
      </c>
      <c r="Q566" s="5" t="s">
        <v>158</v>
      </c>
      <c r="R566" s="5">
        <v>0</v>
      </c>
      <c r="T566" t="s">
        <v>560</v>
      </c>
    </row>
    <row r="567" spans="1:20">
      <c r="A567" s="4">
        <v>508804191</v>
      </c>
      <c r="B567" s="4" t="s">
        <v>92</v>
      </c>
      <c r="C567" s="3">
        <f>MAX(SUMIF(Sheet1!A:A,'801SKUS'!B567,Sheet1!E:E)-SUMIF(Sheet1!A:A,'801SKUS'!B567,Sheet1!G:G),0)</f>
        <v>512</v>
      </c>
      <c r="D567" s="5">
        <f t="shared" si="26"/>
        <v>0</v>
      </c>
      <c r="E567" s="5">
        <f t="shared" si="27"/>
        <v>0</v>
      </c>
      <c r="F567" s="5">
        <f>COUNTIF(Deleted!A:A,B567)</f>
        <v>0</v>
      </c>
      <c r="G567" s="5">
        <f t="shared" si="25"/>
        <v>1</v>
      </c>
      <c r="K567" s="5" t="s">
        <v>2723</v>
      </c>
      <c r="Q567" s="5" t="s">
        <v>159</v>
      </c>
      <c r="R567" s="5">
        <v>0</v>
      </c>
      <c r="T567" t="s">
        <v>550</v>
      </c>
    </row>
    <row r="568" spans="1:20">
      <c r="A568" s="4">
        <v>508804191</v>
      </c>
      <c r="B568" s="4" t="s">
        <v>94</v>
      </c>
      <c r="C568" s="3">
        <f>MAX(SUMIF(Sheet1!A:A,'801SKUS'!B568,Sheet1!E:E)-SUMIF(Sheet1!A:A,'801SKUS'!B568,Sheet1!G:G),0)</f>
        <v>1488</v>
      </c>
      <c r="D568" s="5">
        <f t="shared" si="26"/>
        <v>0</v>
      </c>
      <c r="E568" s="5">
        <f t="shared" si="27"/>
        <v>0</v>
      </c>
      <c r="F568" s="5">
        <f>COUNTIF(Deleted!A:A,B568)</f>
        <v>0</v>
      </c>
      <c r="G568" s="5">
        <f t="shared" si="25"/>
        <v>1</v>
      </c>
      <c r="K568" s="5" t="s">
        <v>2617</v>
      </c>
      <c r="Q568" s="5" t="s">
        <v>160</v>
      </c>
      <c r="R568" s="5">
        <v>0</v>
      </c>
      <c r="T568" t="s">
        <v>551</v>
      </c>
    </row>
    <row r="569" spans="1:20">
      <c r="A569" s="4">
        <v>508804191</v>
      </c>
      <c r="B569" s="4" t="s">
        <v>96</v>
      </c>
      <c r="C569" s="3">
        <f>MAX(SUMIF(Sheet1!A:A,'801SKUS'!B569,Sheet1!E:E)-SUMIF(Sheet1!A:A,'801SKUS'!B569,Sheet1!G:G),0)</f>
        <v>0</v>
      </c>
      <c r="D569" s="5">
        <f t="shared" si="26"/>
        <v>0</v>
      </c>
      <c r="E569" s="5">
        <f t="shared" si="27"/>
        <v>0</v>
      </c>
      <c r="F569" s="5">
        <f>COUNTIF(Deleted!A:A,B569)</f>
        <v>0</v>
      </c>
      <c r="G569" s="5">
        <f t="shared" si="25"/>
        <v>1</v>
      </c>
      <c r="K569" s="5" t="s">
        <v>3624</v>
      </c>
      <c r="Q569" s="5" t="s">
        <v>161</v>
      </c>
      <c r="R569" s="5">
        <v>0</v>
      </c>
      <c r="T569" t="s">
        <v>552</v>
      </c>
    </row>
    <row r="570" spans="1:20">
      <c r="A570" s="4">
        <v>508804191</v>
      </c>
      <c r="B570" s="4" t="s">
        <v>98</v>
      </c>
      <c r="C570" s="3">
        <f>MAX(SUMIF(Sheet1!A:A,'801SKUS'!B570,Sheet1!E:E)-SUMIF(Sheet1!A:A,'801SKUS'!B570,Sheet1!G:G),0)</f>
        <v>0</v>
      </c>
      <c r="D570" s="5">
        <f t="shared" si="26"/>
        <v>0</v>
      </c>
      <c r="E570" s="5">
        <f t="shared" si="27"/>
        <v>0</v>
      </c>
      <c r="F570" s="5">
        <f>COUNTIF(Deleted!A:A,B570)</f>
        <v>0</v>
      </c>
      <c r="G570" s="5">
        <f t="shared" si="25"/>
        <v>1</v>
      </c>
      <c r="K570" s="5" t="s">
        <v>3545</v>
      </c>
      <c r="Q570" s="5" t="s">
        <v>162</v>
      </c>
      <c r="R570" s="5">
        <v>0</v>
      </c>
      <c r="T570" t="s">
        <v>553</v>
      </c>
    </row>
    <row r="571" spans="1:20">
      <c r="A571" s="4">
        <v>508804191</v>
      </c>
      <c r="B571" s="4" t="s">
        <v>100</v>
      </c>
      <c r="C571" s="3">
        <f>MAX(SUMIF(Sheet1!A:A,'801SKUS'!B571,Sheet1!E:E)-SUMIF(Sheet1!A:A,'801SKUS'!B571,Sheet1!G:G),0)</f>
        <v>496</v>
      </c>
      <c r="D571" s="5">
        <f t="shared" si="26"/>
        <v>0</v>
      </c>
      <c r="E571" s="5">
        <f t="shared" si="27"/>
        <v>0</v>
      </c>
      <c r="F571" s="5">
        <f>COUNTIF(Deleted!A:A,B571)</f>
        <v>0</v>
      </c>
      <c r="G571" s="5">
        <f t="shared" si="25"/>
        <v>1</v>
      </c>
      <c r="K571" s="5" t="s">
        <v>3125</v>
      </c>
      <c r="Q571" s="5" t="s">
        <v>163</v>
      </c>
      <c r="R571" s="5">
        <v>0</v>
      </c>
      <c r="T571" t="s">
        <v>554</v>
      </c>
    </row>
    <row r="572" spans="1:20">
      <c r="A572" s="4">
        <v>508804191</v>
      </c>
      <c r="B572" s="4" t="s">
        <v>102</v>
      </c>
      <c r="C572" s="3">
        <f>MAX(SUMIF(Sheet1!A:A,'801SKUS'!B572,Sheet1!E:E)-SUMIF(Sheet1!A:A,'801SKUS'!B572,Sheet1!G:G),0)</f>
        <v>1120</v>
      </c>
      <c r="D572" s="5">
        <f t="shared" si="26"/>
        <v>0</v>
      </c>
      <c r="E572" s="5">
        <f t="shared" si="27"/>
        <v>0</v>
      </c>
      <c r="F572" s="5">
        <f>COUNTIF(Deleted!A:A,B572)</f>
        <v>0</v>
      </c>
      <c r="G572" s="5">
        <f t="shared" si="25"/>
        <v>1</v>
      </c>
      <c r="K572" s="5" t="s">
        <v>3252</v>
      </c>
      <c r="Q572" s="5" t="s">
        <v>107</v>
      </c>
      <c r="R572" s="5">
        <v>1</v>
      </c>
      <c r="T572" t="s">
        <v>555</v>
      </c>
    </row>
    <row r="573" spans="1:20">
      <c r="A573" s="4">
        <v>508804191</v>
      </c>
      <c r="B573" s="4" t="s">
        <v>104</v>
      </c>
      <c r="C573" s="3">
        <f>MAX(SUMIF(Sheet1!A:A,'801SKUS'!B573,Sheet1!E:E)-SUMIF(Sheet1!A:A,'801SKUS'!B573,Sheet1!G:G),0)</f>
        <v>1248</v>
      </c>
      <c r="D573" s="5">
        <f t="shared" si="26"/>
        <v>0</v>
      </c>
      <c r="E573" s="5">
        <f t="shared" si="27"/>
        <v>0</v>
      </c>
      <c r="F573" s="5">
        <f>COUNTIF(Deleted!A:A,B573)</f>
        <v>0</v>
      </c>
      <c r="G573" s="5">
        <f t="shared" si="25"/>
        <v>1</v>
      </c>
      <c r="K573" s="5" t="s">
        <v>3300</v>
      </c>
      <c r="Q573" s="5" t="s">
        <v>105</v>
      </c>
      <c r="R573" s="5">
        <v>1</v>
      </c>
      <c r="T573" t="s">
        <v>556</v>
      </c>
    </row>
    <row r="574" spans="1:20">
      <c r="A574" s="4">
        <v>508804191</v>
      </c>
      <c r="B574" s="4" t="s">
        <v>106</v>
      </c>
      <c r="C574" s="3">
        <f>MAX(SUMIF(Sheet1!A:A,'801SKUS'!B574,Sheet1!E:E)-SUMIF(Sheet1!A:A,'801SKUS'!B574,Sheet1!G:G),0)</f>
        <v>1520</v>
      </c>
      <c r="D574" s="5">
        <f t="shared" si="26"/>
        <v>0</v>
      </c>
      <c r="E574" s="5">
        <f t="shared" si="27"/>
        <v>0</v>
      </c>
      <c r="F574" s="5">
        <f>COUNTIF(Deleted!A:A,B574)</f>
        <v>0</v>
      </c>
      <c r="G574" s="5">
        <f t="shared" si="25"/>
        <v>1</v>
      </c>
      <c r="K574" s="5" t="s">
        <v>3244</v>
      </c>
      <c r="Q574" s="5" t="s">
        <v>103</v>
      </c>
      <c r="R574" s="5">
        <v>1</v>
      </c>
      <c r="T574" t="s">
        <v>686</v>
      </c>
    </row>
    <row r="575" spans="1:20">
      <c r="A575" s="4">
        <v>508804191</v>
      </c>
      <c r="B575" s="4" t="s">
        <v>108</v>
      </c>
      <c r="C575" s="3">
        <f>MAX(SUMIF(Sheet1!A:A,'801SKUS'!B575,Sheet1!E:E)-SUMIF(Sheet1!A:A,'801SKUS'!B575,Sheet1!G:G),0)</f>
        <v>1480</v>
      </c>
      <c r="D575" s="5">
        <f t="shared" si="26"/>
        <v>0</v>
      </c>
      <c r="E575" s="5">
        <f t="shared" si="27"/>
        <v>0</v>
      </c>
      <c r="F575" s="5">
        <f>COUNTIF(Deleted!A:A,B575)</f>
        <v>0</v>
      </c>
      <c r="G575" s="5">
        <f t="shared" si="25"/>
        <v>1</v>
      </c>
      <c r="K575" s="5" t="s">
        <v>3298</v>
      </c>
      <c r="Q575" s="5" t="s">
        <v>101</v>
      </c>
      <c r="R575" s="5">
        <v>1</v>
      </c>
      <c r="T575" t="s">
        <v>4426</v>
      </c>
    </row>
    <row r="576" spans="1:20">
      <c r="A576" s="4">
        <v>508804191</v>
      </c>
      <c r="B576" s="4" t="s">
        <v>110</v>
      </c>
      <c r="C576" s="3">
        <f>MAX(SUMIF(Sheet1!A:A,'801SKUS'!B576,Sheet1!E:E)-SUMIF(Sheet1!A:A,'801SKUS'!B576,Sheet1!G:G),0)</f>
        <v>0</v>
      </c>
      <c r="D576" s="5">
        <f t="shared" si="26"/>
        <v>0</v>
      </c>
      <c r="E576" s="5">
        <f t="shared" si="27"/>
        <v>0</v>
      </c>
      <c r="F576" s="5">
        <f>COUNTIF(Deleted!A:A,B576)</f>
        <v>0</v>
      </c>
      <c r="G576" s="5">
        <f t="shared" si="25"/>
        <v>1</v>
      </c>
      <c r="K576" s="5" t="s">
        <v>3246</v>
      </c>
      <c r="Q576" s="5" t="s">
        <v>99</v>
      </c>
      <c r="R576" s="5">
        <v>1</v>
      </c>
      <c r="T576" t="s">
        <v>4427</v>
      </c>
    </row>
    <row r="577" spans="1:20">
      <c r="A577" s="4">
        <v>508804191</v>
      </c>
      <c r="B577" s="4" t="s">
        <v>112</v>
      </c>
      <c r="C577" s="3">
        <f>MAX(SUMIF(Sheet1!A:A,'801SKUS'!B577,Sheet1!E:E)-SUMIF(Sheet1!A:A,'801SKUS'!B577,Sheet1!G:G),0)</f>
        <v>784</v>
      </c>
      <c r="D577" s="5">
        <f t="shared" si="26"/>
        <v>0</v>
      </c>
      <c r="E577" s="5">
        <f t="shared" si="27"/>
        <v>0</v>
      </c>
      <c r="F577" s="5">
        <f>COUNTIF(Deleted!A:A,B577)</f>
        <v>0</v>
      </c>
      <c r="G577" s="5">
        <f t="shared" si="25"/>
        <v>1</v>
      </c>
      <c r="K577" s="5" t="s">
        <v>3171</v>
      </c>
      <c r="Q577" s="5" t="s">
        <v>1</v>
      </c>
      <c r="R577" s="5">
        <v>1</v>
      </c>
      <c r="T577" t="s">
        <v>4428</v>
      </c>
    </row>
    <row r="578" spans="1:20">
      <c r="A578" s="4">
        <v>508804191</v>
      </c>
      <c r="B578" s="4" t="s">
        <v>114</v>
      </c>
      <c r="C578" s="3">
        <f>MAX(SUMIF(Sheet1!A:A,'801SKUS'!B578,Sheet1!E:E)-SUMIF(Sheet1!A:A,'801SKUS'!B578,Sheet1!G:G),0)</f>
        <v>1816</v>
      </c>
      <c r="D578" s="5">
        <f t="shared" si="26"/>
        <v>0</v>
      </c>
      <c r="E578" s="5">
        <f t="shared" si="27"/>
        <v>0</v>
      </c>
      <c r="F578" s="5">
        <f>COUNTIF(Deleted!A:A,B578)</f>
        <v>0</v>
      </c>
      <c r="G578" s="5">
        <f t="shared" si="25"/>
        <v>1</v>
      </c>
      <c r="K578" s="5" t="s">
        <v>3181</v>
      </c>
      <c r="Q578" s="5" t="s">
        <v>3</v>
      </c>
      <c r="R578" s="5">
        <v>1</v>
      </c>
      <c r="T578" t="s">
        <v>4429</v>
      </c>
    </row>
    <row r="579" spans="1:20">
      <c r="A579" s="4">
        <v>508804191</v>
      </c>
      <c r="B579" s="4" t="s">
        <v>116</v>
      </c>
      <c r="C579" s="3">
        <f>MAX(SUMIF(Sheet1!A:A,'801SKUS'!B579,Sheet1!E:E)-SUMIF(Sheet1!A:A,'801SKUS'!B579,Sheet1!G:G),0)</f>
        <v>7016</v>
      </c>
      <c r="D579" s="5">
        <f t="shared" si="26"/>
        <v>0</v>
      </c>
      <c r="E579" s="5">
        <f t="shared" si="27"/>
        <v>0</v>
      </c>
      <c r="F579" s="5">
        <f>COUNTIF(Deleted!A:A,B579)</f>
        <v>0</v>
      </c>
      <c r="G579" s="5">
        <f t="shared" ref="G579:G642" si="28">COUNTIF(T:T,B579)</f>
        <v>1</v>
      </c>
      <c r="K579" s="5" t="s">
        <v>3296</v>
      </c>
      <c r="Q579" s="5" t="s">
        <v>5</v>
      </c>
      <c r="R579" s="5">
        <v>1</v>
      </c>
      <c r="T579" t="s">
        <v>4430</v>
      </c>
    </row>
    <row r="580" spans="1:20">
      <c r="A580" s="4">
        <v>508804191</v>
      </c>
      <c r="B580" s="4" t="s">
        <v>118</v>
      </c>
      <c r="C580" s="3">
        <f>MAX(SUMIF(Sheet1!A:A,'801SKUS'!B580,Sheet1!E:E)-SUMIF(Sheet1!A:A,'801SKUS'!B580,Sheet1!G:G),0)</f>
        <v>1904</v>
      </c>
      <c r="D580" s="5">
        <f t="shared" si="26"/>
        <v>0</v>
      </c>
      <c r="E580" s="5">
        <f t="shared" si="27"/>
        <v>0</v>
      </c>
      <c r="F580" s="5">
        <f>COUNTIF(Deleted!A:A,B580)</f>
        <v>0</v>
      </c>
      <c r="G580" s="5">
        <f t="shared" si="28"/>
        <v>1</v>
      </c>
      <c r="K580" s="5" t="s">
        <v>3248</v>
      </c>
      <c r="Q580" s="5" t="s">
        <v>7</v>
      </c>
      <c r="R580" s="5">
        <v>1</v>
      </c>
      <c r="T580" t="s">
        <v>4431</v>
      </c>
    </row>
    <row r="581" spans="1:20">
      <c r="A581" s="4">
        <v>508804191</v>
      </c>
      <c r="B581" s="4" t="s">
        <v>120</v>
      </c>
      <c r="C581" s="3">
        <f>MAX(SUMIF(Sheet1!A:A,'801SKUS'!B581,Sheet1!E:E)-SUMIF(Sheet1!A:A,'801SKUS'!B581,Sheet1!G:G),0)</f>
        <v>544</v>
      </c>
      <c r="D581" s="5">
        <f t="shared" ref="D581:D644" si="29">COUNTIF(K:K,B581)</f>
        <v>0</v>
      </c>
      <c r="E581" s="5">
        <f t="shared" si="27"/>
        <v>0</v>
      </c>
      <c r="F581" s="5">
        <f>COUNTIF(Deleted!A:A,B581)</f>
        <v>0</v>
      </c>
      <c r="G581" s="5">
        <f t="shared" si="28"/>
        <v>1</v>
      </c>
      <c r="K581" s="5" t="s">
        <v>3129</v>
      </c>
      <c r="Q581" s="5" t="s">
        <v>9</v>
      </c>
      <c r="R581" s="5">
        <v>1</v>
      </c>
      <c r="T581" t="s">
        <v>4432</v>
      </c>
    </row>
    <row r="582" spans="1:20">
      <c r="A582" s="4">
        <v>508804191</v>
      </c>
      <c r="B582" s="4" t="s">
        <v>122</v>
      </c>
      <c r="C582" s="3">
        <f>MAX(SUMIF(Sheet1!A:A,'801SKUS'!B582,Sheet1!E:E)-SUMIF(Sheet1!A:A,'801SKUS'!B582,Sheet1!G:G),0)</f>
        <v>2104</v>
      </c>
      <c r="D582" s="5">
        <f t="shared" si="29"/>
        <v>0</v>
      </c>
      <c r="E582" s="5">
        <f t="shared" si="27"/>
        <v>0</v>
      </c>
      <c r="F582" s="5">
        <f>COUNTIF(Deleted!A:A,B582)</f>
        <v>0</v>
      </c>
      <c r="G582" s="5">
        <f t="shared" si="28"/>
        <v>1</v>
      </c>
      <c r="K582" s="5" t="s">
        <v>3187</v>
      </c>
      <c r="Q582" s="5" t="s">
        <v>11</v>
      </c>
      <c r="R582" s="5">
        <v>1</v>
      </c>
      <c r="T582" t="s">
        <v>4433</v>
      </c>
    </row>
    <row r="583" spans="1:20">
      <c r="A583" s="4">
        <v>508804191</v>
      </c>
      <c r="B583" s="4" t="s">
        <v>124</v>
      </c>
      <c r="C583" s="3">
        <f>MAX(SUMIF(Sheet1!A:A,'801SKUS'!B583,Sheet1!E:E)-SUMIF(Sheet1!A:A,'801SKUS'!B583,Sheet1!G:G),0)</f>
        <v>2776</v>
      </c>
      <c r="D583" s="5">
        <f t="shared" si="29"/>
        <v>0</v>
      </c>
      <c r="E583" s="5">
        <f t="shared" ref="E583:E646" si="30">VLOOKUP(B583,Q:R,2,FALSE)</f>
        <v>0</v>
      </c>
      <c r="F583" s="5">
        <f>COUNTIF(Deleted!A:A,B583)</f>
        <v>0</v>
      </c>
      <c r="G583" s="5">
        <f t="shared" si="28"/>
        <v>1</v>
      </c>
      <c r="K583" s="5" t="s">
        <v>3286</v>
      </c>
      <c r="Q583" s="5" t="s">
        <v>13</v>
      </c>
      <c r="R583" s="5">
        <v>1</v>
      </c>
      <c r="T583" t="s">
        <v>4434</v>
      </c>
    </row>
    <row r="584" spans="1:20">
      <c r="A584" s="4">
        <v>508804191</v>
      </c>
      <c r="B584" s="4" t="s">
        <v>126</v>
      </c>
      <c r="C584" s="3">
        <f>MAX(SUMIF(Sheet1!A:A,'801SKUS'!B584,Sheet1!E:E)-SUMIF(Sheet1!A:A,'801SKUS'!B584,Sheet1!G:G),0)</f>
        <v>0</v>
      </c>
      <c r="D584" s="5">
        <f t="shared" si="29"/>
        <v>0</v>
      </c>
      <c r="E584" s="5">
        <f t="shared" si="30"/>
        <v>0</v>
      </c>
      <c r="F584" s="5">
        <f>COUNTIF(Deleted!A:A,B584)</f>
        <v>0</v>
      </c>
      <c r="G584" s="5">
        <f t="shared" si="28"/>
        <v>1</v>
      </c>
      <c r="K584" s="5" t="s">
        <v>3303</v>
      </c>
      <c r="Q584" s="5" t="s">
        <v>15</v>
      </c>
      <c r="R584" s="5">
        <v>1</v>
      </c>
      <c r="T584" t="s">
        <v>4435</v>
      </c>
    </row>
    <row r="585" spans="1:20">
      <c r="A585" s="4">
        <v>508804191</v>
      </c>
      <c r="B585" s="4" t="s">
        <v>128</v>
      </c>
      <c r="C585" s="3">
        <f>MAX(SUMIF(Sheet1!A:A,'801SKUS'!B585,Sheet1!E:E)-SUMIF(Sheet1!A:A,'801SKUS'!B585,Sheet1!G:G),0)</f>
        <v>1688</v>
      </c>
      <c r="D585" s="5">
        <f t="shared" si="29"/>
        <v>0</v>
      </c>
      <c r="E585" s="5">
        <f t="shared" si="30"/>
        <v>0</v>
      </c>
      <c r="F585" s="5">
        <f>COUNTIF(Deleted!A:A,B585)</f>
        <v>0</v>
      </c>
      <c r="G585" s="5">
        <f t="shared" si="28"/>
        <v>1</v>
      </c>
      <c r="K585" s="5" t="s">
        <v>3193</v>
      </c>
      <c r="Q585" s="5" t="s">
        <v>17</v>
      </c>
      <c r="R585" s="5">
        <v>1</v>
      </c>
      <c r="T585" t="s">
        <v>4436</v>
      </c>
    </row>
    <row r="586" spans="1:20">
      <c r="A586" s="4">
        <v>508804191</v>
      </c>
      <c r="B586" s="4" t="s">
        <v>130</v>
      </c>
      <c r="C586" s="3">
        <f>MAX(SUMIF(Sheet1!A:A,'801SKUS'!B586,Sheet1!E:E)-SUMIF(Sheet1!A:A,'801SKUS'!B586,Sheet1!G:G),0)</f>
        <v>2056</v>
      </c>
      <c r="D586" s="5">
        <f t="shared" si="29"/>
        <v>0</v>
      </c>
      <c r="E586" s="5">
        <f t="shared" si="30"/>
        <v>0</v>
      </c>
      <c r="F586" s="5">
        <f>COUNTIF(Deleted!A:A,B586)</f>
        <v>0</v>
      </c>
      <c r="G586" s="5">
        <f t="shared" si="28"/>
        <v>1</v>
      </c>
      <c r="K586" s="5" t="s">
        <v>3290</v>
      </c>
      <c r="Q586" s="5" t="s">
        <v>19</v>
      </c>
      <c r="R586" s="5">
        <v>1</v>
      </c>
      <c r="T586" t="s">
        <v>4437</v>
      </c>
    </row>
    <row r="587" spans="1:20">
      <c r="A587" s="4">
        <v>508804191</v>
      </c>
      <c r="B587" s="4" t="s">
        <v>132</v>
      </c>
      <c r="C587" s="3">
        <f>MAX(SUMIF(Sheet1!A:A,'801SKUS'!B587,Sheet1!E:E)-SUMIF(Sheet1!A:A,'801SKUS'!B587,Sheet1!G:G),0)</f>
        <v>0</v>
      </c>
      <c r="D587" s="5">
        <f t="shared" si="29"/>
        <v>0</v>
      </c>
      <c r="E587" s="5">
        <f t="shared" si="30"/>
        <v>0</v>
      </c>
      <c r="F587" s="5">
        <f>COUNTIF(Deleted!A:A,B587)</f>
        <v>0</v>
      </c>
      <c r="G587" s="5">
        <f t="shared" si="28"/>
        <v>1</v>
      </c>
      <c r="K587" s="5" t="s">
        <v>3139</v>
      </c>
      <c r="Q587" s="5" t="s">
        <v>21</v>
      </c>
      <c r="R587" s="5">
        <v>1</v>
      </c>
      <c r="T587" t="s">
        <v>4438</v>
      </c>
    </row>
    <row r="588" spans="1:20">
      <c r="A588" s="4">
        <v>508804191</v>
      </c>
      <c r="B588" s="4" t="s">
        <v>134</v>
      </c>
      <c r="C588" s="3">
        <f>MAX(SUMIF(Sheet1!A:A,'801SKUS'!B588,Sheet1!E:E)-SUMIF(Sheet1!A:A,'801SKUS'!B588,Sheet1!G:G),0)</f>
        <v>1720</v>
      </c>
      <c r="D588" s="5">
        <f t="shared" si="29"/>
        <v>0</v>
      </c>
      <c r="E588" s="5">
        <f t="shared" si="30"/>
        <v>0</v>
      </c>
      <c r="F588" s="5">
        <f>COUNTIF(Deleted!A:A,B588)</f>
        <v>0</v>
      </c>
      <c r="G588" s="5">
        <f t="shared" si="28"/>
        <v>1</v>
      </c>
      <c r="K588" s="5" t="s">
        <v>3288</v>
      </c>
      <c r="Q588" s="5" t="s">
        <v>23</v>
      </c>
      <c r="R588" s="5">
        <v>1</v>
      </c>
      <c r="T588" t="s">
        <v>4439</v>
      </c>
    </row>
    <row r="589" spans="1:20">
      <c r="A589" s="4">
        <v>508804191</v>
      </c>
      <c r="B589" s="4" t="s">
        <v>135</v>
      </c>
      <c r="C589" s="3">
        <f>MAX(SUMIF(Sheet1!A:A,'801SKUS'!B589,Sheet1!E:E)-SUMIF(Sheet1!A:A,'801SKUS'!B589,Sheet1!G:G),0)</f>
        <v>1480</v>
      </c>
      <c r="D589" s="5">
        <f t="shared" si="29"/>
        <v>0</v>
      </c>
      <c r="E589" s="5">
        <f t="shared" si="30"/>
        <v>0</v>
      </c>
      <c r="F589" s="5">
        <f>COUNTIF(Deleted!A:A,B589)</f>
        <v>0</v>
      </c>
      <c r="G589" s="5">
        <f t="shared" si="28"/>
        <v>1</v>
      </c>
      <c r="K589" s="5" t="s">
        <v>3183</v>
      </c>
      <c r="Q589" s="5" t="s">
        <v>25</v>
      </c>
      <c r="R589" s="5">
        <v>1</v>
      </c>
      <c r="T589" t="s">
        <v>4440</v>
      </c>
    </row>
    <row r="590" spans="1:20">
      <c r="A590" s="4">
        <v>508804191</v>
      </c>
      <c r="B590" s="4" t="s">
        <v>136</v>
      </c>
      <c r="C590" s="3">
        <f>MAX(SUMIF(Sheet1!A:A,'801SKUS'!B590,Sheet1!E:E)-SUMIF(Sheet1!A:A,'801SKUS'!B590,Sheet1!G:G),0)</f>
        <v>0</v>
      </c>
      <c r="D590" s="5">
        <f t="shared" si="29"/>
        <v>0</v>
      </c>
      <c r="E590" s="5">
        <f t="shared" si="30"/>
        <v>0</v>
      </c>
      <c r="F590" s="5">
        <f>COUNTIF(Deleted!A:A,B590)</f>
        <v>0</v>
      </c>
      <c r="G590" s="5">
        <f t="shared" si="28"/>
        <v>1</v>
      </c>
      <c r="K590" s="5" t="s">
        <v>3256</v>
      </c>
      <c r="Q590" s="5" t="s">
        <v>77</v>
      </c>
      <c r="R590" s="5">
        <v>1</v>
      </c>
      <c r="T590" t="s">
        <v>4441</v>
      </c>
    </row>
    <row r="591" spans="1:20">
      <c r="A591" s="4">
        <v>508804191</v>
      </c>
      <c r="B591" s="4" t="s">
        <v>137</v>
      </c>
      <c r="C591" s="3">
        <f>MAX(SUMIF(Sheet1!A:A,'801SKUS'!B591,Sheet1!E:E)-SUMIF(Sheet1!A:A,'801SKUS'!B591,Sheet1!G:G),0)</f>
        <v>1096</v>
      </c>
      <c r="D591" s="5">
        <f t="shared" si="29"/>
        <v>0</v>
      </c>
      <c r="E591" s="5">
        <f t="shared" si="30"/>
        <v>0</v>
      </c>
      <c r="F591" s="5">
        <f>COUNTIF(Deleted!A:A,B591)</f>
        <v>0</v>
      </c>
      <c r="G591" s="5">
        <f t="shared" si="28"/>
        <v>1</v>
      </c>
      <c r="K591" s="5" t="s">
        <v>3282</v>
      </c>
      <c r="Q591" s="5" t="s">
        <v>27</v>
      </c>
      <c r="R591" s="5">
        <v>1</v>
      </c>
      <c r="T591" t="s">
        <v>4442</v>
      </c>
    </row>
    <row r="592" spans="1:20">
      <c r="A592" s="4">
        <v>508804191</v>
      </c>
      <c r="B592" s="4" t="s">
        <v>138</v>
      </c>
      <c r="C592" s="3">
        <f>MAX(SUMIF(Sheet1!A:A,'801SKUS'!B592,Sheet1!E:E)-SUMIF(Sheet1!A:A,'801SKUS'!B592,Sheet1!G:G),0)</f>
        <v>968</v>
      </c>
      <c r="D592" s="5">
        <f t="shared" si="29"/>
        <v>0</v>
      </c>
      <c r="E592" s="5">
        <f t="shared" si="30"/>
        <v>0</v>
      </c>
      <c r="F592" s="5">
        <f>COUNTIF(Deleted!A:A,B592)</f>
        <v>0</v>
      </c>
      <c r="G592" s="5">
        <f t="shared" si="28"/>
        <v>1</v>
      </c>
      <c r="K592" s="5" t="s">
        <v>3276</v>
      </c>
      <c r="Q592" s="5" t="s">
        <v>29</v>
      </c>
      <c r="R592" s="5">
        <v>1</v>
      </c>
      <c r="T592" t="s">
        <v>4443</v>
      </c>
    </row>
    <row r="593" spans="1:20">
      <c r="A593" s="4">
        <v>508804191</v>
      </c>
      <c r="B593" s="4" t="s">
        <v>139</v>
      </c>
      <c r="C593" s="3">
        <f>MAX(SUMIF(Sheet1!A:A,'801SKUS'!B593,Sheet1!E:E)-SUMIF(Sheet1!A:A,'801SKUS'!B593,Sheet1!G:G),0)</f>
        <v>0</v>
      </c>
      <c r="D593" s="5">
        <f t="shared" si="29"/>
        <v>0</v>
      </c>
      <c r="E593" s="5">
        <f t="shared" si="30"/>
        <v>0</v>
      </c>
      <c r="F593" s="5">
        <f>COUNTIF(Deleted!A:A,B593)</f>
        <v>0</v>
      </c>
      <c r="G593" s="5">
        <f t="shared" si="28"/>
        <v>1</v>
      </c>
      <c r="K593" s="5" t="s">
        <v>3227</v>
      </c>
      <c r="Q593" s="5" t="s">
        <v>31</v>
      </c>
      <c r="R593" s="5">
        <v>1</v>
      </c>
      <c r="T593" t="s">
        <v>4444</v>
      </c>
    </row>
    <row r="594" spans="1:20">
      <c r="A594" s="4">
        <v>508804191</v>
      </c>
      <c r="B594" s="4" t="s">
        <v>140</v>
      </c>
      <c r="C594" s="3">
        <f>MAX(SUMIF(Sheet1!A:A,'801SKUS'!B594,Sheet1!E:E)-SUMIF(Sheet1!A:A,'801SKUS'!B594,Sheet1!G:G),0)</f>
        <v>1840</v>
      </c>
      <c r="D594" s="5">
        <f t="shared" si="29"/>
        <v>0</v>
      </c>
      <c r="E594" s="5">
        <f t="shared" si="30"/>
        <v>0</v>
      </c>
      <c r="F594" s="5">
        <f>COUNTIF(Deleted!A:A,B594)</f>
        <v>0</v>
      </c>
      <c r="G594" s="5">
        <f t="shared" si="28"/>
        <v>1</v>
      </c>
      <c r="K594" s="5" t="s">
        <v>3270</v>
      </c>
      <c r="Q594" s="5" t="s">
        <v>33</v>
      </c>
      <c r="R594" s="5">
        <v>1</v>
      </c>
      <c r="T594" t="s">
        <v>4445</v>
      </c>
    </row>
    <row r="595" spans="1:20">
      <c r="A595" s="4">
        <v>508804191</v>
      </c>
      <c r="B595" s="4" t="s">
        <v>141</v>
      </c>
      <c r="C595" s="3">
        <f>MAX(SUMIF(Sheet1!A:A,'801SKUS'!B595,Sheet1!E:E)-SUMIF(Sheet1!A:A,'801SKUS'!B595,Sheet1!G:G),0)</f>
        <v>1000</v>
      </c>
      <c r="D595" s="5">
        <f t="shared" si="29"/>
        <v>0</v>
      </c>
      <c r="E595" s="5">
        <f t="shared" si="30"/>
        <v>0</v>
      </c>
      <c r="F595" s="5">
        <f>COUNTIF(Deleted!A:A,B595)</f>
        <v>0</v>
      </c>
      <c r="G595" s="5">
        <f t="shared" si="28"/>
        <v>1</v>
      </c>
      <c r="K595" s="5" t="s">
        <v>3159</v>
      </c>
      <c r="Q595" s="5" t="s">
        <v>35</v>
      </c>
      <c r="R595" s="5">
        <v>1</v>
      </c>
      <c r="T595" t="s">
        <v>4446</v>
      </c>
    </row>
    <row r="596" spans="1:20">
      <c r="A596" s="4">
        <v>508804191</v>
      </c>
      <c r="B596" s="4" t="s">
        <v>142</v>
      </c>
      <c r="C596" s="3">
        <f>MAX(SUMIF(Sheet1!A:A,'801SKUS'!B596,Sheet1!E:E)-SUMIF(Sheet1!A:A,'801SKUS'!B596,Sheet1!G:G),0)</f>
        <v>1272</v>
      </c>
      <c r="D596" s="5">
        <f t="shared" si="29"/>
        <v>0</v>
      </c>
      <c r="E596" s="5">
        <f t="shared" si="30"/>
        <v>0</v>
      </c>
      <c r="F596" s="5">
        <f>COUNTIF(Deleted!A:A,B596)</f>
        <v>0</v>
      </c>
      <c r="G596" s="5">
        <f t="shared" si="28"/>
        <v>1</v>
      </c>
      <c r="K596" s="5" t="s">
        <v>3223</v>
      </c>
      <c r="Q596" s="5" t="s">
        <v>37</v>
      </c>
      <c r="R596" s="5">
        <v>1</v>
      </c>
      <c r="T596" t="s">
        <v>4447</v>
      </c>
    </row>
    <row r="597" spans="1:20">
      <c r="A597" s="4">
        <v>508804191</v>
      </c>
      <c r="B597" s="4" t="s">
        <v>143</v>
      </c>
      <c r="C597" s="3">
        <f>MAX(SUMIF(Sheet1!A:A,'801SKUS'!B597,Sheet1!E:E)-SUMIF(Sheet1!A:A,'801SKUS'!B597,Sheet1!G:G),0)</f>
        <v>1304</v>
      </c>
      <c r="D597" s="5">
        <f t="shared" si="29"/>
        <v>0</v>
      </c>
      <c r="E597" s="5">
        <f t="shared" si="30"/>
        <v>0</v>
      </c>
      <c r="F597" s="5">
        <f>COUNTIF(Deleted!A:A,B597)</f>
        <v>0</v>
      </c>
      <c r="G597" s="5">
        <f t="shared" si="28"/>
        <v>1</v>
      </c>
      <c r="K597" s="5" t="s">
        <v>3152</v>
      </c>
      <c r="Q597" s="5" t="s">
        <v>39</v>
      </c>
      <c r="R597" s="5">
        <v>1</v>
      </c>
      <c r="T597" t="s">
        <v>4448</v>
      </c>
    </row>
    <row r="598" spans="1:20">
      <c r="A598" s="4">
        <v>508804191</v>
      </c>
      <c r="B598" s="4" t="s">
        <v>144</v>
      </c>
      <c r="C598" s="3">
        <f>MAX(SUMIF(Sheet1!A:A,'801SKUS'!B598,Sheet1!E:E)-SUMIF(Sheet1!A:A,'801SKUS'!B598,Sheet1!G:G),0)</f>
        <v>616</v>
      </c>
      <c r="D598" s="5">
        <f t="shared" si="29"/>
        <v>0</v>
      </c>
      <c r="E598" s="5">
        <f t="shared" si="30"/>
        <v>0</v>
      </c>
      <c r="F598" s="5">
        <f>COUNTIF(Deleted!A:A,B598)</f>
        <v>0</v>
      </c>
      <c r="G598" s="5">
        <f t="shared" si="28"/>
        <v>1</v>
      </c>
      <c r="K598" s="5" t="s">
        <v>3280</v>
      </c>
      <c r="Q598" s="5" t="s">
        <v>41</v>
      </c>
      <c r="R598" s="5">
        <v>1</v>
      </c>
      <c r="T598" t="s">
        <v>4449</v>
      </c>
    </row>
    <row r="599" spans="1:20">
      <c r="A599" s="4">
        <v>508804191</v>
      </c>
      <c r="B599" s="4" t="s">
        <v>145</v>
      </c>
      <c r="C599" s="3">
        <f>MAX(SUMIF(Sheet1!A:A,'801SKUS'!B599,Sheet1!E:E)-SUMIF(Sheet1!A:A,'801SKUS'!B599,Sheet1!G:G),0)</f>
        <v>1128</v>
      </c>
      <c r="D599" s="5">
        <f t="shared" si="29"/>
        <v>0</v>
      </c>
      <c r="E599" s="5">
        <f t="shared" si="30"/>
        <v>0</v>
      </c>
      <c r="F599" s="5">
        <f>COUNTIF(Deleted!A:A,B599)</f>
        <v>0</v>
      </c>
      <c r="G599" s="5">
        <f t="shared" si="28"/>
        <v>1</v>
      </c>
      <c r="K599" s="5" t="s">
        <v>3272</v>
      </c>
      <c r="Q599" s="5" t="s">
        <v>43</v>
      </c>
      <c r="R599" s="5">
        <v>1</v>
      </c>
      <c r="T599" t="s">
        <v>4450</v>
      </c>
    </row>
    <row r="600" spans="1:20">
      <c r="A600" s="4">
        <v>508804191</v>
      </c>
      <c r="B600" s="4" t="s">
        <v>146</v>
      </c>
      <c r="C600" s="3">
        <f>MAX(SUMIF(Sheet1!A:A,'801SKUS'!B600,Sheet1!E:E)-SUMIF(Sheet1!A:A,'801SKUS'!B600,Sheet1!G:G),0)</f>
        <v>2152</v>
      </c>
      <c r="D600" s="5">
        <f t="shared" si="29"/>
        <v>0</v>
      </c>
      <c r="E600" s="5">
        <f t="shared" si="30"/>
        <v>0</v>
      </c>
      <c r="F600" s="5">
        <f>COUNTIF(Deleted!A:A,B600)</f>
        <v>0</v>
      </c>
      <c r="G600" s="5">
        <f t="shared" si="28"/>
        <v>1</v>
      </c>
      <c r="K600" s="5" t="s">
        <v>3231</v>
      </c>
      <c r="Q600" s="5" t="s">
        <v>45</v>
      </c>
      <c r="R600" s="5">
        <v>1</v>
      </c>
      <c r="T600" t="s">
        <v>4451</v>
      </c>
    </row>
    <row r="601" spans="1:20">
      <c r="A601" s="4">
        <v>508804191</v>
      </c>
      <c r="B601" s="4" t="s">
        <v>147</v>
      </c>
      <c r="C601" s="3">
        <f>MAX(SUMIF(Sheet1!A:A,'801SKUS'!B601,Sheet1!E:E)-SUMIF(Sheet1!A:A,'801SKUS'!B601,Sheet1!G:G),0)</f>
        <v>1880</v>
      </c>
      <c r="D601" s="5">
        <f t="shared" si="29"/>
        <v>0</v>
      </c>
      <c r="E601" s="5">
        <f t="shared" si="30"/>
        <v>0</v>
      </c>
      <c r="F601" s="5">
        <f>COUNTIF(Deleted!A:A,B601)</f>
        <v>0</v>
      </c>
      <c r="G601" s="5">
        <f t="shared" si="28"/>
        <v>1</v>
      </c>
      <c r="K601" s="5" t="s">
        <v>3178</v>
      </c>
      <c r="Q601" s="5" t="s">
        <v>47</v>
      </c>
      <c r="R601" s="5">
        <v>1</v>
      </c>
      <c r="T601" t="s">
        <v>4452</v>
      </c>
    </row>
    <row r="602" spans="1:20">
      <c r="A602" s="4">
        <v>508804191</v>
      </c>
      <c r="B602" s="4" t="s">
        <v>148</v>
      </c>
      <c r="C602" s="3">
        <f>MAX(SUMIF(Sheet1!A:A,'801SKUS'!B602,Sheet1!E:E)-SUMIF(Sheet1!A:A,'801SKUS'!B602,Sheet1!G:G),0)</f>
        <v>1752</v>
      </c>
      <c r="D602" s="5">
        <f t="shared" si="29"/>
        <v>0</v>
      </c>
      <c r="E602" s="5">
        <f t="shared" si="30"/>
        <v>0</v>
      </c>
      <c r="F602" s="5">
        <f>COUNTIF(Deleted!A:A,B602)</f>
        <v>0</v>
      </c>
      <c r="G602" s="5">
        <f t="shared" si="28"/>
        <v>1</v>
      </c>
      <c r="K602" s="5" t="s">
        <v>3242</v>
      </c>
      <c r="Q602" s="5" t="s">
        <v>49</v>
      </c>
      <c r="R602" s="5">
        <v>1</v>
      </c>
      <c r="T602" t="s">
        <v>4453</v>
      </c>
    </row>
    <row r="603" spans="1:20">
      <c r="A603" s="4">
        <v>508804191</v>
      </c>
      <c r="B603" s="4" t="s">
        <v>149</v>
      </c>
      <c r="C603" s="3">
        <f>MAX(SUMIF(Sheet1!A:A,'801SKUS'!B603,Sheet1!E:E)-SUMIF(Sheet1!A:A,'801SKUS'!B603,Sheet1!G:G),0)</f>
        <v>0</v>
      </c>
      <c r="D603" s="5">
        <f t="shared" si="29"/>
        <v>0</v>
      </c>
      <c r="E603" s="5">
        <f t="shared" si="30"/>
        <v>0</v>
      </c>
      <c r="F603" s="5">
        <f>COUNTIF(Deleted!A:A,B603)</f>
        <v>0</v>
      </c>
      <c r="G603" s="5">
        <f t="shared" si="28"/>
        <v>1</v>
      </c>
      <c r="K603" s="5" t="s">
        <v>3169</v>
      </c>
      <c r="Q603" s="5" t="s">
        <v>51</v>
      </c>
      <c r="R603" s="5">
        <v>1</v>
      </c>
      <c r="T603" t="s">
        <v>4454</v>
      </c>
    </row>
    <row r="604" spans="1:20">
      <c r="A604" s="4">
        <v>508804191</v>
      </c>
      <c r="B604" s="4" t="s">
        <v>150</v>
      </c>
      <c r="C604" s="3">
        <f>MAX(SUMIF(Sheet1!A:A,'801SKUS'!B604,Sheet1!E:E)-SUMIF(Sheet1!A:A,'801SKUS'!B604,Sheet1!G:G),0)</f>
        <v>1608</v>
      </c>
      <c r="D604" s="5">
        <f t="shared" si="29"/>
        <v>0</v>
      </c>
      <c r="E604" s="5">
        <f t="shared" si="30"/>
        <v>0</v>
      </c>
      <c r="F604" s="5">
        <f>COUNTIF(Deleted!A:A,B604)</f>
        <v>0</v>
      </c>
      <c r="G604" s="5">
        <f t="shared" si="28"/>
        <v>1</v>
      </c>
      <c r="K604" s="5" t="s">
        <v>3127</v>
      </c>
      <c r="Q604" s="5" t="s">
        <v>53</v>
      </c>
      <c r="R604" s="5">
        <v>1</v>
      </c>
      <c r="T604" t="s">
        <v>4455</v>
      </c>
    </row>
    <row r="605" spans="1:20">
      <c r="A605" s="4">
        <v>508804191</v>
      </c>
      <c r="B605" s="4" t="s">
        <v>151</v>
      </c>
      <c r="C605" s="3">
        <f>MAX(SUMIF(Sheet1!A:A,'801SKUS'!B605,Sheet1!E:E)-SUMIF(Sheet1!A:A,'801SKUS'!B605,Sheet1!G:G),0)</f>
        <v>64</v>
      </c>
      <c r="D605" s="5">
        <f t="shared" si="29"/>
        <v>0</v>
      </c>
      <c r="E605" s="5">
        <f t="shared" si="30"/>
        <v>0</v>
      </c>
      <c r="F605" s="5">
        <f>COUNTIF(Deleted!A:A,B605)</f>
        <v>0</v>
      </c>
      <c r="G605" s="5">
        <f t="shared" si="28"/>
        <v>1</v>
      </c>
      <c r="K605" s="5" t="s">
        <v>3137</v>
      </c>
      <c r="Q605" s="5" t="s">
        <v>55</v>
      </c>
      <c r="R605" s="5">
        <v>1</v>
      </c>
      <c r="T605" t="s">
        <v>4456</v>
      </c>
    </row>
    <row r="606" spans="1:20">
      <c r="A606" s="4">
        <v>508804191</v>
      </c>
      <c r="B606" s="4" t="s">
        <v>152</v>
      </c>
      <c r="C606" s="3">
        <f>MAX(SUMIF(Sheet1!A:A,'801SKUS'!B606,Sheet1!E:E)-SUMIF(Sheet1!A:A,'801SKUS'!B606,Sheet1!G:G),0)</f>
        <v>1992</v>
      </c>
      <c r="D606" s="5">
        <f t="shared" si="29"/>
        <v>0</v>
      </c>
      <c r="E606" s="5">
        <f t="shared" si="30"/>
        <v>0</v>
      </c>
      <c r="F606" s="5">
        <f>COUNTIF(Deleted!A:A,B606)</f>
        <v>0</v>
      </c>
      <c r="G606" s="5">
        <f t="shared" si="28"/>
        <v>1</v>
      </c>
      <c r="K606" s="5" t="s">
        <v>3266</v>
      </c>
      <c r="Q606" s="5" t="s">
        <v>57</v>
      </c>
      <c r="R606" s="5">
        <v>1</v>
      </c>
      <c r="T606" t="s">
        <v>4457</v>
      </c>
    </row>
    <row r="607" spans="1:20">
      <c r="A607" s="4">
        <v>508804191</v>
      </c>
      <c r="B607" s="4" t="s">
        <v>153</v>
      </c>
      <c r="C607" s="3">
        <f>MAX(SUMIF(Sheet1!A:A,'801SKUS'!B607,Sheet1!E:E)-SUMIF(Sheet1!A:A,'801SKUS'!B607,Sheet1!G:G),0)</f>
        <v>2104</v>
      </c>
      <c r="D607" s="5">
        <f t="shared" si="29"/>
        <v>0</v>
      </c>
      <c r="E607" s="5">
        <f t="shared" si="30"/>
        <v>0</v>
      </c>
      <c r="F607" s="5">
        <f>COUNTIF(Deleted!A:A,B607)</f>
        <v>0</v>
      </c>
      <c r="G607" s="5">
        <f t="shared" si="28"/>
        <v>1</v>
      </c>
      <c r="K607" s="5" t="s">
        <v>3292</v>
      </c>
      <c r="Q607" s="5" t="s">
        <v>61</v>
      </c>
      <c r="R607" s="5">
        <v>1</v>
      </c>
      <c r="T607" t="s">
        <v>4458</v>
      </c>
    </row>
    <row r="608" spans="1:20">
      <c r="A608" s="4">
        <v>508804191</v>
      </c>
      <c r="B608" s="4" t="s">
        <v>154</v>
      </c>
      <c r="C608" s="3">
        <f>MAX(SUMIF(Sheet1!A:A,'801SKUS'!B608,Sheet1!E:E)-SUMIF(Sheet1!A:A,'801SKUS'!B608,Sheet1!G:G),0)</f>
        <v>1080</v>
      </c>
      <c r="D608" s="5">
        <f t="shared" si="29"/>
        <v>0</v>
      </c>
      <c r="E608" s="5">
        <f t="shared" si="30"/>
        <v>0</v>
      </c>
      <c r="F608" s="5">
        <f>COUNTIF(Deleted!A:A,B608)</f>
        <v>0</v>
      </c>
      <c r="G608" s="5">
        <f t="shared" si="28"/>
        <v>1</v>
      </c>
      <c r="K608" s="5" t="s">
        <v>3197</v>
      </c>
      <c r="Q608" s="5" t="s">
        <v>63</v>
      </c>
      <c r="R608" s="5">
        <v>1</v>
      </c>
      <c r="T608" t="s">
        <v>4459</v>
      </c>
    </row>
    <row r="609" spans="1:20">
      <c r="A609" s="4">
        <v>508804191</v>
      </c>
      <c r="B609" s="4" t="s">
        <v>155</v>
      </c>
      <c r="C609" s="3">
        <f>MAX(SUMIF(Sheet1!A:A,'801SKUS'!B609,Sheet1!E:E)-SUMIF(Sheet1!A:A,'801SKUS'!B609,Sheet1!G:G),0)</f>
        <v>536</v>
      </c>
      <c r="D609" s="5">
        <f t="shared" si="29"/>
        <v>0</v>
      </c>
      <c r="E609" s="5">
        <f t="shared" si="30"/>
        <v>0</v>
      </c>
      <c r="F609" s="5">
        <f>COUNTIF(Deleted!A:A,B609)</f>
        <v>0</v>
      </c>
      <c r="G609" s="5">
        <f t="shared" si="28"/>
        <v>1</v>
      </c>
      <c r="K609" s="5" t="s">
        <v>3176</v>
      </c>
      <c r="Q609" s="5" t="s">
        <v>79</v>
      </c>
      <c r="R609" s="5">
        <v>1</v>
      </c>
      <c r="T609" t="s">
        <v>4460</v>
      </c>
    </row>
    <row r="610" spans="1:20">
      <c r="A610" s="4">
        <v>508804191</v>
      </c>
      <c r="B610" s="4" t="s">
        <v>156</v>
      </c>
      <c r="C610" s="3">
        <f>MAX(SUMIF(Sheet1!A:A,'801SKUS'!B610,Sheet1!E:E)-SUMIF(Sheet1!A:A,'801SKUS'!B610,Sheet1!G:G),0)</f>
        <v>1328</v>
      </c>
      <c r="D610" s="5">
        <f t="shared" si="29"/>
        <v>0</v>
      </c>
      <c r="E610" s="5">
        <f t="shared" si="30"/>
        <v>0</v>
      </c>
      <c r="F610" s="5">
        <f>COUNTIF(Deleted!A:A,B610)</f>
        <v>0</v>
      </c>
      <c r="G610" s="5">
        <f t="shared" si="28"/>
        <v>1</v>
      </c>
      <c r="H610" s="5">
        <f>157/159</f>
        <v>0.98742138364779874</v>
      </c>
      <c r="K610" s="5" t="s">
        <v>3254</v>
      </c>
      <c r="Q610" s="5" t="s">
        <v>65</v>
      </c>
      <c r="R610" s="5">
        <v>1</v>
      </c>
      <c r="T610" t="s">
        <v>4461</v>
      </c>
    </row>
    <row r="611" spans="1:20">
      <c r="A611" s="4">
        <v>508804191</v>
      </c>
      <c r="B611" s="4" t="s">
        <v>157</v>
      </c>
      <c r="C611" s="3">
        <f>MAX(SUMIF(Sheet1!A:A,'801SKUS'!B611,Sheet1!E:E)-SUMIF(Sheet1!A:A,'801SKUS'!B611,Sheet1!G:G),0)</f>
        <v>0</v>
      </c>
      <c r="D611" s="5">
        <f t="shared" si="29"/>
        <v>0</v>
      </c>
      <c r="E611" s="5">
        <f t="shared" si="30"/>
        <v>0</v>
      </c>
      <c r="F611" s="5">
        <f>COUNTIF(Deleted!A:A,B611)</f>
        <v>0</v>
      </c>
      <c r="G611" s="5">
        <f t="shared" si="28"/>
        <v>1</v>
      </c>
      <c r="K611" s="5" t="s">
        <v>3201</v>
      </c>
      <c r="Q611" s="5" t="s">
        <v>67</v>
      </c>
      <c r="R611" s="5">
        <v>1</v>
      </c>
      <c r="T611" t="s">
        <v>4462</v>
      </c>
    </row>
    <row r="612" spans="1:20">
      <c r="A612" s="4">
        <v>508804191</v>
      </c>
      <c r="B612" s="4" t="s">
        <v>158</v>
      </c>
      <c r="C612" s="3">
        <f>MAX(SUMIF(Sheet1!A:A,'801SKUS'!B612,Sheet1!E:E)-SUMIF(Sheet1!A:A,'801SKUS'!B612,Sheet1!G:G),0)</f>
        <v>1120</v>
      </c>
      <c r="D612" s="5">
        <f t="shared" si="29"/>
        <v>0</v>
      </c>
      <c r="E612" s="5">
        <f t="shared" si="30"/>
        <v>0</v>
      </c>
      <c r="F612" s="5">
        <f>COUNTIF(Deleted!A:A,B612)</f>
        <v>0</v>
      </c>
      <c r="G612" s="5">
        <f t="shared" si="28"/>
        <v>1</v>
      </c>
      <c r="K612" s="5" t="s">
        <v>3131</v>
      </c>
      <c r="Q612" s="5" t="s">
        <v>69</v>
      </c>
      <c r="R612" s="5">
        <v>1</v>
      </c>
      <c r="T612" t="s">
        <v>4463</v>
      </c>
    </row>
    <row r="613" spans="1:20">
      <c r="A613" s="4">
        <v>508804191</v>
      </c>
      <c r="B613" s="4" t="s">
        <v>159</v>
      </c>
      <c r="C613" s="3">
        <f>MAX(SUMIF(Sheet1!A:A,'801SKUS'!B613,Sheet1!E:E)-SUMIF(Sheet1!A:A,'801SKUS'!B613,Sheet1!G:G),0)</f>
        <v>440</v>
      </c>
      <c r="D613" s="5">
        <f t="shared" si="29"/>
        <v>0</v>
      </c>
      <c r="E613" s="5">
        <f t="shared" si="30"/>
        <v>0</v>
      </c>
      <c r="F613" s="5">
        <f>COUNTIF(Deleted!A:A,B613)</f>
        <v>0</v>
      </c>
      <c r="G613" s="5">
        <f t="shared" si="28"/>
        <v>1</v>
      </c>
      <c r="K613" s="5" t="s">
        <v>3154</v>
      </c>
      <c r="Q613" s="5" t="s">
        <v>81</v>
      </c>
      <c r="R613" s="5">
        <v>1</v>
      </c>
      <c r="T613" t="s">
        <v>4464</v>
      </c>
    </row>
    <row r="614" spans="1:20">
      <c r="A614" s="4">
        <v>508804191</v>
      </c>
      <c r="B614" s="4" t="s">
        <v>160</v>
      </c>
      <c r="C614" s="3">
        <f>MAX(SUMIF(Sheet1!A:A,'801SKUS'!B614,Sheet1!E:E)-SUMIF(Sheet1!A:A,'801SKUS'!B614,Sheet1!G:G),0)</f>
        <v>2016</v>
      </c>
      <c r="D614" s="5">
        <f t="shared" si="29"/>
        <v>0</v>
      </c>
      <c r="E614" s="5">
        <f t="shared" si="30"/>
        <v>0</v>
      </c>
      <c r="F614" s="5">
        <f>COUNTIF(Deleted!A:A,B614)</f>
        <v>0</v>
      </c>
      <c r="G614" s="5">
        <f t="shared" si="28"/>
        <v>1</v>
      </c>
      <c r="K614" s="5" t="s">
        <v>3361</v>
      </c>
      <c r="Q614" s="5" t="s">
        <v>71</v>
      </c>
      <c r="R614" s="5">
        <v>1</v>
      </c>
      <c r="T614" t="s">
        <v>4465</v>
      </c>
    </row>
    <row r="615" spans="1:20">
      <c r="A615" s="4">
        <v>508804191</v>
      </c>
      <c r="B615" s="4" t="s">
        <v>161</v>
      </c>
      <c r="C615" s="3">
        <f>MAX(SUMIF(Sheet1!A:A,'801SKUS'!B615,Sheet1!E:E)-SUMIF(Sheet1!A:A,'801SKUS'!B615,Sheet1!G:G),0)</f>
        <v>1024</v>
      </c>
      <c r="D615" s="5">
        <f t="shared" si="29"/>
        <v>0</v>
      </c>
      <c r="E615" s="5">
        <f t="shared" si="30"/>
        <v>0</v>
      </c>
      <c r="F615" s="5">
        <f>COUNTIF(Deleted!A:A,B615)</f>
        <v>0</v>
      </c>
      <c r="G615" s="5">
        <f t="shared" si="28"/>
        <v>1</v>
      </c>
      <c r="K615" s="5" t="s">
        <v>3225</v>
      </c>
      <c r="Q615" s="5" t="s">
        <v>83</v>
      </c>
      <c r="R615" s="5">
        <v>1</v>
      </c>
      <c r="T615" t="s">
        <v>4466</v>
      </c>
    </row>
    <row r="616" spans="1:20">
      <c r="A616" s="4">
        <v>508804191</v>
      </c>
      <c r="B616" s="4" t="s">
        <v>162</v>
      </c>
      <c r="C616" s="3">
        <f>MAX(SUMIF(Sheet1!A:A,'801SKUS'!B616,Sheet1!E:E)-SUMIF(Sheet1!A:A,'801SKUS'!B616,Sheet1!G:G),0)</f>
        <v>0</v>
      </c>
      <c r="D616" s="5">
        <f t="shared" si="29"/>
        <v>0</v>
      </c>
      <c r="E616" s="5">
        <f t="shared" si="30"/>
        <v>0</v>
      </c>
      <c r="F616" s="5">
        <f>COUNTIF(Deleted!A:A,B616)</f>
        <v>0</v>
      </c>
      <c r="G616" s="5">
        <f t="shared" si="28"/>
        <v>1</v>
      </c>
      <c r="K616" s="5" t="s">
        <v>3229</v>
      </c>
      <c r="Q616" s="5" t="s">
        <v>73</v>
      </c>
      <c r="R616" s="5">
        <v>1</v>
      </c>
      <c r="T616" t="s">
        <v>4467</v>
      </c>
    </row>
    <row r="617" spans="1:20">
      <c r="A617" s="4">
        <v>508804191</v>
      </c>
      <c r="B617" s="4" t="s">
        <v>163</v>
      </c>
      <c r="C617" s="3">
        <f>MAX(SUMIF(Sheet1!A:A,'801SKUS'!B617,Sheet1!E:E)-SUMIF(Sheet1!A:A,'801SKUS'!B617,Sheet1!G:G),0)</f>
        <v>152</v>
      </c>
      <c r="D617" s="5">
        <f t="shared" si="29"/>
        <v>0</v>
      </c>
      <c r="E617" s="5">
        <f t="shared" si="30"/>
        <v>0</v>
      </c>
      <c r="F617" s="5">
        <f>COUNTIF(Deleted!A:A,B617)</f>
        <v>0</v>
      </c>
      <c r="G617" s="5">
        <f t="shared" si="28"/>
        <v>1</v>
      </c>
      <c r="K617" s="5" t="s">
        <v>3294</v>
      </c>
      <c r="Q617" s="5" t="s">
        <v>75</v>
      </c>
      <c r="R617" s="5">
        <v>1</v>
      </c>
      <c r="T617" t="s">
        <v>4468</v>
      </c>
    </row>
    <row r="618" spans="1:20">
      <c r="A618" s="4">
        <v>508804192</v>
      </c>
      <c r="B618" s="4" t="s">
        <v>164</v>
      </c>
      <c r="C618" s="3">
        <f>MAX(SUMIF(Sheet1!A:A,'801SKUS'!B618,Sheet1!E:E)-SUMIF(Sheet1!A:A,'801SKUS'!B618,Sheet1!G:G),0)</f>
        <v>7896</v>
      </c>
      <c r="D618" s="5">
        <f t="shared" si="29"/>
        <v>0</v>
      </c>
      <c r="E618" s="5">
        <f t="shared" si="30"/>
        <v>0</v>
      </c>
      <c r="F618" s="5">
        <f>COUNTIF(Deleted!A:A,B618)</f>
        <v>0</v>
      </c>
      <c r="G618" s="5">
        <f t="shared" si="28"/>
        <v>1</v>
      </c>
      <c r="K618" s="5" t="s">
        <v>3250</v>
      </c>
      <c r="Q618" s="5" t="s">
        <v>59</v>
      </c>
      <c r="R618" s="5">
        <v>1</v>
      </c>
      <c r="T618" t="s">
        <v>4469</v>
      </c>
    </row>
    <row r="619" spans="1:20">
      <c r="A619" s="4">
        <v>508804192</v>
      </c>
      <c r="B619" s="4" t="s">
        <v>165</v>
      </c>
      <c r="C619" s="3">
        <f>MAX(SUMIF(Sheet1!A:A,'801SKUS'!B619,Sheet1!E:E)-SUMIF(Sheet1!A:A,'801SKUS'!B619,Sheet1!G:G),0)</f>
        <v>19104</v>
      </c>
      <c r="D619" s="5">
        <f t="shared" si="29"/>
        <v>0</v>
      </c>
      <c r="E619" s="5">
        <f t="shared" si="30"/>
        <v>0</v>
      </c>
      <c r="F619" s="5">
        <f>COUNTIF(Deleted!A:A,B619)</f>
        <v>0</v>
      </c>
      <c r="G619" s="5">
        <f t="shared" si="28"/>
        <v>1</v>
      </c>
      <c r="K619" s="5" t="s">
        <v>3191</v>
      </c>
      <c r="Q619" s="5" t="s">
        <v>97</v>
      </c>
      <c r="R619" s="5">
        <v>1</v>
      </c>
      <c r="T619" t="s">
        <v>4470</v>
      </c>
    </row>
    <row r="620" spans="1:20">
      <c r="A620" s="4">
        <v>508804192</v>
      </c>
      <c r="B620" s="4" t="s">
        <v>166</v>
      </c>
      <c r="C620" s="3">
        <f>MAX(SUMIF(Sheet1!A:A,'801SKUS'!B620,Sheet1!E:E)-SUMIF(Sheet1!A:A,'801SKUS'!B620,Sheet1!G:G),0)</f>
        <v>2856</v>
      </c>
      <c r="D620" s="5">
        <f t="shared" si="29"/>
        <v>0</v>
      </c>
      <c r="E620" s="5">
        <f t="shared" si="30"/>
        <v>0</v>
      </c>
      <c r="F620" s="5">
        <f>COUNTIF(Deleted!A:A,B620)</f>
        <v>0</v>
      </c>
      <c r="G620" s="5">
        <f t="shared" si="28"/>
        <v>1</v>
      </c>
      <c r="K620" s="5" t="s">
        <v>3135</v>
      </c>
      <c r="Q620" s="5" t="s">
        <v>95</v>
      </c>
      <c r="R620" s="5">
        <v>1</v>
      </c>
      <c r="T620" t="s">
        <v>4471</v>
      </c>
    </row>
    <row r="621" spans="1:20">
      <c r="A621" s="4">
        <v>508804192</v>
      </c>
      <c r="B621" s="4" t="s">
        <v>167</v>
      </c>
      <c r="C621" s="3">
        <f>MAX(SUMIF(Sheet1!A:A,'801SKUS'!B621,Sheet1!E:E)-SUMIF(Sheet1!A:A,'801SKUS'!B621,Sheet1!G:G),0)</f>
        <v>5232</v>
      </c>
      <c r="D621" s="5">
        <f t="shared" si="29"/>
        <v>0</v>
      </c>
      <c r="E621" s="5">
        <f t="shared" si="30"/>
        <v>0</v>
      </c>
      <c r="F621" s="5">
        <f>COUNTIF(Deleted!A:A,B621)</f>
        <v>0</v>
      </c>
      <c r="G621" s="5">
        <f t="shared" si="28"/>
        <v>1</v>
      </c>
      <c r="K621" s="5" t="s">
        <v>3133</v>
      </c>
      <c r="Q621" s="5" t="s">
        <v>93</v>
      </c>
      <c r="R621" s="5">
        <v>1</v>
      </c>
      <c r="T621" t="s">
        <v>4472</v>
      </c>
    </row>
    <row r="622" spans="1:20">
      <c r="A622" s="4">
        <v>508804192</v>
      </c>
      <c r="B622" s="4" t="s">
        <v>168</v>
      </c>
      <c r="C622" s="3">
        <f>MAX(SUMIF(Sheet1!A:A,'801SKUS'!B622,Sheet1!E:E)-SUMIF(Sheet1!A:A,'801SKUS'!B622,Sheet1!G:G),0)</f>
        <v>4632</v>
      </c>
      <c r="D622" s="5">
        <f t="shared" si="29"/>
        <v>0</v>
      </c>
      <c r="E622" s="5">
        <f t="shared" si="30"/>
        <v>0</v>
      </c>
      <c r="F622" s="5">
        <f>COUNTIF(Deleted!A:A,B622)</f>
        <v>0</v>
      </c>
      <c r="G622" s="5">
        <f t="shared" si="28"/>
        <v>1</v>
      </c>
      <c r="K622" s="5" t="s">
        <v>3284</v>
      </c>
      <c r="Q622" s="5" t="s">
        <v>91</v>
      </c>
      <c r="R622" s="5">
        <v>1</v>
      </c>
      <c r="T622" t="s">
        <v>4473</v>
      </c>
    </row>
    <row r="623" spans="1:20">
      <c r="A623" s="4">
        <v>508804192</v>
      </c>
      <c r="B623" s="4" t="s">
        <v>169</v>
      </c>
      <c r="C623" s="3">
        <f>MAX(SUMIF(Sheet1!A:A,'801SKUS'!B623,Sheet1!E:E)-SUMIF(Sheet1!A:A,'801SKUS'!B623,Sheet1!G:G),0)</f>
        <v>7176</v>
      </c>
      <c r="D623" s="5">
        <f t="shared" si="29"/>
        <v>0</v>
      </c>
      <c r="E623" s="5">
        <f t="shared" si="30"/>
        <v>0</v>
      </c>
      <c r="F623" s="5">
        <f>COUNTIF(Deleted!A:A,B623)</f>
        <v>0</v>
      </c>
      <c r="G623" s="5">
        <f t="shared" si="28"/>
        <v>1</v>
      </c>
      <c r="K623" s="5" t="s">
        <v>3203</v>
      </c>
      <c r="Q623" s="5" t="s">
        <v>89</v>
      </c>
      <c r="R623" s="5">
        <v>1</v>
      </c>
      <c r="T623" t="s">
        <v>4474</v>
      </c>
    </row>
    <row r="624" spans="1:20">
      <c r="A624" s="4">
        <v>508804198</v>
      </c>
      <c r="B624" s="4" t="s">
        <v>170</v>
      </c>
      <c r="C624" s="3">
        <f>MAX(SUMIF(Sheet1!A:A,'801SKUS'!B624,Sheet1!E:E)-SUMIF(Sheet1!A:A,'801SKUS'!B624,Sheet1!G:G),0)</f>
        <v>0</v>
      </c>
      <c r="D624" s="5">
        <f t="shared" si="29"/>
        <v>0</v>
      </c>
      <c r="E624" s="5">
        <f t="shared" si="30"/>
        <v>0</v>
      </c>
      <c r="F624" s="5">
        <f>COUNTIF(Deleted!A:A,B624)</f>
        <v>1</v>
      </c>
      <c r="G624" s="5">
        <f t="shared" si="28"/>
        <v>0</v>
      </c>
      <c r="Q624" s="5" t="s">
        <v>87</v>
      </c>
      <c r="R624" s="5">
        <v>1</v>
      </c>
      <c r="T624" t="s">
        <v>4475</v>
      </c>
    </row>
    <row r="625" spans="1:20">
      <c r="A625" s="4">
        <v>508804198</v>
      </c>
      <c r="B625" s="4" t="s">
        <v>173</v>
      </c>
      <c r="C625" s="3">
        <f>MAX(SUMIF(Sheet1!A:A,'801SKUS'!B625,Sheet1!E:E)-SUMIF(Sheet1!A:A,'801SKUS'!B625,Sheet1!G:G),0)</f>
        <v>0</v>
      </c>
      <c r="D625" s="5">
        <f t="shared" si="29"/>
        <v>0</v>
      </c>
      <c r="E625" s="5">
        <f t="shared" si="30"/>
        <v>0</v>
      </c>
      <c r="F625" s="5">
        <f>COUNTIF(Deleted!A:A,B625)</f>
        <v>1</v>
      </c>
      <c r="G625" s="5">
        <f t="shared" si="28"/>
        <v>0</v>
      </c>
      <c r="K625" s="5" t="s">
        <v>3219</v>
      </c>
      <c r="Q625" s="5" t="s">
        <v>85</v>
      </c>
      <c r="R625" s="5">
        <v>1</v>
      </c>
      <c r="T625" t="s">
        <v>4476</v>
      </c>
    </row>
    <row r="626" spans="1:20">
      <c r="A626" s="4">
        <v>508804198</v>
      </c>
      <c r="B626" s="4" t="s">
        <v>172</v>
      </c>
      <c r="C626" s="3">
        <f>MAX(SUMIF(Sheet1!A:A,'801SKUS'!B626,Sheet1!E:E)-SUMIF(Sheet1!A:A,'801SKUS'!B626,Sheet1!G:G),0)</f>
        <v>0</v>
      </c>
      <c r="D626" s="5">
        <f t="shared" si="29"/>
        <v>0</v>
      </c>
      <c r="E626" s="5">
        <f t="shared" si="30"/>
        <v>0</v>
      </c>
      <c r="F626" s="5">
        <f>COUNTIF(Deleted!A:A,B626)</f>
        <v>1</v>
      </c>
      <c r="G626" s="5">
        <f t="shared" si="28"/>
        <v>0</v>
      </c>
      <c r="Q626" s="5" t="s">
        <v>111</v>
      </c>
      <c r="R626" s="5">
        <v>1</v>
      </c>
      <c r="T626" t="s">
        <v>4477</v>
      </c>
    </row>
    <row r="627" spans="1:20">
      <c r="A627" s="4">
        <v>508804198</v>
      </c>
      <c r="B627" s="4" t="s">
        <v>178</v>
      </c>
      <c r="C627" s="3">
        <f>MAX(SUMIF(Sheet1!A:A,'801SKUS'!B627,Sheet1!E:E)-SUMIF(Sheet1!A:A,'801SKUS'!B627,Sheet1!G:G),0)</f>
        <v>0</v>
      </c>
      <c r="D627" s="5">
        <f t="shared" si="29"/>
        <v>0</v>
      </c>
      <c r="E627" s="5">
        <f t="shared" si="30"/>
        <v>0</v>
      </c>
      <c r="F627" s="5">
        <f>COUNTIF(Deleted!A:A,B627)</f>
        <v>1</v>
      </c>
      <c r="G627" s="5">
        <f t="shared" si="28"/>
        <v>0</v>
      </c>
      <c r="K627" s="5" t="s">
        <v>3514</v>
      </c>
      <c r="Q627" s="5" t="s">
        <v>113</v>
      </c>
      <c r="R627" s="5">
        <v>1</v>
      </c>
      <c r="T627" t="s">
        <v>4478</v>
      </c>
    </row>
    <row r="628" spans="1:20">
      <c r="A628" s="4">
        <v>508804198</v>
      </c>
      <c r="B628" s="4" t="s">
        <v>181</v>
      </c>
      <c r="C628" s="3">
        <f>MAX(SUMIF(Sheet1!A:A,'801SKUS'!B628,Sheet1!E:E)-SUMIF(Sheet1!A:A,'801SKUS'!B628,Sheet1!G:G),0)</f>
        <v>0</v>
      </c>
      <c r="D628" s="5">
        <f t="shared" si="29"/>
        <v>0</v>
      </c>
      <c r="E628" s="5">
        <f t="shared" si="30"/>
        <v>0</v>
      </c>
      <c r="F628" s="5">
        <f>COUNTIF(Deleted!A:A,B628)</f>
        <v>1</v>
      </c>
      <c r="G628" s="5">
        <f t="shared" si="28"/>
        <v>0</v>
      </c>
      <c r="K628" s="5" t="s">
        <v>3517</v>
      </c>
      <c r="Q628" s="5" t="s">
        <v>115</v>
      </c>
      <c r="R628" s="5">
        <v>1</v>
      </c>
      <c r="T628" t="s">
        <v>4479</v>
      </c>
    </row>
    <row r="629" spans="1:20">
      <c r="A629" s="4">
        <v>508804198</v>
      </c>
      <c r="B629" s="4" t="s">
        <v>184</v>
      </c>
      <c r="C629" s="3">
        <f>MAX(SUMIF(Sheet1!A:A,'801SKUS'!B629,Sheet1!E:E)-SUMIF(Sheet1!A:A,'801SKUS'!B629,Sheet1!G:G),0)</f>
        <v>0</v>
      </c>
      <c r="D629" s="5">
        <f t="shared" si="29"/>
        <v>0</v>
      </c>
      <c r="E629" s="5">
        <f t="shared" si="30"/>
        <v>0</v>
      </c>
      <c r="F629" s="5">
        <f>COUNTIF(Deleted!A:A,B629)</f>
        <v>1</v>
      </c>
      <c r="G629" s="5">
        <f t="shared" si="28"/>
        <v>0</v>
      </c>
      <c r="K629" s="5" t="s">
        <v>3520</v>
      </c>
      <c r="Q629" s="5" t="s">
        <v>117</v>
      </c>
      <c r="R629" s="5">
        <v>1</v>
      </c>
      <c r="T629" t="s">
        <v>4480</v>
      </c>
    </row>
    <row r="630" spans="1:20">
      <c r="A630" s="4">
        <v>508804198</v>
      </c>
      <c r="B630" s="4" t="s">
        <v>187</v>
      </c>
      <c r="C630" s="3">
        <f>MAX(SUMIF(Sheet1!A:A,'801SKUS'!B630,Sheet1!E:E)-SUMIF(Sheet1!A:A,'801SKUS'!B630,Sheet1!G:G),0)</f>
        <v>0</v>
      </c>
      <c r="D630" s="5">
        <f t="shared" si="29"/>
        <v>0</v>
      </c>
      <c r="E630" s="5">
        <f t="shared" si="30"/>
        <v>0</v>
      </c>
      <c r="F630" s="5">
        <f>COUNTIF(Deleted!A:A,B630)</f>
        <v>1</v>
      </c>
      <c r="G630" s="5">
        <f t="shared" si="28"/>
        <v>0</v>
      </c>
      <c r="K630" s="5" t="s">
        <v>3523</v>
      </c>
      <c r="Q630" s="5" t="s">
        <v>119</v>
      </c>
      <c r="R630" s="5">
        <v>1</v>
      </c>
      <c r="T630" t="s">
        <v>4481</v>
      </c>
    </row>
    <row r="631" spans="1:20">
      <c r="A631" s="4">
        <v>508804198</v>
      </c>
      <c r="B631" s="4" t="s">
        <v>189</v>
      </c>
      <c r="C631" s="3">
        <f>MAX(SUMIF(Sheet1!A:A,'801SKUS'!B631,Sheet1!E:E)-SUMIF(Sheet1!A:A,'801SKUS'!B631,Sheet1!G:G),0)</f>
        <v>0</v>
      </c>
      <c r="D631" s="5">
        <f t="shared" si="29"/>
        <v>0</v>
      </c>
      <c r="E631" s="5">
        <f t="shared" si="30"/>
        <v>0</v>
      </c>
      <c r="F631" s="5">
        <f>COUNTIF(Deleted!A:A,B631)</f>
        <v>1</v>
      </c>
      <c r="G631" s="5">
        <f t="shared" si="28"/>
        <v>0</v>
      </c>
      <c r="K631" s="5" t="s">
        <v>3478</v>
      </c>
      <c r="Q631" s="5" t="s">
        <v>109</v>
      </c>
      <c r="R631" s="5">
        <v>1</v>
      </c>
      <c r="T631" t="s">
        <v>4482</v>
      </c>
    </row>
    <row r="632" spans="1:20">
      <c r="A632" s="4">
        <v>508804198</v>
      </c>
      <c r="B632" s="4" t="s">
        <v>192</v>
      </c>
      <c r="C632" s="3">
        <f>MAX(SUMIF(Sheet1!A:A,'801SKUS'!B632,Sheet1!E:E)-SUMIF(Sheet1!A:A,'801SKUS'!B632,Sheet1!G:G),0)</f>
        <v>0</v>
      </c>
      <c r="D632" s="5">
        <f t="shared" si="29"/>
        <v>0</v>
      </c>
      <c r="E632" s="5">
        <f t="shared" si="30"/>
        <v>0</v>
      </c>
      <c r="F632" s="5">
        <f>COUNTIF(Deleted!A:A,B632)</f>
        <v>1</v>
      </c>
      <c r="G632" s="5">
        <f t="shared" si="28"/>
        <v>0</v>
      </c>
      <c r="K632" s="5" t="s">
        <v>3526</v>
      </c>
      <c r="Q632" s="5" t="s">
        <v>121</v>
      </c>
      <c r="R632" s="5">
        <v>1</v>
      </c>
      <c r="T632" t="s">
        <v>4483</v>
      </c>
    </row>
    <row r="633" spans="1:20">
      <c r="A633" s="4">
        <v>508804198</v>
      </c>
      <c r="B633" s="4" t="s">
        <v>195</v>
      </c>
      <c r="C633" s="3">
        <f>MAX(SUMIF(Sheet1!A:A,'801SKUS'!B633,Sheet1!E:E)-SUMIF(Sheet1!A:A,'801SKUS'!B633,Sheet1!G:G),0)</f>
        <v>0</v>
      </c>
      <c r="D633" s="5">
        <f t="shared" si="29"/>
        <v>0</v>
      </c>
      <c r="E633" s="5">
        <f t="shared" si="30"/>
        <v>0</v>
      </c>
      <c r="F633" s="5">
        <f>COUNTIF(Deleted!A:A,B633)</f>
        <v>1</v>
      </c>
      <c r="G633" s="5">
        <f t="shared" si="28"/>
        <v>0</v>
      </c>
      <c r="K633" s="5" t="s">
        <v>3494</v>
      </c>
      <c r="Q633" s="5" t="s">
        <v>123</v>
      </c>
      <c r="R633" s="5">
        <v>1</v>
      </c>
      <c r="T633" t="s">
        <v>4484</v>
      </c>
    </row>
    <row r="634" spans="1:20">
      <c r="A634" s="4">
        <v>508804198</v>
      </c>
      <c r="B634" s="4" t="s">
        <v>197</v>
      </c>
      <c r="C634" s="3">
        <f>MAX(SUMIF(Sheet1!A:A,'801SKUS'!B634,Sheet1!E:E)-SUMIF(Sheet1!A:A,'801SKUS'!B634,Sheet1!G:G),0)</f>
        <v>0</v>
      </c>
      <c r="D634" s="5">
        <f t="shared" si="29"/>
        <v>0</v>
      </c>
      <c r="E634" s="5">
        <f t="shared" si="30"/>
        <v>0</v>
      </c>
      <c r="F634" s="5">
        <f>COUNTIF(Deleted!A:A,B634)</f>
        <v>1</v>
      </c>
      <c r="G634" s="5">
        <f t="shared" si="28"/>
        <v>0</v>
      </c>
      <c r="K634" s="5" t="s">
        <v>3497</v>
      </c>
      <c r="Q634" s="5" t="s">
        <v>125</v>
      </c>
      <c r="R634" s="5">
        <v>1</v>
      </c>
      <c r="T634" t="s">
        <v>4485</v>
      </c>
    </row>
    <row r="635" spans="1:20">
      <c r="A635" s="4">
        <v>508804198</v>
      </c>
      <c r="B635" s="4" t="s">
        <v>199</v>
      </c>
      <c r="C635" s="3">
        <f>MAX(SUMIF(Sheet1!A:A,'801SKUS'!B635,Sheet1!E:E)-SUMIF(Sheet1!A:A,'801SKUS'!B635,Sheet1!G:G),0)</f>
        <v>0</v>
      </c>
      <c r="D635" s="5">
        <f t="shared" si="29"/>
        <v>0</v>
      </c>
      <c r="E635" s="5">
        <f t="shared" si="30"/>
        <v>0</v>
      </c>
      <c r="F635" s="5">
        <f>COUNTIF(Deleted!A:A,B635)</f>
        <v>1</v>
      </c>
      <c r="G635" s="5">
        <f t="shared" si="28"/>
        <v>0</v>
      </c>
      <c r="K635" s="5" t="s">
        <v>3508</v>
      </c>
      <c r="Q635" s="5" t="s">
        <v>127</v>
      </c>
      <c r="R635" s="5">
        <v>1</v>
      </c>
      <c r="T635" t="s">
        <v>4486</v>
      </c>
    </row>
    <row r="636" spans="1:20">
      <c r="A636" s="4">
        <v>508804198</v>
      </c>
      <c r="B636" s="4" t="s">
        <v>202</v>
      </c>
      <c r="C636" s="3">
        <f>MAX(SUMIF(Sheet1!A:A,'801SKUS'!B636,Sheet1!E:E)-SUMIF(Sheet1!A:A,'801SKUS'!B636,Sheet1!G:G),0)</f>
        <v>0</v>
      </c>
      <c r="D636" s="5">
        <f t="shared" si="29"/>
        <v>0</v>
      </c>
      <c r="E636" s="5">
        <f t="shared" si="30"/>
        <v>0</v>
      </c>
      <c r="F636" s="5">
        <f>COUNTIF(Deleted!A:A,B636)</f>
        <v>1</v>
      </c>
      <c r="G636" s="5">
        <f t="shared" si="28"/>
        <v>0</v>
      </c>
      <c r="K636" s="5" t="s">
        <v>3533</v>
      </c>
      <c r="Q636" s="5" t="s">
        <v>129</v>
      </c>
      <c r="R636" s="5">
        <v>1</v>
      </c>
      <c r="T636" t="s">
        <v>4487</v>
      </c>
    </row>
    <row r="637" spans="1:20">
      <c r="A637" s="4">
        <v>508804198</v>
      </c>
      <c r="B637" s="4" t="s">
        <v>205</v>
      </c>
      <c r="C637" s="3">
        <f>MAX(SUMIF(Sheet1!A:A,'801SKUS'!B637,Sheet1!E:E)-SUMIF(Sheet1!A:A,'801SKUS'!B637,Sheet1!G:G),0)</f>
        <v>0</v>
      </c>
      <c r="D637" s="5">
        <f t="shared" si="29"/>
        <v>0</v>
      </c>
      <c r="E637" s="5">
        <f t="shared" si="30"/>
        <v>0</v>
      </c>
      <c r="F637" s="5">
        <f>COUNTIF(Deleted!A:A,B637)</f>
        <v>1</v>
      </c>
      <c r="G637" s="5">
        <f t="shared" si="28"/>
        <v>0</v>
      </c>
      <c r="K637" s="5" t="s">
        <v>3506</v>
      </c>
      <c r="Q637" s="5" t="s">
        <v>131</v>
      </c>
      <c r="R637" s="5">
        <v>1</v>
      </c>
      <c r="T637" t="s">
        <v>4488</v>
      </c>
    </row>
    <row r="638" spans="1:20">
      <c r="A638" s="4">
        <v>508804198</v>
      </c>
      <c r="B638" s="4" t="s">
        <v>208</v>
      </c>
      <c r="C638" s="3">
        <f>MAX(SUMIF(Sheet1!A:A,'801SKUS'!B638,Sheet1!E:E)-SUMIF(Sheet1!A:A,'801SKUS'!B638,Sheet1!G:G),0)</f>
        <v>0</v>
      </c>
      <c r="D638" s="5">
        <f t="shared" si="29"/>
        <v>0</v>
      </c>
      <c r="E638" s="5">
        <f t="shared" si="30"/>
        <v>0</v>
      </c>
      <c r="F638" s="5">
        <f>COUNTIF(Deleted!A:A,B638)</f>
        <v>1</v>
      </c>
      <c r="G638" s="5">
        <f t="shared" si="28"/>
        <v>0</v>
      </c>
      <c r="K638" s="5" t="s">
        <v>3469</v>
      </c>
      <c r="Q638" s="5" t="s">
        <v>133</v>
      </c>
      <c r="R638" s="5">
        <v>1</v>
      </c>
      <c r="T638" t="s">
        <v>4489</v>
      </c>
    </row>
    <row r="639" spans="1:20">
      <c r="A639" s="4">
        <v>508804198</v>
      </c>
      <c r="B639" s="4" t="s">
        <v>210</v>
      </c>
      <c r="C639" s="3">
        <f>MAX(SUMIF(Sheet1!A:A,'801SKUS'!B639,Sheet1!E:E)-SUMIF(Sheet1!A:A,'801SKUS'!B639,Sheet1!G:G),0)</f>
        <v>0</v>
      </c>
      <c r="D639" s="5">
        <f t="shared" si="29"/>
        <v>0</v>
      </c>
      <c r="E639" s="5">
        <f t="shared" si="30"/>
        <v>0</v>
      </c>
      <c r="F639" s="5">
        <f>COUNTIF(Deleted!A:A,B639)</f>
        <v>1</v>
      </c>
      <c r="G639" s="5">
        <f t="shared" si="28"/>
        <v>0</v>
      </c>
      <c r="K639" s="5" t="s">
        <v>3459</v>
      </c>
      <c r="Q639" s="5" t="s">
        <v>82</v>
      </c>
      <c r="R639" s="5">
        <v>0</v>
      </c>
      <c r="T639" t="s">
        <v>4490</v>
      </c>
    </row>
    <row r="640" spans="1:20">
      <c r="A640" s="4">
        <v>508804198</v>
      </c>
      <c r="B640" s="4" t="s">
        <v>211</v>
      </c>
      <c r="C640" s="3">
        <f>MAX(SUMIF(Sheet1!A:A,'801SKUS'!B640,Sheet1!E:E)-SUMIF(Sheet1!A:A,'801SKUS'!B640,Sheet1!G:G),0)</f>
        <v>0</v>
      </c>
      <c r="D640" s="5">
        <f t="shared" si="29"/>
        <v>0</v>
      </c>
      <c r="E640" s="5">
        <f t="shared" si="30"/>
        <v>0</v>
      </c>
      <c r="F640" s="5">
        <f>COUNTIF(Deleted!A:A,B640)</f>
        <v>1</v>
      </c>
      <c r="G640" s="5">
        <f t="shared" si="28"/>
        <v>0</v>
      </c>
      <c r="K640" s="5" t="s">
        <v>3456</v>
      </c>
      <c r="Q640" s="5" t="s">
        <v>84</v>
      </c>
      <c r="R640" s="5">
        <v>0</v>
      </c>
      <c r="T640" t="s">
        <v>4491</v>
      </c>
    </row>
    <row r="641" spans="1:20">
      <c r="A641" s="4">
        <v>508804198</v>
      </c>
      <c r="B641" s="4" t="s">
        <v>212</v>
      </c>
      <c r="C641" s="3">
        <f>MAX(SUMIF(Sheet1!A:A,'801SKUS'!B641,Sheet1!E:E)-SUMIF(Sheet1!A:A,'801SKUS'!B641,Sheet1!G:G),0)</f>
        <v>0</v>
      </c>
      <c r="D641" s="5">
        <f t="shared" si="29"/>
        <v>0</v>
      </c>
      <c r="E641" s="5">
        <f t="shared" si="30"/>
        <v>0</v>
      </c>
      <c r="F641" s="5">
        <f>COUNTIF(Deleted!A:A,B641)</f>
        <v>1</v>
      </c>
      <c r="G641" s="5">
        <f t="shared" si="28"/>
        <v>0</v>
      </c>
      <c r="K641" s="5" t="s">
        <v>3451</v>
      </c>
      <c r="Q641" s="5" t="s">
        <v>88</v>
      </c>
      <c r="R641" s="5">
        <v>0</v>
      </c>
      <c r="T641" t="s">
        <v>4492</v>
      </c>
    </row>
    <row r="642" spans="1:20">
      <c r="A642" s="4">
        <v>508804198</v>
      </c>
      <c r="B642" s="4" t="s">
        <v>214</v>
      </c>
      <c r="C642" s="3">
        <f>MAX(SUMIF(Sheet1!A:A,'801SKUS'!B642,Sheet1!E:E)-SUMIF(Sheet1!A:A,'801SKUS'!B642,Sheet1!G:G),0)</f>
        <v>0</v>
      </c>
      <c r="D642" s="5">
        <f t="shared" si="29"/>
        <v>0</v>
      </c>
      <c r="E642" s="5">
        <f t="shared" si="30"/>
        <v>0</v>
      </c>
      <c r="F642" s="5">
        <f>COUNTIF(Deleted!A:A,B642)</f>
        <v>1</v>
      </c>
      <c r="G642" s="5">
        <f t="shared" si="28"/>
        <v>0</v>
      </c>
      <c r="K642" s="5" t="s">
        <v>3660</v>
      </c>
      <c r="Q642" s="5" t="s">
        <v>90</v>
      </c>
      <c r="R642" s="5">
        <v>0</v>
      </c>
      <c r="T642" t="s">
        <v>4493</v>
      </c>
    </row>
    <row r="643" spans="1:20">
      <c r="A643" s="4">
        <v>508804198</v>
      </c>
      <c r="B643" s="4" t="s">
        <v>215</v>
      </c>
      <c r="C643" s="3">
        <f>MAX(SUMIF(Sheet1!A:A,'801SKUS'!B643,Sheet1!E:E)-SUMIF(Sheet1!A:A,'801SKUS'!B643,Sheet1!G:G),0)</f>
        <v>0</v>
      </c>
      <c r="D643" s="5">
        <f t="shared" si="29"/>
        <v>0</v>
      </c>
      <c r="E643" s="5">
        <f t="shared" si="30"/>
        <v>0</v>
      </c>
      <c r="F643" s="5">
        <f>COUNTIF(Deleted!A:A,B643)</f>
        <v>1</v>
      </c>
      <c r="G643" s="5">
        <f t="shared" ref="G643:G706" si="31">COUNTIF(T:T,B643)</f>
        <v>0</v>
      </c>
      <c r="K643" s="5" t="s">
        <v>3658</v>
      </c>
      <c r="Q643" s="5" t="s">
        <v>92</v>
      </c>
      <c r="R643" s="5">
        <v>0</v>
      </c>
      <c r="T643" t="s">
        <v>4494</v>
      </c>
    </row>
    <row r="644" spans="1:20">
      <c r="A644" s="4">
        <v>508804198</v>
      </c>
      <c r="B644" s="4" t="s">
        <v>217</v>
      </c>
      <c r="C644" s="3">
        <f>MAX(SUMIF(Sheet1!A:A,'801SKUS'!B644,Sheet1!E:E)-SUMIF(Sheet1!A:A,'801SKUS'!B644,Sheet1!G:G),0)</f>
        <v>0</v>
      </c>
      <c r="D644" s="5">
        <f t="shared" si="29"/>
        <v>0</v>
      </c>
      <c r="E644" s="5">
        <f t="shared" si="30"/>
        <v>0</v>
      </c>
      <c r="F644" s="5">
        <f>COUNTIF(Deleted!A:A,B644)</f>
        <v>1</v>
      </c>
      <c r="G644" s="5">
        <f t="shared" si="31"/>
        <v>0</v>
      </c>
      <c r="K644" s="5" t="s">
        <v>2206</v>
      </c>
      <c r="Q644" s="5" t="s">
        <v>94</v>
      </c>
      <c r="R644" s="5">
        <v>0</v>
      </c>
      <c r="T644" t="s">
        <v>4495</v>
      </c>
    </row>
    <row r="645" spans="1:20">
      <c r="A645" s="4">
        <v>508804198</v>
      </c>
      <c r="B645" s="4" t="s">
        <v>219</v>
      </c>
      <c r="C645" s="3">
        <f>MAX(SUMIF(Sheet1!A:A,'801SKUS'!B645,Sheet1!E:E)-SUMIF(Sheet1!A:A,'801SKUS'!B645,Sheet1!G:G),0)</f>
        <v>0</v>
      </c>
      <c r="D645" s="5">
        <f t="shared" ref="D645:D708" si="32">COUNTIF(K:K,B645)</f>
        <v>0</v>
      </c>
      <c r="E645" s="5">
        <f t="shared" si="30"/>
        <v>0</v>
      </c>
      <c r="F645" s="5">
        <f>COUNTIF(Deleted!A:A,B645)</f>
        <v>1</v>
      </c>
      <c r="G645" s="5">
        <f t="shared" si="31"/>
        <v>0</v>
      </c>
      <c r="K645" s="5" t="s">
        <v>2198</v>
      </c>
      <c r="Q645" s="5" t="s">
        <v>86</v>
      </c>
      <c r="R645" s="5">
        <v>0</v>
      </c>
      <c r="T645" t="s">
        <v>4496</v>
      </c>
    </row>
    <row r="646" spans="1:20">
      <c r="A646" s="4">
        <v>508804198</v>
      </c>
      <c r="B646" s="4" t="s">
        <v>221</v>
      </c>
      <c r="C646" s="3">
        <f>MAX(SUMIF(Sheet1!A:A,'801SKUS'!B646,Sheet1!E:E)-SUMIF(Sheet1!A:A,'801SKUS'!B646,Sheet1!G:G),0)</f>
        <v>0</v>
      </c>
      <c r="D646" s="5">
        <f t="shared" si="32"/>
        <v>0</v>
      </c>
      <c r="E646" s="5">
        <f t="shared" si="30"/>
        <v>0</v>
      </c>
      <c r="F646" s="5">
        <f>COUNTIF(Deleted!A:A,B646)</f>
        <v>1</v>
      </c>
      <c r="G646" s="5">
        <f t="shared" si="31"/>
        <v>0</v>
      </c>
      <c r="K646" s="5" t="s">
        <v>2202</v>
      </c>
      <c r="Q646" s="5" t="s">
        <v>96</v>
      </c>
      <c r="R646" s="5">
        <v>0</v>
      </c>
      <c r="T646" t="s">
        <v>4497</v>
      </c>
    </row>
    <row r="647" spans="1:20">
      <c r="A647" s="4">
        <v>508804198</v>
      </c>
      <c r="B647" s="4" t="s">
        <v>222</v>
      </c>
      <c r="C647" s="3">
        <f>MAX(SUMIF(Sheet1!A:A,'801SKUS'!B647,Sheet1!E:E)-SUMIF(Sheet1!A:A,'801SKUS'!B647,Sheet1!G:G),0)</f>
        <v>0</v>
      </c>
      <c r="D647" s="5">
        <f t="shared" si="32"/>
        <v>0</v>
      </c>
      <c r="E647" s="5">
        <f t="shared" ref="E647:E710" si="33">VLOOKUP(B647,Q:R,2,FALSE)</f>
        <v>0</v>
      </c>
      <c r="F647" s="5">
        <f>COUNTIF(Deleted!A:A,B647)</f>
        <v>1</v>
      </c>
      <c r="G647" s="5">
        <f t="shared" si="31"/>
        <v>0</v>
      </c>
      <c r="K647" s="5" t="s">
        <v>2200</v>
      </c>
      <c r="Q647" s="5" t="s">
        <v>98</v>
      </c>
      <c r="R647" s="5">
        <v>0</v>
      </c>
      <c r="T647" t="s">
        <v>4498</v>
      </c>
    </row>
    <row r="648" spans="1:20">
      <c r="A648" s="4">
        <v>508804198</v>
      </c>
      <c r="B648" s="4" t="s">
        <v>223</v>
      </c>
      <c r="C648" s="3">
        <f>MAX(SUMIF(Sheet1!A:A,'801SKUS'!B648,Sheet1!E:E)-SUMIF(Sheet1!A:A,'801SKUS'!B648,Sheet1!G:G),0)</f>
        <v>0</v>
      </c>
      <c r="D648" s="5">
        <f t="shared" si="32"/>
        <v>0</v>
      </c>
      <c r="E648" s="5">
        <f t="shared" si="33"/>
        <v>0</v>
      </c>
      <c r="F648" s="5">
        <f>COUNTIF(Deleted!A:A,B648)</f>
        <v>1</v>
      </c>
      <c r="G648" s="5">
        <f t="shared" si="31"/>
        <v>0</v>
      </c>
      <c r="K648" s="5" t="s">
        <v>1535</v>
      </c>
      <c r="Q648" s="5" t="s">
        <v>104</v>
      </c>
      <c r="R648" s="5">
        <v>0</v>
      </c>
      <c r="T648" t="s">
        <v>4499</v>
      </c>
    </row>
    <row r="649" spans="1:20">
      <c r="A649" s="4">
        <v>508804198</v>
      </c>
      <c r="B649" s="4" t="s">
        <v>225</v>
      </c>
      <c r="C649" s="3">
        <f>MAX(SUMIF(Sheet1!A:A,'801SKUS'!B649,Sheet1!E:E)-SUMIF(Sheet1!A:A,'801SKUS'!B649,Sheet1!G:G),0)</f>
        <v>0</v>
      </c>
      <c r="D649" s="5">
        <f t="shared" si="32"/>
        <v>0</v>
      </c>
      <c r="E649" s="5">
        <f t="shared" si="33"/>
        <v>0</v>
      </c>
      <c r="F649" s="5">
        <f>COUNTIF(Deleted!A:A,B649)</f>
        <v>1</v>
      </c>
      <c r="G649" s="5">
        <f t="shared" si="31"/>
        <v>0</v>
      </c>
      <c r="K649" s="5" t="s">
        <v>1548</v>
      </c>
      <c r="Q649" s="5" t="s">
        <v>100</v>
      </c>
      <c r="R649" s="5">
        <v>0</v>
      </c>
      <c r="T649" t="s">
        <v>607</v>
      </c>
    </row>
    <row r="650" spans="1:20">
      <c r="A650" s="4">
        <v>508804198</v>
      </c>
      <c r="B650" s="4" t="s">
        <v>227</v>
      </c>
      <c r="C650" s="3">
        <f>MAX(SUMIF(Sheet1!A:A,'801SKUS'!B650,Sheet1!E:E)-SUMIF(Sheet1!A:A,'801SKUS'!B650,Sheet1!G:G),0)</f>
        <v>0</v>
      </c>
      <c r="D650" s="5">
        <f t="shared" si="32"/>
        <v>0</v>
      </c>
      <c r="E650" s="5">
        <f t="shared" si="33"/>
        <v>0</v>
      </c>
      <c r="F650" s="5">
        <f>COUNTIF(Deleted!A:A,B650)</f>
        <v>1</v>
      </c>
      <c r="G650" s="5">
        <f t="shared" si="31"/>
        <v>0</v>
      </c>
      <c r="K650" s="5" t="s">
        <v>1521</v>
      </c>
      <c r="Q650" s="5" t="s">
        <v>102</v>
      </c>
      <c r="R650" s="5">
        <v>0</v>
      </c>
      <c r="T650" t="s">
        <v>4500</v>
      </c>
    </row>
    <row r="651" spans="1:20">
      <c r="A651" s="4">
        <v>508804198</v>
      </c>
      <c r="B651" s="4" t="s">
        <v>229</v>
      </c>
      <c r="C651" s="3">
        <f>MAX(SUMIF(Sheet1!A:A,'801SKUS'!B651,Sheet1!E:E)-SUMIF(Sheet1!A:A,'801SKUS'!B651,Sheet1!G:G),0)</f>
        <v>0</v>
      </c>
      <c r="D651" s="5">
        <f t="shared" si="32"/>
        <v>0</v>
      </c>
      <c r="E651" s="5">
        <f t="shared" si="33"/>
        <v>0</v>
      </c>
      <c r="F651" s="5">
        <f>COUNTIF(Deleted!A:A,B651)</f>
        <v>1</v>
      </c>
      <c r="G651" s="5">
        <f t="shared" si="31"/>
        <v>0</v>
      </c>
      <c r="K651" s="5" t="s">
        <v>1563</v>
      </c>
      <c r="Q651" s="5" t="s">
        <v>106</v>
      </c>
      <c r="R651" s="5">
        <v>0</v>
      </c>
      <c r="T651" t="s">
        <v>4501</v>
      </c>
    </row>
    <row r="652" spans="1:20">
      <c r="A652" s="4">
        <v>508804198</v>
      </c>
      <c r="B652" s="4" t="s">
        <v>231</v>
      </c>
      <c r="C652" s="3">
        <f>MAX(SUMIF(Sheet1!A:A,'801SKUS'!B652,Sheet1!E:E)-SUMIF(Sheet1!A:A,'801SKUS'!B652,Sheet1!G:G),0)</f>
        <v>0</v>
      </c>
      <c r="D652" s="5">
        <f t="shared" si="32"/>
        <v>0</v>
      </c>
      <c r="E652" s="5">
        <f t="shared" si="33"/>
        <v>0</v>
      </c>
      <c r="F652" s="5">
        <f>COUNTIF(Deleted!A:A,B652)</f>
        <v>1</v>
      </c>
      <c r="G652" s="5">
        <f t="shared" si="31"/>
        <v>0</v>
      </c>
      <c r="K652" s="5" t="s">
        <v>2212</v>
      </c>
      <c r="Q652" s="5" t="s">
        <v>112</v>
      </c>
      <c r="R652" s="5">
        <v>0</v>
      </c>
      <c r="T652" t="s">
        <v>4502</v>
      </c>
    </row>
    <row r="653" spans="1:20">
      <c r="A653" s="4">
        <v>508804198</v>
      </c>
      <c r="B653" s="4" t="s">
        <v>233</v>
      </c>
      <c r="C653" s="3">
        <f>MAX(SUMIF(Sheet1!A:A,'801SKUS'!B653,Sheet1!E:E)-SUMIF(Sheet1!A:A,'801SKUS'!B653,Sheet1!G:G),0)</f>
        <v>0</v>
      </c>
      <c r="D653" s="5">
        <f t="shared" si="32"/>
        <v>0</v>
      </c>
      <c r="E653" s="5">
        <f t="shared" si="33"/>
        <v>0</v>
      </c>
      <c r="F653" s="5">
        <f>COUNTIF(Deleted!A:A,B653)</f>
        <v>1</v>
      </c>
      <c r="G653" s="5">
        <f t="shared" si="31"/>
        <v>0</v>
      </c>
      <c r="K653" s="5" t="s">
        <v>2216</v>
      </c>
      <c r="Q653" s="5" t="s">
        <v>114</v>
      </c>
      <c r="R653" s="5">
        <v>0</v>
      </c>
      <c r="T653" t="s">
        <v>4503</v>
      </c>
    </row>
    <row r="654" spans="1:20">
      <c r="A654" s="4">
        <v>508804198</v>
      </c>
      <c r="B654" s="4" t="s">
        <v>235</v>
      </c>
      <c r="C654" s="3">
        <f>MAX(SUMIF(Sheet1!A:A,'801SKUS'!B654,Sheet1!E:E)-SUMIF(Sheet1!A:A,'801SKUS'!B654,Sheet1!G:G),0)</f>
        <v>0</v>
      </c>
      <c r="D654" s="5">
        <f t="shared" si="32"/>
        <v>0</v>
      </c>
      <c r="E654" s="5">
        <f t="shared" si="33"/>
        <v>0</v>
      </c>
      <c r="F654" s="5">
        <f>COUNTIF(Deleted!A:A,B654)</f>
        <v>1</v>
      </c>
      <c r="G654" s="5">
        <f t="shared" si="31"/>
        <v>0</v>
      </c>
      <c r="K654" s="5" t="s">
        <v>2204</v>
      </c>
      <c r="Q654" s="5" t="s">
        <v>116</v>
      </c>
      <c r="R654" s="5">
        <v>0</v>
      </c>
      <c r="T654" t="s">
        <v>4504</v>
      </c>
    </row>
    <row r="655" spans="1:20">
      <c r="A655" s="4">
        <v>508804198</v>
      </c>
      <c r="B655" s="4" t="s">
        <v>175</v>
      </c>
      <c r="C655" s="3">
        <f>MAX(SUMIF(Sheet1!A:A,'801SKUS'!B655,Sheet1!E:E)-SUMIF(Sheet1!A:A,'801SKUS'!B655,Sheet1!G:G),0)</f>
        <v>0</v>
      </c>
      <c r="D655" s="5">
        <f t="shared" si="32"/>
        <v>0</v>
      </c>
      <c r="E655" s="5">
        <f t="shared" si="33"/>
        <v>0</v>
      </c>
      <c r="F655" s="5">
        <f>COUNTIF(Deleted!A:A,B655)</f>
        <v>1</v>
      </c>
      <c r="G655" s="5">
        <f t="shared" si="31"/>
        <v>0</v>
      </c>
      <c r="K655" s="5" t="s">
        <v>2214</v>
      </c>
      <c r="Q655" s="5" t="s">
        <v>118</v>
      </c>
      <c r="R655" s="5">
        <v>0</v>
      </c>
    </row>
    <row r="656" spans="1:20">
      <c r="A656" s="4">
        <v>508804198</v>
      </c>
      <c r="B656" s="4" t="s">
        <v>238</v>
      </c>
      <c r="C656" s="3">
        <f>MAX(SUMIF(Sheet1!A:A,'801SKUS'!B656,Sheet1!E:E)-SUMIF(Sheet1!A:A,'801SKUS'!B656,Sheet1!G:G),0)</f>
        <v>0</v>
      </c>
      <c r="D656" s="5">
        <f t="shared" si="32"/>
        <v>0</v>
      </c>
      <c r="E656" s="5">
        <f t="shared" si="33"/>
        <v>0</v>
      </c>
      <c r="F656" s="5">
        <f>COUNTIF(Deleted!A:A,B656)</f>
        <v>1</v>
      </c>
      <c r="G656" s="5">
        <f t="shared" si="31"/>
        <v>0</v>
      </c>
      <c r="K656" s="5" t="s">
        <v>2208</v>
      </c>
      <c r="Q656" s="5" t="s">
        <v>108</v>
      </c>
      <c r="R656" s="5">
        <v>0</v>
      </c>
    </row>
    <row r="657" spans="1:18">
      <c r="A657" s="4">
        <v>508804198</v>
      </c>
      <c r="B657" s="4" t="s">
        <v>239</v>
      </c>
      <c r="C657" s="3">
        <f>MAX(SUMIF(Sheet1!A:A,'801SKUS'!B657,Sheet1!E:E)-SUMIF(Sheet1!A:A,'801SKUS'!B657,Sheet1!G:G),0)</f>
        <v>0</v>
      </c>
      <c r="D657" s="5">
        <f t="shared" si="32"/>
        <v>0</v>
      </c>
      <c r="E657" s="5">
        <f t="shared" si="33"/>
        <v>0</v>
      </c>
      <c r="F657" s="5">
        <f>COUNTIF(Deleted!A:A,B657)</f>
        <v>1</v>
      </c>
      <c r="G657" s="5">
        <f t="shared" si="31"/>
        <v>0</v>
      </c>
      <c r="K657" s="5" t="s">
        <v>2210</v>
      </c>
      <c r="Q657" s="5" t="s">
        <v>110</v>
      </c>
      <c r="R657" s="5">
        <v>0</v>
      </c>
    </row>
    <row r="658" spans="1:18">
      <c r="A658" s="4">
        <v>508804198</v>
      </c>
      <c r="B658" s="4" t="s">
        <v>240</v>
      </c>
      <c r="C658" s="3">
        <f>MAX(SUMIF(Sheet1!A:A,'801SKUS'!B658,Sheet1!E:E)-SUMIF(Sheet1!A:A,'801SKUS'!B658,Sheet1!G:G),0)</f>
        <v>0</v>
      </c>
      <c r="D658" s="5">
        <f t="shared" si="32"/>
        <v>0</v>
      </c>
      <c r="E658" s="5">
        <f t="shared" si="33"/>
        <v>0</v>
      </c>
      <c r="F658" s="5">
        <f>COUNTIF(Deleted!A:A,B658)</f>
        <v>1</v>
      </c>
      <c r="G658" s="5">
        <f t="shared" si="31"/>
        <v>0</v>
      </c>
      <c r="K658" s="5" t="s">
        <v>1537</v>
      </c>
      <c r="Q658" s="5" t="s">
        <v>124</v>
      </c>
      <c r="R658" s="5">
        <v>0</v>
      </c>
    </row>
    <row r="659" spans="1:18">
      <c r="A659" s="4">
        <v>508804198</v>
      </c>
      <c r="B659" s="4" t="s">
        <v>241</v>
      </c>
      <c r="C659" s="3">
        <f>MAX(SUMIF(Sheet1!A:A,'801SKUS'!B659,Sheet1!E:E)-SUMIF(Sheet1!A:A,'801SKUS'!B659,Sheet1!G:G),0)</f>
        <v>0</v>
      </c>
      <c r="D659" s="5">
        <f t="shared" si="32"/>
        <v>0</v>
      </c>
      <c r="E659" s="5">
        <f t="shared" si="33"/>
        <v>0</v>
      </c>
      <c r="F659" s="5">
        <f>COUNTIF(Deleted!A:A,B659)</f>
        <v>1</v>
      </c>
      <c r="G659" s="5">
        <f t="shared" si="31"/>
        <v>0</v>
      </c>
      <c r="K659" s="5" t="s">
        <v>1561</v>
      </c>
      <c r="Q659" s="5" t="s">
        <v>120</v>
      </c>
      <c r="R659" s="5">
        <v>0</v>
      </c>
    </row>
    <row r="660" spans="1:18">
      <c r="A660" s="4">
        <v>508804198</v>
      </c>
      <c r="B660" s="4" t="s">
        <v>242</v>
      </c>
      <c r="C660" s="3">
        <f>MAX(SUMIF(Sheet1!A:A,'801SKUS'!B660,Sheet1!E:E)-SUMIF(Sheet1!A:A,'801SKUS'!B660,Sheet1!G:G),0)</f>
        <v>0</v>
      </c>
      <c r="D660" s="5">
        <f t="shared" si="32"/>
        <v>0</v>
      </c>
      <c r="E660" s="5">
        <f t="shared" si="33"/>
        <v>0</v>
      </c>
      <c r="F660" s="5">
        <f>COUNTIF(Deleted!A:A,B660)</f>
        <v>1</v>
      </c>
      <c r="G660" s="5">
        <f t="shared" si="31"/>
        <v>0</v>
      </c>
      <c r="K660" s="5" t="s">
        <v>1525</v>
      </c>
      <c r="Q660" s="5" t="s">
        <v>122</v>
      </c>
      <c r="R660" s="5">
        <v>0</v>
      </c>
    </row>
    <row r="661" spans="1:18">
      <c r="A661" s="4">
        <v>508804198</v>
      </c>
      <c r="B661" s="4" t="s">
        <v>243</v>
      </c>
      <c r="C661" s="3">
        <f>MAX(SUMIF(Sheet1!A:A,'801SKUS'!B661,Sheet1!E:E)-SUMIF(Sheet1!A:A,'801SKUS'!B661,Sheet1!G:G),0)</f>
        <v>0</v>
      </c>
      <c r="D661" s="5">
        <f t="shared" si="32"/>
        <v>0</v>
      </c>
      <c r="E661" s="5">
        <f t="shared" si="33"/>
        <v>0</v>
      </c>
      <c r="F661" s="5">
        <f>COUNTIF(Deleted!A:A,B661)</f>
        <v>1</v>
      </c>
      <c r="G661" s="5">
        <f t="shared" si="31"/>
        <v>0</v>
      </c>
      <c r="K661" s="5" t="s">
        <v>1546</v>
      </c>
      <c r="Q661" s="5" t="s">
        <v>126</v>
      </c>
      <c r="R661" s="5">
        <v>0</v>
      </c>
    </row>
    <row r="662" spans="1:18">
      <c r="A662" s="4">
        <v>508804198</v>
      </c>
      <c r="B662" s="4" t="s">
        <v>244</v>
      </c>
      <c r="C662" s="3">
        <f>MAX(SUMIF(Sheet1!A:A,'801SKUS'!B662,Sheet1!E:E)-SUMIF(Sheet1!A:A,'801SKUS'!B662,Sheet1!G:G),0)</f>
        <v>0</v>
      </c>
      <c r="D662" s="5">
        <f t="shared" si="32"/>
        <v>0</v>
      </c>
      <c r="E662" s="5">
        <f t="shared" si="33"/>
        <v>0</v>
      </c>
      <c r="F662" s="5">
        <f>COUNTIF(Deleted!A:A,B662)</f>
        <v>1</v>
      </c>
      <c r="G662" s="5">
        <f t="shared" si="31"/>
        <v>0</v>
      </c>
      <c r="K662" s="5" t="s">
        <v>1529</v>
      </c>
      <c r="Q662" s="5" t="s">
        <v>128</v>
      </c>
      <c r="R662" s="5">
        <v>0</v>
      </c>
    </row>
    <row r="663" spans="1:18">
      <c r="A663" s="4">
        <v>508804198</v>
      </c>
      <c r="B663" s="4" t="s">
        <v>245</v>
      </c>
      <c r="C663" s="3">
        <f>MAX(SUMIF(Sheet1!A:A,'801SKUS'!B663,Sheet1!E:E)-SUMIF(Sheet1!A:A,'801SKUS'!B663,Sheet1!G:G),0)</f>
        <v>0</v>
      </c>
      <c r="D663" s="5">
        <f t="shared" si="32"/>
        <v>0</v>
      </c>
      <c r="E663" s="5">
        <f t="shared" si="33"/>
        <v>0</v>
      </c>
      <c r="F663" s="5">
        <f>COUNTIF(Deleted!A:A,B663)</f>
        <v>1</v>
      </c>
      <c r="G663" s="5">
        <f t="shared" si="31"/>
        <v>0</v>
      </c>
      <c r="K663" s="5" t="s">
        <v>940</v>
      </c>
      <c r="Q663" s="5" t="s">
        <v>130</v>
      </c>
      <c r="R663" s="5">
        <v>0</v>
      </c>
    </row>
    <row r="664" spans="1:18">
      <c r="A664" s="4">
        <v>508804198</v>
      </c>
      <c r="B664" s="4" t="s">
        <v>246</v>
      </c>
      <c r="C664" s="3">
        <f>MAX(SUMIF(Sheet1!A:A,'801SKUS'!B664,Sheet1!E:E)-SUMIF(Sheet1!A:A,'801SKUS'!B664,Sheet1!G:G),0)</f>
        <v>0</v>
      </c>
      <c r="D664" s="5">
        <f t="shared" si="32"/>
        <v>0</v>
      </c>
      <c r="E664" s="5">
        <f t="shared" si="33"/>
        <v>0</v>
      </c>
      <c r="F664" s="5">
        <f>COUNTIF(Deleted!A:A,B664)</f>
        <v>1</v>
      </c>
      <c r="G664" s="5">
        <f t="shared" si="31"/>
        <v>0</v>
      </c>
      <c r="K664" s="5" t="s">
        <v>947</v>
      </c>
      <c r="Q664" s="5" t="s">
        <v>132</v>
      </c>
      <c r="R664" s="5">
        <v>0</v>
      </c>
    </row>
    <row r="665" spans="1:18">
      <c r="A665" s="4">
        <v>508804198</v>
      </c>
      <c r="B665" s="4" t="s">
        <v>200</v>
      </c>
      <c r="C665" s="3">
        <f>MAX(SUMIF(Sheet1!A:A,'801SKUS'!B665,Sheet1!E:E)-SUMIF(Sheet1!A:A,'801SKUS'!B665,Sheet1!G:G),0)</f>
        <v>0</v>
      </c>
      <c r="D665" s="5">
        <f t="shared" si="32"/>
        <v>0</v>
      </c>
      <c r="E665" s="5">
        <f t="shared" si="33"/>
        <v>0</v>
      </c>
      <c r="F665" s="5">
        <f>COUNTIF(Deleted!A:A,B665)</f>
        <v>1</v>
      </c>
      <c r="G665" s="5">
        <f t="shared" si="31"/>
        <v>0</v>
      </c>
      <c r="K665" s="5" t="s">
        <v>1544</v>
      </c>
      <c r="Q665" s="5" t="s">
        <v>138</v>
      </c>
      <c r="R665" s="5">
        <v>0</v>
      </c>
    </row>
    <row r="666" spans="1:18">
      <c r="A666" s="4">
        <v>508804198</v>
      </c>
      <c r="B666" s="4" t="s">
        <v>177</v>
      </c>
      <c r="C666" s="3">
        <f>MAX(SUMIF(Sheet1!A:A,'801SKUS'!B666,Sheet1!E:E)-SUMIF(Sheet1!A:A,'801SKUS'!B666,Sheet1!G:G),0)</f>
        <v>0</v>
      </c>
      <c r="D666" s="5">
        <f t="shared" si="32"/>
        <v>0</v>
      </c>
      <c r="E666" s="5">
        <f t="shared" si="33"/>
        <v>0</v>
      </c>
      <c r="F666" s="5">
        <f>COUNTIF(Deleted!A:A,B666)</f>
        <v>1</v>
      </c>
      <c r="G666" s="5">
        <f t="shared" si="31"/>
        <v>0</v>
      </c>
      <c r="K666" s="5" t="s">
        <v>1533</v>
      </c>
      <c r="Q666" s="5" t="s">
        <v>139</v>
      </c>
      <c r="R666" s="5">
        <v>0</v>
      </c>
    </row>
    <row r="667" spans="1:18">
      <c r="A667" s="4">
        <v>508804198</v>
      </c>
      <c r="B667" s="4" t="s">
        <v>180</v>
      </c>
      <c r="C667" s="3">
        <f>MAX(SUMIF(Sheet1!A:A,'801SKUS'!B667,Sheet1!E:E)-SUMIF(Sheet1!A:A,'801SKUS'!B667,Sheet1!G:G),0)</f>
        <v>0</v>
      </c>
      <c r="D667" s="5">
        <f t="shared" si="32"/>
        <v>0</v>
      </c>
      <c r="E667" s="5">
        <f t="shared" si="33"/>
        <v>0</v>
      </c>
      <c r="F667" s="5">
        <f>COUNTIF(Deleted!A:A,B667)</f>
        <v>1</v>
      </c>
      <c r="G667" s="5">
        <f t="shared" si="31"/>
        <v>0</v>
      </c>
      <c r="K667" s="5" t="s">
        <v>944</v>
      </c>
      <c r="Q667" s="5" t="s">
        <v>140</v>
      </c>
      <c r="R667" s="5">
        <v>0</v>
      </c>
    </row>
    <row r="668" spans="1:18">
      <c r="A668" s="4">
        <v>508804198</v>
      </c>
      <c r="B668" s="4" t="s">
        <v>247</v>
      </c>
      <c r="C668" s="3">
        <f>MAX(SUMIF(Sheet1!A:A,'801SKUS'!B668,Sheet1!E:E)-SUMIF(Sheet1!A:A,'801SKUS'!B668,Sheet1!G:G),0)</f>
        <v>0</v>
      </c>
      <c r="D668" s="5">
        <f t="shared" si="32"/>
        <v>0</v>
      </c>
      <c r="E668" s="5">
        <f t="shared" si="33"/>
        <v>0</v>
      </c>
      <c r="F668" s="5">
        <f>COUNTIF(Deleted!A:A,B668)</f>
        <v>1</v>
      </c>
      <c r="G668" s="5">
        <f t="shared" si="31"/>
        <v>0</v>
      </c>
      <c r="K668" s="5" t="s">
        <v>950</v>
      </c>
      <c r="Q668" s="5" t="s">
        <v>135</v>
      </c>
      <c r="R668" s="5">
        <v>0</v>
      </c>
    </row>
    <row r="669" spans="1:18">
      <c r="A669" s="4">
        <v>508804198</v>
      </c>
      <c r="B669" s="4" t="s">
        <v>248</v>
      </c>
      <c r="C669" s="3">
        <f>MAX(SUMIF(Sheet1!A:A,'801SKUS'!B669,Sheet1!E:E)-SUMIF(Sheet1!A:A,'801SKUS'!B669,Sheet1!G:G),0)</f>
        <v>0</v>
      </c>
      <c r="D669" s="5">
        <f t="shared" si="32"/>
        <v>0</v>
      </c>
      <c r="E669" s="5">
        <f t="shared" si="33"/>
        <v>0</v>
      </c>
      <c r="F669" s="5">
        <f>COUNTIF(Deleted!A:A,B669)</f>
        <v>1</v>
      </c>
      <c r="G669" s="5">
        <f t="shared" si="31"/>
        <v>0</v>
      </c>
      <c r="K669" s="5" t="s">
        <v>942</v>
      </c>
      <c r="Q669" s="5" t="s">
        <v>134</v>
      </c>
      <c r="R669" s="5">
        <v>0</v>
      </c>
    </row>
    <row r="670" spans="1:18">
      <c r="A670" s="4">
        <v>508804198</v>
      </c>
      <c r="B670" s="4" t="s">
        <v>171</v>
      </c>
      <c r="C670" s="3">
        <f>MAX(SUMIF(Sheet1!A:A,'801SKUS'!B670,Sheet1!E:E)-SUMIF(Sheet1!A:A,'801SKUS'!B670,Sheet1!G:G),0)</f>
        <v>0</v>
      </c>
      <c r="D670" s="5">
        <f t="shared" si="32"/>
        <v>0</v>
      </c>
      <c r="E670" s="5">
        <f t="shared" si="33"/>
        <v>0</v>
      </c>
      <c r="F670" s="5">
        <f>COUNTIF(Deleted!A:A,B670)</f>
        <v>1</v>
      </c>
      <c r="G670" s="5">
        <f t="shared" si="31"/>
        <v>0</v>
      </c>
      <c r="K670" s="5" t="s">
        <v>1531</v>
      </c>
      <c r="Q670" s="5" t="s">
        <v>137</v>
      </c>
      <c r="R670" s="5">
        <v>0</v>
      </c>
    </row>
    <row r="671" spans="1:18">
      <c r="A671" s="4">
        <v>508804198</v>
      </c>
      <c r="B671" s="4" t="s">
        <v>183</v>
      </c>
      <c r="C671" s="3">
        <f>MAX(SUMIF(Sheet1!A:A,'801SKUS'!B671,Sheet1!E:E)-SUMIF(Sheet1!A:A,'801SKUS'!B671,Sheet1!G:G),0)</f>
        <v>0</v>
      </c>
      <c r="D671" s="5">
        <f t="shared" si="32"/>
        <v>0</v>
      </c>
      <c r="E671" s="5">
        <f t="shared" si="33"/>
        <v>0</v>
      </c>
      <c r="F671" s="5">
        <f>COUNTIF(Deleted!A:A,B671)</f>
        <v>1</v>
      </c>
      <c r="G671" s="5">
        <f t="shared" si="31"/>
        <v>0</v>
      </c>
      <c r="K671" s="5" t="s">
        <v>1556</v>
      </c>
      <c r="Q671" s="5" t="s">
        <v>136</v>
      </c>
      <c r="R671" s="5">
        <v>0</v>
      </c>
    </row>
    <row r="672" spans="1:18">
      <c r="A672" s="4">
        <v>508804198</v>
      </c>
      <c r="B672" s="4" t="s">
        <v>249</v>
      </c>
      <c r="C672" s="3">
        <f>MAX(SUMIF(Sheet1!A:A,'801SKUS'!B672,Sheet1!E:E)-SUMIF(Sheet1!A:A,'801SKUS'!B672,Sheet1!G:G),0)</f>
        <v>0</v>
      </c>
      <c r="D672" s="5">
        <f t="shared" si="32"/>
        <v>0</v>
      </c>
      <c r="E672" s="5">
        <f t="shared" si="33"/>
        <v>0</v>
      </c>
      <c r="F672" s="5">
        <f>COUNTIF(Deleted!A:A,B672)</f>
        <v>1</v>
      </c>
      <c r="G672" s="5">
        <f t="shared" si="31"/>
        <v>0</v>
      </c>
      <c r="K672" s="5" t="s">
        <v>1520</v>
      </c>
      <c r="Q672" s="5" t="s">
        <v>141</v>
      </c>
      <c r="R672" s="5">
        <v>0</v>
      </c>
    </row>
    <row r="673" spans="1:18">
      <c r="A673" s="4">
        <v>508804198</v>
      </c>
      <c r="B673" s="4" t="s">
        <v>250</v>
      </c>
      <c r="C673" s="3">
        <f>MAX(SUMIF(Sheet1!A:A,'801SKUS'!B673,Sheet1!E:E)-SUMIF(Sheet1!A:A,'801SKUS'!B673,Sheet1!G:G),0)</f>
        <v>0</v>
      </c>
      <c r="D673" s="5">
        <f t="shared" si="32"/>
        <v>0</v>
      </c>
      <c r="E673" s="5">
        <f t="shared" si="33"/>
        <v>0</v>
      </c>
      <c r="F673" s="5">
        <f>COUNTIF(Deleted!A:A,B673)</f>
        <v>1</v>
      </c>
      <c r="G673" s="5">
        <f t="shared" si="31"/>
        <v>0</v>
      </c>
      <c r="K673" s="5" t="s">
        <v>1550</v>
      </c>
      <c r="Q673" s="5" t="s">
        <v>142</v>
      </c>
      <c r="R673" s="5">
        <v>0</v>
      </c>
    </row>
    <row r="674" spans="1:18">
      <c r="A674" s="4">
        <v>508804198</v>
      </c>
      <c r="B674" s="4" t="s">
        <v>251</v>
      </c>
      <c r="C674" s="3">
        <f>MAX(SUMIF(Sheet1!A:A,'801SKUS'!B674,Sheet1!E:E)-SUMIF(Sheet1!A:A,'801SKUS'!B674,Sheet1!G:G),0)</f>
        <v>0</v>
      </c>
      <c r="D674" s="5">
        <f t="shared" si="32"/>
        <v>0</v>
      </c>
      <c r="E674" s="5">
        <f t="shared" si="33"/>
        <v>0</v>
      </c>
      <c r="F674" s="5">
        <f>COUNTIF(Deleted!A:A,B674)</f>
        <v>1</v>
      </c>
      <c r="G674" s="5">
        <f t="shared" si="31"/>
        <v>0</v>
      </c>
      <c r="K674" s="5" t="s">
        <v>1541</v>
      </c>
      <c r="Q674" s="5" t="s">
        <v>143</v>
      </c>
      <c r="R674" s="5">
        <v>0</v>
      </c>
    </row>
    <row r="675" spans="1:18">
      <c r="A675" s="4">
        <v>508804198</v>
      </c>
      <c r="B675" s="4" t="s">
        <v>252</v>
      </c>
      <c r="C675" s="3">
        <f>MAX(SUMIF(Sheet1!A:A,'801SKUS'!B675,Sheet1!E:E)-SUMIF(Sheet1!A:A,'801SKUS'!B675,Sheet1!G:G),0)</f>
        <v>0</v>
      </c>
      <c r="D675" s="5">
        <f t="shared" si="32"/>
        <v>0</v>
      </c>
      <c r="E675" s="5">
        <f t="shared" si="33"/>
        <v>0</v>
      </c>
      <c r="F675" s="5">
        <f>COUNTIF(Deleted!A:A,B675)</f>
        <v>1</v>
      </c>
      <c r="G675" s="5">
        <f t="shared" si="31"/>
        <v>0</v>
      </c>
      <c r="K675" s="5" t="s">
        <v>1542</v>
      </c>
      <c r="Q675" s="5" t="s">
        <v>144</v>
      </c>
      <c r="R675" s="5">
        <v>0</v>
      </c>
    </row>
    <row r="676" spans="1:18">
      <c r="A676" s="4">
        <v>508804198</v>
      </c>
      <c r="B676" s="4" t="s">
        <v>253</v>
      </c>
      <c r="C676" s="3">
        <f>MAX(SUMIF(Sheet1!A:A,'801SKUS'!B676,Sheet1!E:E)-SUMIF(Sheet1!A:A,'801SKUS'!B676,Sheet1!G:G),0)</f>
        <v>0</v>
      </c>
      <c r="D676" s="5">
        <f t="shared" si="32"/>
        <v>0</v>
      </c>
      <c r="E676" s="5">
        <f t="shared" si="33"/>
        <v>0</v>
      </c>
      <c r="F676" s="5">
        <f>COUNTIF(Deleted!A:A,B676)</f>
        <v>1</v>
      </c>
      <c r="G676" s="5">
        <f t="shared" si="31"/>
        <v>0</v>
      </c>
      <c r="K676" s="5" t="s">
        <v>1527</v>
      </c>
      <c r="Q676" s="5" t="s">
        <v>145</v>
      </c>
      <c r="R676" s="5">
        <v>0</v>
      </c>
    </row>
    <row r="677" spans="1:18">
      <c r="A677" s="4">
        <v>508804198</v>
      </c>
      <c r="B677" s="4" t="s">
        <v>254</v>
      </c>
      <c r="C677" s="3">
        <f>MAX(SUMIF(Sheet1!A:A,'801SKUS'!B677,Sheet1!E:E)-SUMIF(Sheet1!A:A,'801SKUS'!B677,Sheet1!G:G),0)</f>
        <v>0</v>
      </c>
      <c r="D677" s="5">
        <f t="shared" si="32"/>
        <v>0</v>
      </c>
      <c r="E677" s="5">
        <f t="shared" si="33"/>
        <v>0</v>
      </c>
      <c r="F677" s="5">
        <f>COUNTIF(Deleted!A:A,B677)</f>
        <v>1</v>
      </c>
      <c r="G677" s="5">
        <f t="shared" si="31"/>
        <v>0</v>
      </c>
      <c r="K677" s="5" t="s">
        <v>1513</v>
      </c>
      <c r="Q677" s="5" t="s">
        <v>146</v>
      </c>
      <c r="R677" s="5">
        <v>0</v>
      </c>
    </row>
    <row r="678" spans="1:18">
      <c r="A678" s="4">
        <v>508804198</v>
      </c>
      <c r="B678" s="4" t="s">
        <v>255</v>
      </c>
      <c r="C678" s="3">
        <f>MAX(SUMIF(Sheet1!A:A,'801SKUS'!B678,Sheet1!E:E)-SUMIF(Sheet1!A:A,'801SKUS'!B678,Sheet1!G:G),0)</f>
        <v>0</v>
      </c>
      <c r="D678" s="5">
        <f t="shared" si="32"/>
        <v>0</v>
      </c>
      <c r="E678" s="5">
        <f t="shared" si="33"/>
        <v>0</v>
      </c>
      <c r="F678" s="5">
        <f>COUNTIF(Deleted!A:A,B678)</f>
        <v>1</v>
      </c>
      <c r="G678" s="5">
        <f t="shared" si="31"/>
        <v>0</v>
      </c>
      <c r="K678" s="5" t="s">
        <v>1539</v>
      </c>
      <c r="Q678" s="5" t="s">
        <v>147</v>
      </c>
      <c r="R678" s="5">
        <v>0</v>
      </c>
    </row>
    <row r="679" spans="1:18">
      <c r="A679" s="4">
        <v>508804198</v>
      </c>
      <c r="B679" s="4" t="s">
        <v>256</v>
      </c>
      <c r="C679" s="3">
        <f>MAX(SUMIF(Sheet1!A:A,'801SKUS'!B679,Sheet1!E:E)-SUMIF(Sheet1!A:A,'801SKUS'!B679,Sheet1!G:G),0)</f>
        <v>0</v>
      </c>
      <c r="D679" s="5">
        <f t="shared" si="32"/>
        <v>0</v>
      </c>
      <c r="E679" s="5">
        <f t="shared" si="33"/>
        <v>0</v>
      </c>
      <c r="F679" s="5">
        <f>COUNTIF(Deleted!A:A,B679)</f>
        <v>1</v>
      </c>
      <c r="G679" s="5">
        <f t="shared" si="31"/>
        <v>0</v>
      </c>
      <c r="K679" s="5" t="s">
        <v>1559</v>
      </c>
      <c r="Q679" s="5" t="s">
        <v>148</v>
      </c>
      <c r="R679" s="5">
        <v>0</v>
      </c>
    </row>
    <row r="680" spans="1:18">
      <c r="A680" s="4">
        <v>508804198</v>
      </c>
      <c r="B680" s="4" t="s">
        <v>186</v>
      </c>
      <c r="C680" s="3">
        <f>MAX(SUMIF(Sheet1!A:A,'801SKUS'!B680,Sheet1!E:E)-SUMIF(Sheet1!A:A,'801SKUS'!B680,Sheet1!G:G),0)</f>
        <v>0</v>
      </c>
      <c r="D680" s="5">
        <f t="shared" si="32"/>
        <v>0</v>
      </c>
      <c r="E680" s="5">
        <f t="shared" si="33"/>
        <v>0</v>
      </c>
      <c r="F680" s="5">
        <f>COUNTIF(Deleted!A:A,B680)</f>
        <v>1</v>
      </c>
      <c r="G680" s="5">
        <f t="shared" si="31"/>
        <v>0</v>
      </c>
      <c r="K680" s="5" t="s">
        <v>1557</v>
      </c>
      <c r="Q680" s="5" t="s">
        <v>149</v>
      </c>
      <c r="R680" s="5">
        <v>0</v>
      </c>
    </row>
    <row r="681" spans="1:18">
      <c r="A681" s="4">
        <v>508804198</v>
      </c>
      <c r="B681" s="4" t="s">
        <v>257</v>
      </c>
      <c r="C681" s="3">
        <f>MAX(SUMIF(Sheet1!A:A,'801SKUS'!B681,Sheet1!E:E)-SUMIF(Sheet1!A:A,'801SKUS'!B681,Sheet1!G:G),0)</f>
        <v>0</v>
      </c>
      <c r="D681" s="5">
        <f t="shared" si="32"/>
        <v>0</v>
      </c>
      <c r="E681" s="5">
        <f t="shared" si="33"/>
        <v>0</v>
      </c>
      <c r="F681" s="5">
        <f>COUNTIF(Deleted!A:A,B681)</f>
        <v>1</v>
      </c>
      <c r="G681" s="5">
        <f t="shared" si="31"/>
        <v>0</v>
      </c>
      <c r="K681" s="5" t="s">
        <v>1523</v>
      </c>
      <c r="Q681" s="5" t="s">
        <v>150</v>
      </c>
      <c r="R681" s="5">
        <v>0</v>
      </c>
    </row>
    <row r="682" spans="1:18">
      <c r="A682" s="4">
        <v>508804198</v>
      </c>
      <c r="B682" s="4" t="s">
        <v>176</v>
      </c>
      <c r="C682" s="3">
        <f>MAX(SUMIF(Sheet1!A:A,'801SKUS'!B682,Sheet1!E:E)-SUMIF(Sheet1!A:A,'801SKUS'!B682,Sheet1!G:G),0)</f>
        <v>0</v>
      </c>
      <c r="D682" s="5">
        <f t="shared" si="32"/>
        <v>0</v>
      </c>
      <c r="E682" s="5">
        <f t="shared" si="33"/>
        <v>0</v>
      </c>
      <c r="F682" s="5">
        <f>COUNTIF(Deleted!A:A,B682)</f>
        <v>1</v>
      </c>
      <c r="G682" s="5">
        <f t="shared" si="31"/>
        <v>0</v>
      </c>
      <c r="K682" s="5" t="s">
        <v>1509</v>
      </c>
      <c r="Q682" s="5" t="s">
        <v>151</v>
      </c>
      <c r="R682" s="5">
        <v>0</v>
      </c>
    </row>
    <row r="683" spans="1:18">
      <c r="A683" s="4">
        <v>508804198</v>
      </c>
      <c r="B683" s="4" t="s">
        <v>258</v>
      </c>
      <c r="C683" s="3">
        <f>MAX(SUMIF(Sheet1!A:A,'801SKUS'!B683,Sheet1!E:E)-SUMIF(Sheet1!A:A,'801SKUS'!B683,Sheet1!G:G),0)</f>
        <v>0</v>
      </c>
      <c r="D683" s="5">
        <f t="shared" si="32"/>
        <v>0</v>
      </c>
      <c r="E683" s="5">
        <f t="shared" si="33"/>
        <v>0</v>
      </c>
      <c r="F683" s="5">
        <f>COUNTIF(Deleted!A:A,B683)</f>
        <v>1</v>
      </c>
      <c r="G683" s="5">
        <f t="shared" si="31"/>
        <v>0</v>
      </c>
      <c r="K683" s="5" t="s">
        <v>1518</v>
      </c>
      <c r="Q683" s="5" t="s">
        <v>153</v>
      </c>
      <c r="R683" s="5">
        <v>0</v>
      </c>
    </row>
    <row r="684" spans="1:18">
      <c r="A684" s="4">
        <v>508804198</v>
      </c>
      <c r="B684" s="4" t="s">
        <v>191</v>
      </c>
      <c r="C684" s="3">
        <f>MAX(SUMIF(Sheet1!A:A,'801SKUS'!B684,Sheet1!E:E)-SUMIF(Sheet1!A:A,'801SKUS'!B684,Sheet1!G:G),0)</f>
        <v>0</v>
      </c>
      <c r="D684" s="5">
        <f t="shared" si="32"/>
        <v>0</v>
      </c>
      <c r="E684" s="5">
        <f t="shared" si="33"/>
        <v>0</v>
      </c>
      <c r="F684" s="5">
        <f>COUNTIF(Deleted!A:A,B684)</f>
        <v>1</v>
      </c>
      <c r="G684" s="5">
        <f t="shared" si="31"/>
        <v>0</v>
      </c>
      <c r="K684" s="5" t="s">
        <v>1511</v>
      </c>
      <c r="Q684" s="5" t="s">
        <v>152</v>
      </c>
      <c r="R684" s="5">
        <v>0</v>
      </c>
    </row>
    <row r="685" spans="1:18">
      <c r="A685" s="4">
        <v>508804198</v>
      </c>
      <c r="B685" s="4" t="s">
        <v>194</v>
      </c>
      <c r="C685" s="3">
        <f>MAX(SUMIF(Sheet1!A:A,'801SKUS'!B685,Sheet1!E:E)-SUMIF(Sheet1!A:A,'801SKUS'!B685,Sheet1!G:G),0)</f>
        <v>0</v>
      </c>
      <c r="D685" s="5">
        <f t="shared" si="32"/>
        <v>0</v>
      </c>
      <c r="E685" s="5">
        <f t="shared" si="33"/>
        <v>0</v>
      </c>
      <c r="F685" s="5">
        <f>COUNTIF(Deleted!A:A,B685)</f>
        <v>1</v>
      </c>
      <c r="G685" s="5">
        <f t="shared" si="31"/>
        <v>0</v>
      </c>
      <c r="K685" s="5" t="s">
        <v>2816</v>
      </c>
      <c r="Q685" s="5" t="s">
        <v>269</v>
      </c>
      <c r="R685" s="5">
        <v>0</v>
      </c>
    </row>
    <row r="686" spans="1:18">
      <c r="A686" s="4">
        <v>508804198</v>
      </c>
      <c r="B686" s="4" t="s">
        <v>196</v>
      </c>
      <c r="C686" s="3">
        <f>MAX(SUMIF(Sheet1!A:A,'801SKUS'!B686,Sheet1!E:E)-SUMIF(Sheet1!A:A,'801SKUS'!B686,Sheet1!G:G),0)</f>
        <v>0</v>
      </c>
      <c r="D686" s="5">
        <f t="shared" si="32"/>
        <v>0</v>
      </c>
      <c r="E686" s="5">
        <f t="shared" si="33"/>
        <v>0</v>
      </c>
      <c r="F686" s="5">
        <f>COUNTIF(Deleted!A:A,B686)</f>
        <v>1</v>
      </c>
      <c r="G686" s="5">
        <f t="shared" si="31"/>
        <v>0</v>
      </c>
      <c r="K686" s="5" t="s">
        <v>1843</v>
      </c>
      <c r="Q686" s="5" t="s">
        <v>12</v>
      </c>
      <c r="R686" s="5">
        <v>0</v>
      </c>
    </row>
    <row r="687" spans="1:18">
      <c r="A687" s="4">
        <v>508804198</v>
      </c>
      <c r="B687" s="4" t="s">
        <v>259</v>
      </c>
      <c r="C687" s="3">
        <f>MAX(SUMIF(Sheet1!A:A,'801SKUS'!B687,Sheet1!E:E)-SUMIF(Sheet1!A:A,'801SKUS'!B687,Sheet1!G:G),0)</f>
        <v>0</v>
      </c>
      <c r="D687" s="5">
        <f t="shared" si="32"/>
        <v>0</v>
      </c>
      <c r="E687" s="5">
        <f t="shared" si="33"/>
        <v>0</v>
      </c>
      <c r="F687" s="5">
        <f>COUNTIF(Deleted!A:A,B687)</f>
        <v>1</v>
      </c>
      <c r="G687" s="5">
        <f t="shared" si="31"/>
        <v>0</v>
      </c>
      <c r="K687" s="5" t="s">
        <v>1840</v>
      </c>
      <c r="Q687" s="5" t="s">
        <v>16</v>
      </c>
      <c r="R687" s="5">
        <v>0</v>
      </c>
    </row>
    <row r="688" spans="1:18">
      <c r="A688" s="4">
        <v>508804198</v>
      </c>
      <c r="B688" s="4" t="s">
        <v>260</v>
      </c>
      <c r="C688" s="3">
        <f>MAX(SUMIF(Sheet1!A:A,'801SKUS'!B688,Sheet1!E:E)-SUMIF(Sheet1!A:A,'801SKUS'!B688,Sheet1!G:G),0)</f>
        <v>0</v>
      </c>
      <c r="D688" s="5">
        <f t="shared" si="32"/>
        <v>0</v>
      </c>
      <c r="E688" s="5">
        <f t="shared" si="33"/>
        <v>0</v>
      </c>
      <c r="F688" s="5">
        <f>COUNTIF(Deleted!A:A,B688)</f>
        <v>1</v>
      </c>
      <c r="G688" s="5">
        <f t="shared" si="31"/>
        <v>0</v>
      </c>
      <c r="K688" s="5" t="s">
        <v>1828</v>
      </c>
      <c r="Q688" s="5" t="s">
        <v>14</v>
      </c>
      <c r="R688" s="5">
        <v>0</v>
      </c>
    </row>
    <row r="689" spans="1:18">
      <c r="A689" s="4">
        <v>508804198</v>
      </c>
      <c r="B689" s="4" t="s">
        <v>198</v>
      </c>
      <c r="C689" s="3">
        <f>MAX(SUMIF(Sheet1!A:A,'801SKUS'!B689,Sheet1!E:E)-SUMIF(Sheet1!A:A,'801SKUS'!B689,Sheet1!G:G),0)</f>
        <v>0</v>
      </c>
      <c r="D689" s="5">
        <f t="shared" si="32"/>
        <v>0</v>
      </c>
      <c r="E689" s="5">
        <f t="shared" si="33"/>
        <v>0</v>
      </c>
      <c r="F689" s="5">
        <f>COUNTIF(Deleted!A:A,B689)</f>
        <v>1</v>
      </c>
      <c r="G689" s="5">
        <f t="shared" si="31"/>
        <v>0</v>
      </c>
      <c r="K689" s="5" t="s">
        <v>1836</v>
      </c>
      <c r="Q689" s="5" t="s">
        <v>170</v>
      </c>
      <c r="R689" s="5">
        <v>0</v>
      </c>
    </row>
    <row r="690" spans="1:18">
      <c r="A690" s="4">
        <v>508804198</v>
      </c>
      <c r="B690" s="4" t="s">
        <v>261</v>
      </c>
      <c r="C690" s="3">
        <f>MAX(SUMIF(Sheet1!A:A,'801SKUS'!B690,Sheet1!E:E)-SUMIF(Sheet1!A:A,'801SKUS'!B690,Sheet1!G:G),0)</f>
        <v>0</v>
      </c>
      <c r="D690" s="5">
        <f t="shared" si="32"/>
        <v>0</v>
      </c>
      <c r="E690" s="5">
        <f t="shared" si="33"/>
        <v>0</v>
      </c>
      <c r="F690" s="5">
        <f>COUNTIF(Deleted!A:A,B690)</f>
        <v>1</v>
      </c>
      <c r="G690" s="5">
        <f t="shared" si="31"/>
        <v>0</v>
      </c>
      <c r="K690" s="5" t="s">
        <v>2399</v>
      </c>
      <c r="Q690" s="5" t="s">
        <v>172</v>
      </c>
      <c r="R690" s="5">
        <v>0</v>
      </c>
    </row>
    <row r="691" spans="1:18">
      <c r="A691" s="4">
        <v>508804198</v>
      </c>
      <c r="B691" s="4" t="s">
        <v>262</v>
      </c>
      <c r="C691" s="3">
        <f>MAX(SUMIF(Sheet1!A:A,'801SKUS'!B691,Sheet1!E:E)-SUMIF(Sheet1!A:A,'801SKUS'!B691,Sheet1!G:G),0)</f>
        <v>0</v>
      </c>
      <c r="D691" s="5">
        <f t="shared" si="32"/>
        <v>0</v>
      </c>
      <c r="E691" s="5">
        <f t="shared" si="33"/>
        <v>0</v>
      </c>
      <c r="F691" s="5">
        <f>COUNTIF(Deleted!A:A,B691)</f>
        <v>1</v>
      </c>
      <c r="G691" s="5">
        <f t="shared" si="31"/>
        <v>0</v>
      </c>
      <c r="K691" s="5" t="s">
        <v>2395</v>
      </c>
      <c r="Q691" s="5" t="s">
        <v>178</v>
      </c>
      <c r="R691" s="5">
        <v>0</v>
      </c>
    </row>
    <row r="692" spans="1:18">
      <c r="A692" s="4">
        <v>508804198</v>
      </c>
      <c r="B692" s="4" t="s">
        <v>179</v>
      </c>
      <c r="C692" s="3">
        <f>MAX(SUMIF(Sheet1!A:A,'801SKUS'!B692,Sheet1!E:E)-SUMIF(Sheet1!A:A,'801SKUS'!B692,Sheet1!G:G),0)</f>
        <v>0</v>
      </c>
      <c r="D692" s="5">
        <f t="shared" si="32"/>
        <v>0</v>
      </c>
      <c r="E692" s="5">
        <f t="shared" si="33"/>
        <v>0</v>
      </c>
      <c r="F692" s="5">
        <f>COUNTIF(Deleted!A:A,B692)</f>
        <v>1</v>
      </c>
      <c r="G692" s="5">
        <f t="shared" si="31"/>
        <v>0</v>
      </c>
      <c r="K692" s="5" t="s">
        <v>2390</v>
      </c>
      <c r="Q692" s="5" t="s">
        <v>173</v>
      </c>
      <c r="R692" s="5">
        <v>0</v>
      </c>
    </row>
    <row r="693" spans="1:18">
      <c r="A693" s="4">
        <v>508804198</v>
      </c>
      <c r="B693" s="4" t="s">
        <v>203</v>
      </c>
      <c r="C693" s="3">
        <f>MAX(SUMIF(Sheet1!A:A,'801SKUS'!B693,Sheet1!E:E)-SUMIF(Sheet1!A:A,'801SKUS'!B693,Sheet1!G:G),0)</f>
        <v>0</v>
      </c>
      <c r="D693" s="5">
        <f t="shared" si="32"/>
        <v>0</v>
      </c>
      <c r="E693" s="5">
        <f t="shared" si="33"/>
        <v>0</v>
      </c>
      <c r="F693" s="5">
        <f>COUNTIF(Deleted!A:A,B693)</f>
        <v>1</v>
      </c>
      <c r="G693" s="5">
        <f t="shared" si="31"/>
        <v>0</v>
      </c>
      <c r="K693" s="5" t="s">
        <v>2388</v>
      </c>
      <c r="Q693" s="5" t="s">
        <v>181</v>
      </c>
      <c r="R693" s="5">
        <v>0</v>
      </c>
    </row>
    <row r="694" spans="1:18">
      <c r="A694" s="4">
        <v>508804198</v>
      </c>
      <c r="B694" s="4" t="s">
        <v>182</v>
      </c>
      <c r="C694" s="3">
        <f>MAX(SUMIF(Sheet1!A:A,'801SKUS'!B694,Sheet1!E:E)-SUMIF(Sheet1!A:A,'801SKUS'!B694,Sheet1!G:G),0)</f>
        <v>0</v>
      </c>
      <c r="D694" s="5">
        <f t="shared" si="32"/>
        <v>0</v>
      </c>
      <c r="E694" s="5">
        <f t="shared" si="33"/>
        <v>0</v>
      </c>
      <c r="F694" s="5">
        <f>COUNTIF(Deleted!A:A,B694)</f>
        <v>1</v>
      </c>
      <c r="G694" s="5">
        <f t="shared" si="31"/>
        <v>0</v>
      </c>
      <c r="K694" s="5" t="s">
        <v>2392</v>
      </c>
      <c r="Q694" s="5" t="s">
        <v>184</v>
      </c>
      <c r="R694" s="5">
        <v>0</v>
      </c>
    </row>
    <row r="695" spans="1:18">
      <c r="A695" s="4">
        <v>508804198</v>
      </c>
      <c r="B695" s="4" t="s">
        <v>263</v>
      </c>
      <c r="C695" s="3">
        <f>MAX(SUMIF(Sheet1!A:A,'801SKUS'!B695,Sheet1!E:E)-SUMIF(Sheet1!A:A,'801SKUS'!B695,Sheet1!G:G),0)</f>
        <v>0</v>
      </c>
      <c r="D695" s="5">
        <f t="shared" si="32"/>
        <v>0</v>
      </c>
      <c r="E695" s="5">
        <f t="shared" si="33"/>
        <v>0</v>
      </c>
      <c r="F695" s="5">
        <f>COUNTIF(Deleted!A:A,B695)</f>
        <v>1</v>
      </c>
      <c r="G695" s="5">
        <f t="shared" si="31"/>
        <v>0</v>
      </c>
      <c r="K695" s="5" t="s">
        <v>2384</v>
      </c>
      <c r="Q695" s="5" t="s">
        <v>187</v>
      </c>
      <c r="R695" s="5">
        <v>0</v>
      </c>
    </row>
    <row r="696" spans="1:18">
      <c r="A696" s="4">
        <v>508804198</v>
      </c>
      <c r="B696" s="4" t="s">
        <v>264</v>
      </c>
      <c r="C696" s="3">
        <f>MAX(SUMIF(Sheet1!A:A,'801SKUS'!B696,Sheet1!E:E)-SUMIF(Sheet1!A:A,'801SKUS'!B696,Sheet1!G:G),0)</f>
        <v>0</v>
      </c>
      <c r="D696" s="5">
        <f t="shared" si="32"/>
        <v>0</v>
      </c>
      <c r="E696" s="5">
        <f t="shared" si="33"/>
        <v>0</v>
      </c>
      <c r="F696" s="5">
        <f>COUNTIF(Deleted!A:A,B696)</f>
        <v>1</v>
      </c>
      <c r="G696" s="5">
        <f t="shared" si="31"/>
        <v>0</v>
      </c>
      <c r="K696" s="5" t="s">
        <v>1422</v>
      </c>
      <c r="Q696" s="5" t="s">
        <v>189</v>
      </c>
      <c r="R696" s="5">
        <v>0</v>
      </c>
    </row>
    <row r="697" spans="1:18">
      <c r="A697" s="4">
        <v>508804198</v>
      </c>
      <c r="B697" s="4" t="s">
        <v>265</v>
      </c>
      <c r="C697" s="3">
        <f>MAX(SUMIF(Sheet1!A:A,'801SKUS'!B697,Sheet1!E:E)-SUMIF(Sheet1!A:A,'801SKUS'!B697,Sheet1!G:G),0)</f>
        <v>0</v>
      </c>
      <c r="D697" s="5">
        <f t="shared" si="32"/>
        <v>0</v>
      </c>
      <c r="E697" s="5">
        <f t="shared" si="33"/>
        <v>0</v>
      </c>
      <c r="F697" s="5">
        <f>COUNTIF(Deleted!A:A,B697)</f>
        <v>1</v>
      </c>
      <c r="G697" s="5">
        <f t="shared" si="31"/>
        <v>0</v>
      </c>
      <c r="K697" s="5" t="s">
        <v>1458</v>
      </c>
      <c r="Q697" s="5" t="s">
        <v>192</v>
      </c>
      <c r="R697" s="5">
        <v>0</v>
      </c>
    </row>
    <row r="698" spans="1:18">
      <c r="A698" s="4">
        <v>508804198</v>
      </c>
      <c r="B698" s="4" t="s">
        <v>188</v>
      </c>
      <c r="C698" s="3">
        <f>MAX(SUMIF(Sheet1!A:A,'801SKUS'!B698,Sheet1!E:E)-SUMIF(Sheet1!A:A,'801SKUS'!B698,Sheet1!G:G),0)</f>
        <v>0</v>
      </c>
      <c r="D698" s="5">
        <f t="shared" si="32"/>
        <v>0</v>
      </c>
      <c r="E698" s="5">
        <f t="shared" si="33"/>
        <v>0</v>
      </c>
      <c r="F698" s="5">
        <f>COUNTIF(Deleted!A:A,B698)</f>
        <v>1</v>
      </c>
      <c r="G698" s="5">
        <f t="shared" si="31"/>
        <v>0</v>
      </c>
      <c r="K698" s="5" t="s">
        <v>1495</v>
      </c>
      <c r="Q698" s="5" t="s">
        <v>195</v>
      </c>
      <c r="R698" s="5">
        <v>0</v>
      </c>
    </row>
    <row r="699" spans="1:18">
      <c r="A699" s="4">
        <v>508804198</v>
      </c>
      <c r="B699" s="4" t="s">
        <v>266</v>
      </c>
      <c r="C699" s="3">
        <f>MAX(SUMIF(Sheet1!A:A,'801SKUS'!B699,Sheet1!E:E)-SUMIF(Sheet1!A:A,'801SKUS'!B699,Sheet1!G:G),0)</f>
        <v>0</v>
      </c>
      <c r="D699" s="5">
        <f t="shared" si="32"/>
        <v>0</v>
      </c>
      <c r="E699" s="5">
        <f t="shared" si="33"/>
        <v>0</v>
      </c>
      <c r="F699" s="5">
        <f>COUNTIF(Deleted!A:A,B699)</f>
        <v>1</v>
      </c>
      <c r="G699" s="5">
        <f t="shared" si="31"/>
        <v>0</v>
      </c>
      <c r="K699" s="5" t="s">
        <v>1474</v>
      </c>
      <c r="Q699" s="5" t="s">
        <v>197</v>
      </c>
      <c r="R699" s="5">
        <v>0</v>
      </c>
    </row>
    <row r="700" spans="1:18">
      <c r="A700" s="4">
        <v>508804198</v>
      </c>
      <c r="B700" s="4" t="s">
        <v>201</v>
      </c>
      <c r="C700" s="3">
        <f>MAX(SUMIF(Sheet1!A:A,'801SKUS'!B700,Sheet1!E:E)-SUMIF(Sheet1!A:A,'801SKUS'!B700,Sheet1!G:G),0)</f>
        <v>0</v>
      </c>
      <c r="D700" s="5">
        <f t="shared" si="32"/>
        <v>0</v>
      </c>
      <c r="E700" s="5">
        <f t="shared" si="33"/>
        <v>0</v>
      </c>
      <c r="F700" s="5">
        <f>COUNTIF(Deleted!A:A,B700)</f>
        <v>1</v>
      </c>
      <c r="G700" s="5">
        <f t="shared" si="31"/>
        <v>0</v>
      </c>
      <c r="K700" s="5" t="s">
        <v>1470</v>
      </c>
      <c r="Q700" s="5" t="s">
        <v>199</v>
      </c>
      <c r="R700" s="5">
        <v>0</v>
      </c>
    </row>
    <row r="701" spans="1:18">
      <c r="A701" s="4">
        <v>508804198</v>
      </c>
      <c r="B701" s="4" t="s">
        <v>204</v>
      </c>
      <c r="C701" s="3">
        <f>MAX(SUMIF(Sheet1!A:A,'801SKUS'!B701,Sheet1!E:E)-SUMIF(Sheet1!A:A,'801SKUS'!B701,Sheet1!G:G),0)</f>
        <v>0</v>
      </c>
      <c r="D701" s="5">
        <f t="shared" si="32"/>
        <v>0</v>
      </c>
      <c r="E701" s="5">
        <f t="shared" si="33"/>
        <v>0</v>
      </c>
      <c r="F701" s="5">
        <f>COUNTIF(Deleted!A:A,B701)</f>
        <v>1</v>
      </c>
      <c r="G701" s="5">
        <f t="shared" si="31"/>
        <v>0</v>
      </c>
      <c r="K701" s="5" t="s">
        <v>1472</v>
      </c>
      <c r="Q701" s="5" t="s">
        <v>202</v>
      </c>
      <c r="R701" s="5">
        <v>0</v>
      </c>
    </row>
    <row r="702" spans="1:18">
      <c r="A702" s="4">
        <v>508804198</v>
      </c>
      <c r="B702" s="4" t="s">
        <v>267</v>
      </c>
      <c r="C702" s="3">
        <f>MAX(SUMIF(Sheet1!A:A,'801SKUS'!B702,Sheet1!E:E)-SUMIF(Sheet1!A:A,'801SKUS'!B702,Sheet1!G:G),0)</f>
        <v>0</v>
      </c>
      <c r="D702" s="5">
        <f t="shared" si="32"/>
        <v>0</v>
      </c>
      <c r="E702" s="5">
        <f t="shared" si="33"/>
        <v>0</v>
      </c>
      <c r="F702" s="5">
        <f>COUNTIF(Deleted!A:A,B702)</f>
        <v>1</v>
      </c>
      <c r="G702" s="5">
        <f t="shared" si="31"/>
        <v>0</v>
      </c>
      <c r="K702" s="5" t="s">
        <v>1487</v>
      </c>
      <c r="Q702" s="5" t="s">
        <v>205</v>
      </c>
      <c r="R702" s="5">
        <v>0</v>
      </c>
    </row>
    <row r="703" spans="1:18">
      <c r="A703" s="4">
        <v>508804198</v>
      </c>
      <c r="B703" s="4" t="s">
        <v>207</v>
      </c>
      <c r="C703" s="3">
        <f>MAX(SUMIF(Sheet1!A:A,'801SKUS'!B703,Sheet1!E:E)-SUMIF(Sheet1!A:A,'801SKUS'!B703,Sheet1!G:G),0)</f>
        <v>0</v>
      </c>
      <c r="D703" s="5">
        <f t="shared" si="32"/>
        <v>0</v>
      </c>
      <c r="E703" s="5">
        <f t="shared" si="33"/>
        <v>0</v>
      </c>
      <c r="F703" s="5">
        <f>COUNTIF(Deleted!A:A,B703)</f>
        <v>1</v>
      </c>
      <c r="G703" s="5">
        <f t="shared" si="31"/>
        <v>0</v>
      </c>
      <c r="K703" s="5" t="s">
        <v>1497</v>
      </c>
      <c r="Q703" s="5" t="s">
        <v>214</v>
      </c>
      <c r="R703" s="5">
        <v>0</v>
      </c>
    </row>
    <row r="704" spans="1:18">
      <c r="A704" s="4">
        <v>508804198</v>
      </c>
      <c r="B704" s="4" t="s">
        <v>209</v>
      </c>
      <c r="C704" s="3">
        <f>MAX(SUMIF(Sheet1!A:A,'801SKUS'!B704,Sheet1!E:E)-SUMIF(Sheet1!A:A,'801SKUS'!B704,Sheet1!G:G),0)</f>
        <v>0</v>
      </c>
      <c r="D704" s="5">
        <f t="shared" si="32"/>
        <v>0</v>
      </c>
      <c r="E704" s="5">
        <f t="shared" si="33"/>
        <v>0</v>
      </c>
      <c r="F704" s="5">
        <f>COUNTIF(Deleted!A:A,B704)</f>
        <v>1</v>
      </c>
      <c r="G704" s="5">
        <f t="shared" si="31"/>
        <v>0</v>
      </c>
      <c r="K704" s="5" t="s">
        <v>1442</v>
      </c>
      <c r="Q704" s="5" t="s">
        <v>212</v>
      </c>
      <c r="R704" s="5">
        <v>0</v>
      </c>
    </row>
    <row r="705" spans="1:18">
      <c r="A705" s="4">
        <v>508804198</v>
      </c>
      <c r="B705" s="4" t="s">
        <v>190</v>
      </c>
      <c r="C705" s="3">
        <f>MAX(SUMIF(Sheet1!A:A,'801SKUS'!B705,Sheet1!E:E)-SUMIF(Sheet1!A:A,'801SKUS'!B705,Sheet1!G:G),0)</f>
        <v>0</v>
      </c>
      <c r="D705" s="5">
        <f t="shared" si="32"/>
        <v>0</v>
      </c>
      <c r="E705" s="5">
        <f t="shared" si="33"/>
        <v>0</v>
      </c>
      <c r="F705" s="5">
        <f>COUNTIF(Deleted!A:A,B705)</f>
        <v>1</v>
      </c>
      <c r="G705" s="5">
        <f t="shared" si="31"/>
        <v>0</v>
      </c>
      <c r="K705" s="5" t="s">
        <v>1499</v>
      </c>
      <c r="Q705" s="5" t="s">
        <v>210</v>
      </c>
      <c r="R705" s="5">
        <v>0</v>
      </c>
    </row>
    <row r="706" spans="1:18">
      <c r="A706" s="4">
        <v>508804198</v>
      </c>
      <c r="B706" s="4" t="s">
        <v>193</v>
      </c>
      <c r="C706" s="3">
        <f>MAX(SUMIF(Sheet1!A:A,'801SKUS'!B706,Sheet1!E:E)-SUMIF(Sheet1!A:A,'801SKUS'!B706,Sheet1!G:G),0)</f>
        <v>0</v>
      </c>
      <c r="D706" s="5">
        <f t="shared" si="32"/>
        <v>0</v>
      </c>
      <c r="E706" s="5">
        <f t="shared" si="33"/>
        <v>0</v>
      </c>
      <c r="F706" s="5">
        <f>COUNTIF(Deleted!A:A,B706)</f>
        <v>1</v>
      </c>
      <c r="G706" s="5">
        <f t="shared" si="31"/>
        <v>0</v>
      </c>
      <c r="K706" s="5" t="s">
        <v>1424</v>
      </c>
      <c r="Q706" s="5" t="s">
        <v>208</v>
      </c>
      <c r="R706" s="5">
        <v>0</v>
      </c>
    </row>
    <row r="707" spans="1:18">
      <c r="A707" s="4">
        <v>508804198</v>
      </c>
      <c r="B707" s="4" t="s">
        <v>213</v>
      </c>
      <c r="C707" s="3">
        <f>MAX(SUMIF(Sheet1!A:A,'801SKUS'!B707,Sheet1!E:E)-SUMIF(Sheet1!A:A,'801SKUS'!B707,Sheet1!G:G),0)</f>
        <v>0</v>
      </c>
      <c r="D707" s="5">
        <f t="shared" si="32"/>
        <v>0</v>
      </c>
      <c r="E707" s="5">
        <f t="shared" si="33"/>
        <v>0</v>
      </c>
      <c r="F707" s="5">
        <f>COUNTIF(Deleted!A:A,B707)</f>
        <v>1</v>
      </c>
      <c r="G707" s="5">
        <f t="shared" ref="G707:G770" si="34">COUNTIF(T:T,B707)</f>
        <v>0</v>
      </c>
      <c r="K707" s="5" t="s">
        <v>1462</v>
      </c>
      <c r="Q707" s="5" t="s">
        <v>211</v>
      </c>
      <c r="R707" s="5">
        <v>0</v>
      </c>
    </row>
    <row r="708" spans="1:18">
      <c r="A708" s="4">
        <v>508804198</v>
      </c>
      <c r="B708" s="4" t="s">
        <v>268</v>
      </c>
      <c r="C708" s="3">
        <f>MAX(SUMIF(Sheet1!A:A,'801SKUS'!B708,Sheet1!E:E)-SUMIF(Sheet1!A:A,'801SKUS'!B708,Sheet1!G:G),0)</f>
        <v>0</v>
      </c>
      <c r="D708" s="5">
        <f t="shared" si="32"/>
        <v>0</v>
      </c>
      <c r="E708" s="5">
        <f t="shared" si="33"/>
        <v>0</v>
      </c>
      <c r="F708" s="5">
        <f>COUNTIF(Deleted!A:A,B708)</f>
        <v>1</v>
      </c>
      <c r="G708" s="5">
        <f t="shared" si="34"/>
        <v>0</v>
      </c>
      <c r="K708" s="5" t="s">
        <v>1460</v>
      </c>
      <c r="Q708" s="5" t="s">
        <v>215</v>
      </c>
      <c r="R708" s="5">
        <v>0</v>
      </c>
    </row>
    <row r="709" spans="1:18">
      <c r="A709" s="4">
        <v>508804198</v>
      </c>
      <c r="B709" s="4" t="s">
        <v>206</v>
      </c>
      <c r="C709" s="3">
        <f>MAX(SUMIF(Sheet1!A:A,'801SKUS'!B709,Sheet1!E:E)-SUMIF(Sheet1!A:A,'801SKUS'!B709,Sheet1!G:G),0)</f>
        <v>0</v>
      </c>
      <c r="D709" s="5">
        <f t="shared" ref="D709:D772" si="35">COUNTIF(K:K,B709)</f>
        <v>0</v>
      </c>
      <c r="E709" s="5">
        <f t="shared" si="33"/>
        <v>0</v>
      </c>
      <c r="F709" s="5">
        <f>COUNTIF(Deleted!A:A,B709)</f>
        <v>1</v>
      </c>
      <c r="G709" s="5">
        <f t="shared" si="34"/>
        <v>0</v>
      </c>
      <c r="K709" s="5" t="s">
        <v>1456</v>
      </c>
      <c r="Q709" s="5" t="s">
        <v>217</v>
      </c>
      <c r="R709" s="5">
        <v>0</v>
      </c>
    </row>
    <row r="710" spans="1:18">
      <c r="A710" s="4">
        <v>508804198</v>
      </c>
      <c r="B710" s="4" t="s">
        <v>216</v>
      </c>
      <c r="C710" s="3">
        <f>MAX(SUMIF(Sheet1!A:A,'801SKUS'!B710,Sheet1!E:E)-SUMIF(Sheet1!A:A,'801SKUS'!B710,Sheet1!G:G),0)</f>
        <v>0</v>
      </c>
      <c r="D710" s="5">
        <f t="shared" si="35"/>
        <v>0</v>
      </c>
      <c r="E710" s="5">
        <f t="shared" si="33"/>
        <v>0</v>
      </c>
      <c r="F710" s="5">
        <f>COUNTIF(Deleted!A:A,B710)</f>
        <v>1</v>
      </c>
      <c r="G710" s="5">
        <f t="shared" si="34"/>
        <v>0</v>
      </c>
      <c r="K710" s="5" t="s">
        <v>1420</v>
      </c>
      <c r="Q710" s="5" t="s">
        <v>221</v>
      </c>
      <c r="R710" s="5">
        <v>0</v>
      </c>
    </row>
    <row r="711" spans="1:18">
      <c r="A711" s="4">
        <v>508804198</v>
      </c>
      <c r="B711" s="4" t="s">
        <v>218</v>
      </c>
      <c r="C711" s="3">
        <f>MAX(SUMIF(Sheet1!A:A,'801SKUS'!B711,Sheet1!E:E)-SUMIF(Sheet1!A:A,'801SKUS'!B711,Sheet1!G:G),0)</f>
        <v>0</v>
      </c>
      <c r="D711" s="5">
        <f t="shared" si="35"/>
        <v>0</v>
      </c>
      <c r="E711" s="5">
        <f t="shared" ref="E711:E774" si="36">VLOOKUP(B711,Q:R,2,FALSE)</f>
        <v>0</v>
      </c>
      <c r="F711" s="5">
        <f>COUNTIF(Deleted!A:A,B711)</f>
        <v>1</v>
      </c>
      <c r="G711" s="5">
        <f t="shared" si="34"/>
        <v>0</v>
      </c>
      <c r="K711" s="5" t="s">
        <v>1426</v>
      </c>
      <c r="Q711" s="5" t="s">
        <v>219</v>
      </c>
      <c r="R711" s="5">
        <v>0</v>
      </c>
    </row>
    <row r="712" spans="1:18">
      <c r="A712" s="4">
        <v>508804198</v>
      </c>
      <c r="B712" s="4" t="s">
        <v>220</v>
      </c>
      <c r="C712" s="3">
        <f>MAX(SUMIF(Sheet1!A:A,'801SKUS'!B712,Sheet1!E:E)-SUMIF(Sheet1!A:A,'801SKUS'!B712,Sheet1!G:G),0)</f>
        <v>0</v>
      </c>
      <c r="D712" s="5">
        <f t="shared" si="35"/>
        <v>0</v>
      </c>
      <c r="E712" s="5">
        <f t="shared" si="36"/>
        <v>0</v>
      </c>
      <c r="F712" s="5">
        <f>COUNTIF(Deleted!A:A,B712)</f>
        <v>1</v>
      </c>
      <c r="G712" s="5">
        <f t="shared" si="34"/>
        <v>0</v>
      </c>
      <c r="K712" s="5" t="s">
        <v>1440</v>
      </c>
      <c r="Q712" s="5" t="s">
        <v>222</v>
      </c>
      <c r="R712" s="5">
        <v>0</v>
      </c>
    </row>
    <row r="713" spans="1:18">
      <c r="A713" s="4">
        <v>508804198</v>
      </c>
      <c r="B713" s="4" t="s">
        <v>174</v>
      </c>
      <c r="C713" s="3">
        <f>MAX(SUMIF(Sheet1!A:A,'801SKUS'!B713,Sheet1!E:E)-SUMIF(Sheet1!A:A,'801SKUS'!B713,Sheet1!G:G),0)</f>
        <v>0</v>
      </c>
      <c r="D713" s="5">
        <f t="shared" si="35"/>
        <v>0</v>
      </c>
      <c r="E713" s="5">
        <f t="shared" si="36"/>
        <v>0</v>
      </c>
      <c r="F713" s="5">
        <f>COUNTIF(Deleted!A:A,B713)</f>
        <v>1</v>
      </c>
      <c r="G713" s="5">
        <f t="shared" si="34"/>
        <v>0</v>
      </c>
      <c r="K713" s="5" t="s">
        <v>1418</v>
      </c>
      <c r="Q713" s="5" t="s">
        <v>223</v>
      </c>
      <c r="R713" s="5">
        <v>0</v>
      </c>
    </row>
    <row r="714" spans="1:18">
      <c r="A714" s="4">
        <v>508804198</v>
      </c>
      <c r="B714" s="4" t="s">
        <v>185</v>
      </c>
      <c r="C714" s="3">
        <f>MAX(SUMIF(Sheet1!A:A,'801SKUS'!B714,Sheet1!E:E)-SUMIF(Sheet1!A:A,'801SKUS'!B714,Sheet1!G:G),0)</f>
        <v>0</v>
      </c>
      <c r="D714" s="5">
        <f t="shared" si="35"/>
        <v>0</v>
      </c>
      <c r="E714" s="5">
        <f t="shared" si="36"/>
        <v>0</v>
      </c>
      <c r="F714" s="5">
        <f>COUNTIF(Deleted!A:A,B714)</f>
        <v>1</v>
      </c>
      <c r="G714" s="5">
        <f t="shared" si="34"/>
        <v>0</v>
      </c>
      <c r="K714" s="5" t="s">
        <v>1428</v>
      </c>
      <c r="Q714" s="5" t="s">
        <v>225</v>
      </c>
      <c r="R714" s="5">
        <v>0</v>
      </c>
    </row>
    <row r="715" spans="1:18">
      <c r="A715" s="4">
        <v>508804198</v>
      </c>
      <c r="B715" s="4" t="s">
        <v>224</v>
      </c>
      <c r="C715" s="3">
        <f>MAX(SUMIF(Sheet1!A:A,'801SKUS'!B715,Sheet1!E:E)-SUMIF(Sheet1!A:A,'801SKUS'!B715,Sheet1!G:G),0)</f>
        <v>0</v>
      </c>
      <c r="D715" s="5">
        <f t="shared" si="35"/>
        <v>0</v>
      </c>
      <c r="E715" s="5">
        <f t="shared" si="36"/>
        <v>0</v>
      </c>
      <c r="F715" s="5">
        <f>COUNTIF(Deleted!A:A,B715)</f>
        <v>1</v>
      </c>
      <c r="G715" s="5">
        <f t="shared" si="34"/>
        <v>0</v>
      </c>
      <c r="K715" s="5" t="s">
        <v>1466</v>
      </c>
      <c r="Q715" s="5" t="s">
        <v>229</v>
      </c>
      <c r="R715" s="5">
        <v>0</v>
      </c>
    </row>
    <row r="716" spans="1:18">
      <c r="A716" s="4">
        <v>508804198</v>
      </c>
      <c r="B716" s="4" t="s">
        <v>226</v>
      </c>
      <c r="C716" s="3">
        <f>MAX(SUMIF(Sheet1!A:A,'801SKUS'!B716,Sheet1!E:E)-SUMIF(Sheet1!A:A,'801SKUS'!B716,Sheet1!G:G),0)</f>
        <v>0</v>
      </c>
      <c r="D716" s="5">
        <f t="shared" si="35"/>
        <v>0</v>
      </c>
      <c r="E716" s="5">
        <f t="shared" si="36"/>
        <v>0</v>
      </c>
      <c r="F716" s="5">
        <f>COUNTIF(Deleted!A:A,B716)</f>
        <v>1</v>
      </c>
      <c r="G716" s="5">
        <f t="shared" si="34"/>
        <v>0</v>
      </c>
      <c r="K716" s="5" t="s">
        <v>1481</v>
      </c>
      <c r="Q716" s="5" t="s">
        <v>231</v>
      </c>
      <c r="R716" s="5">
        <v>0</v>
      </c>
    </row>
    <row r="717" spans="1:18">
      <c r="A717" s="4">
        <v>508804198</v>
      </c>
      <c r="B717" s="4" t="s">
        <v>228</v>
      </c>
      <c r="C717" s="3">
        <f>MAX(SUMIF(Sheet1!A:A,'801SKUS'!B717,Sheet1!E:E)-SUMIF(Sheet1!A:A,'801SKUS'!B717,Sheet1!G:G),0)</f>
        <v>0</v>
      </c>
      <c r="D717" s="5">
        <f t="shared" si="35"/>
        <v>0</v>
      </c>
      <c r="E717" s="5">
        <f t="shared" si="36"/>
        <v>0</v>
      </c>
      <c r="F717" s="5">
        <f>COUNTIF(Deleted!A:A,B717)</f>
        <v>1</v>
      </c>
      <c r="G717" s="5">
        <f t="shared" si="34"/>
        <v>0</v>
      </c>
      <c r="K717" s="5" t="s">
        <v>1505</v>
      </c>
      <c r="Q717" s="5" t="s">
        <v>227</v>
      </c>
      <c r="R717" s="5">
        <v>0</v>
      </c>
    </row>
    <row r="718" spans="1:18">
      <c r="A718" s="4">
        <v>508804198</v>
      </c>
      <c r="B718" s="4" t="s">
        <v>230</v>
      </c>
      <c r="C718" s="3">
        <f>MAX(SUMIF(Sheet1!A:A,'801SKUS'!B718,Sheet1!E:E)-SUMIF(Sheet1!A:A,'801SKUS'!B718,Sheet1!G:G),0)</f>
        <v>0</v>
      </c>
      <c r="D718" s="5">
        <f t="shared" si="35"/>
        <v>0</v>
      </c>
      <c r="E718" s="5">
        <f t="shared" si="36"/>
        <v>0</v>
      </c>
      <c r="F718" s="5">
        <f>COUNTIF(Deleted!A:A,B718)</f>
        <v>1</v>
      </c>
      <c r="G718" s="5">
        <f t="shared" si="34"/>
        <v>0</v>
      </c>
      <c r="K718" s="5" t="s">
        <v>1507</v>
      </c>
      <c r="Q718" s="5" t="s">
        <v>233</v>
      </c>
      <c r="R718" s="5">
        <v>0</v>
      </c>
    </row>
    <row r="719" spans="1:18">
      <c r="A719" s="4">
        <v>508804198</v>
      </c>
      <c r="B719" s="4" t="s">
        <v>232</v>
      </c>
      <c r="C719" s="3">
        <f>MAX(SUMIF(Sheet1!A:A,'801SKUS'!B719,Sheet1!E:E)-SUMIF(Sheet1!A:A,'801SKUS'!B719,Sheet1!G:G),0)</f>
        <v>0</v>
      </c>
      <c r="D719" s="5">
        <f t="shared" si="35"/>
        <v>0</v>
      </c>
      <c r="E719" s="5">
        <f t="shared" si="36"/>
        <v>0</v>
      </c>
      <c r="F719" s="5">
        <f>COUNTIF(Deleted!A:A,B719)</f>
        <v>1</v>
      </c>
      <c r="G719" s="5">
        <f t="shared" si="34"/>
        <v>0</v>
      </c>
      <c r="K719" s="5" t="s">
        <v>1416</v>
      </c>
      <c r="Q719" s="5" t="s">
        <v>235</v>
      </c>
      <c r="R719" s="5">
        <v>0</v>
      </c>
    </row>
    <row r="720" spans="1:18">
      <c r="A720" s="4">
        <v>508804198</v>
      </c>
      <c r="B720" s="4" t="s">
        <v>234</v>
      </c>
      <c r="C720" s="3">
        <f>MAX(SUMIF(Sheet1!A:A,'801SKUS'!B720,Sheet1!E:E)-SUMIF(Sheet1!A:A,'801SKUS'!B720,Sheet1!G:G),0)</f>
        <v>0</v>
      </c>
      <c r="D720" s="5">
        <f t="shared" si="35"/>
        <v>0</v>
      </c>
      <c r="E720" s="5">
        <f t="shared" si="36"/>
        <v>0</v>
      </c>
      <c r="F720" s="5">
        <f>COUNTIF(Deleted!A:A,B720)</f>
        <v>1</v>
      </c>
      <c r="G720" s="5">
        <f t="shared" si="34"/>
        <v>0</v>
      </c>
      <c r="K720" s="5" t="s">
        <v>1450</v>
      </c>
      <c r="Q720" s="5" t="s">
        <v>240</v>
      </c>
      <c r="R720" s="5">
        <v>0</v>
      </c>
    </row>
    <row r="721" spans="1:18">
      <c r="A721" s="4">
        <v>508804198</v>
      </c>
      <c r="B721" s="4" t="s">
        <v>236</v>
      </c>
      <c r="C721" s="3">
        <f>MAX(SUMIF(Sheet1!A:A,'801SKUS'!B721,Sheet1!E:E)-SUMIF(Sheet1!A:A,'801SKUS'!B721,Sheet1!G:G),0)</f>
        <v>0</v>
      </c>
      <c r="D721" s="5">
        <f t="shared" si="35"/>
        <v>0</v>
      </c>
      <c r="E721" s="5">
        <f t="shared" si="36"/>
        <v>0</v>
      </c>
      <c r="F721" s="5">
        <f>COUNTIF(Deleted!A:A,B721)</f>
        <v>1</v>
      </c>
      <c r="G721" s="5">
        <f t="shared" si="34"/>
        <v>0</v>
      </c>
      <c r="K721" s="5" t="s">
        <v>1452</v>
      </c>
      <c r="Q721" s="5" t="s">
        <v>239</v>
      </c>
      <c r="R721" s="5">
        <v>0</v>
      </c>
    </row>
    <row r="722" spans="1:18">
      <c r="A722" s="4">
        <v>508804198</v>
      </c>
      <c r="B722" s="4" t="s">
        <v>237</v>
      </c>
      <c r="C722" s="3">
        <f>MAX(SUMIF(Sheet1!A:A,'801SKUS'!B722,Sheet1!E:E)-SUMIF(Sheet1!A:A,'801SKUS'!B722,Sheet1!G:G),0)</f>
        <v>0</v>
      </c>
      <c r="D722" s="5">
        <f t="shared" si="35"/>
        <v>0</v>
      </c>
      <c r="E722" s="5">
        <f t="shared" si="36"/>
        <v>0</v>
      </c>
      <c r="F722" s="5">
        <f>COUNTIF(Deleted!A:A,B722)</f>
        <v>1</v>
      </c>
      <c r="G722" s="5">
        <f t="shared" si="34"/>
        <v>0</v>
      </c>
      <c r="K722" s="5" t="s">
        <v>1438</v>
      </c>
      <c r="Q722" s="5" t="s">
        <v>238</v>
      </c>
      <c r="R722" s="5">
        <v>0</v>
      </c>
    </row>
    <row r="723" spans="1:18">
      <c r="A723" s="4">
        <v>508804198</v>
      </c>
      <c r="B723" s="4" t="s">
        <v>269</v>
      </c>
      <c r="C723" s="3">
        <f>MAX(SUMIF(Sheet1!A:A,'801SKUS'!B723,Sheet1!E:E)-SUMIF(Sheet1!A:A,'801SKUS'!B723,Sheet1!G:G),0)</f>
        <v>5688</v>
      </c>
      <c r="D723" s="5">
        <f t="shared" si="35"/>
        <v>0</v>
      </c>
      <c r="E723" s="5">
        <f t="shared" si="36"/>
        <v>0</v>
      </c>
      <c r="F723" s="5">
        <f>COUNTIF(Deleted!A:A,B723)</f>
        <v>0</v>
      </c>
      <c r="G723" s="5">
        <f t="shared" si="34"/>
        <v>1</v>
      </c>
      <c r="K723" s="5" t="s">
        <v>1434</v>
      </c>
      <c r="Q723" s="5" t="s">
        <v>175</v>
      </c>
      <c r="R723" s="5">
        <v>0</v>
      </c>
    </row>
    <row r="724" spans="1:18">
      <c r="A724" s="4">
        <v>508804198</v>
      </c>
      <c r="B724" s="4" t="s">
        <v>1</v>
      </c>
      <c r="C724" s="3">
        <f>MAX(SUMIF(Sheet1!A:A,'801SKUS'!B724,Sheet1!E:E)-SUMIF(Sheet1!A:A,'801SKUS'!B724,Sheet1!G:G),0)</f>
        <v>1348</v>
      </c>
      <c r="D724" s="5">
        <f t="shared" si="35"/>
        <v>0</v>
      </c>
      <c r="E724" s="5">
        <f t="shared" si="36"/>
        <v>1</v>
      </c>
      <c r="F724" s="5">
        <f>COUNTIF(Deleted!A:A,B724)</f>
        <v>0</v>
      </c>
      <c r="G724" s="5">
        <f t="shared" si="34"/>
        <v>1</v>
      </c>
      <c r="K724" s="5" t="s">
        <v>1454</v>
      </c>
      <c r="Q724" s="5" t="s">
        <v>241</v>
      </c>
      <c r="R724" s="5">
        <v>0</v>
      </c>
    </row>
    <row r="725" spans="1:18">
      <c r="A725" s="4">
        <v>508804198</v>
      </c>
      <c r="B725" s="4" t="s">
        <v>3</v>
      </c>
      <c r="C725" s="3">
        <f>MAX(SUMIF(Sheet1!A:A,'801SKUS'!B725,Sheet1!E:E)-SUMIF(Sheet1!A:A,'801SKUS'!B725,Sheet1!G:G),0)</f>
        <v>1180</v>
      </c>
      <c r="D725" s="5">
        <f t="shared" si="35"/>
        <v>0</v>
      </c>
      <c r="E725" s="5">
        <f t="shared" si="36"/>
        <v>1</v>
      </c>
      <c r="F725" s="5">
        <f>COUNTIF(Deleted!A:A,B725)</f>
        <v>0</v>
      </c>
      <c r="G725" s="5">
        <f t="shared" si="34"/>
        <v>1</v>
      </c>
      <c r="K725" s="5" t="s">
        <v>1493</v>
      </c>
      <c r="Q725" s="5" t="s">
        <v>242</v>
      </c>
      <c r="R725" s="5">
        <v>0</v>
      </c>
    </row>
    <row r="726" spans="1:18">
      <c r="A726" s="4">
        <v>508804198</v>
      </c>
      <c r="B726" s="4" t="s">
        <v>5</v>
      </c>
      <c r="C726" s="3">
        <f>MAX(SUMIF(Sheet1!A:A,'801SKUS'!B726,Sheet1!E:E)-SUMIF(Sheet1!A:A,'801SKUS'!B726,Sheet1!G:G),0)</f>
        <v>1804</v>
      </c>
      <c r="D726" s="5">
        <f t="shared" si="35"/>
        <v>0</v>
      </c>
      <c r="E726" s="5">
        <f t="shared" si="36"/>
        <v>1</v>
      </c>
      <c r="F726" s="5">
        <f>COUNTIF(Deleted!A:A,B726)</f>
        <v>0</v>
      </c>
      <c r="G726" s="5">
        <f t="shared" si="34"/>
        <v>1</v>
      </c>
      <c r="K726" s="5" t="s">
        <v>1430</v>
      </c>
      <c r="Q726" s="5" t="s">
        <v>243</v>
      </c>
      <c r="R726" s="5">
        <v>0</v>
      </c>
    </row>
    <row r="727" spans="1:18">
      <c r="A727" s="4">
        <v>508804198</v>
      </c>
      <c r="B727" s="4" t="s">
        <v>7</v>
      </c>
      <c r="C727" s="3">
        <f>MAX(SUMIF(Sheet1!A:A,'801SKUS'!B727,Sheet1!E:E)-SUMIF(Sheet1!A:A,'801SKUS'!B727,Sheet1!G:G),0)</f>
        <v>284</v>
      </c>
      <c r="D727" s="5">
        <f t="shared" si="35"/>
        <v>0</v>
      </c>
      <c r="E727" s="5">
        <f t="shared" si="36"/>
        <v>1</v>
      </c>
      <c r="F727" s="5">
        <f>COUNTIF(Deleted!A:A,B727)</f>
        <v>0</v>
      </c>
      <c r="G727" s="5">
        <f t="shared" si="34"/>
        <v>1</v>
      </c>
      <c r="K727" s="5" t="s">
        <v>1503</v>
      </c>
      <c r="Q727" s="5" t="s">
        <v>244</v>
      </c>
      <c r="R727" s="5">
        <v>0</v>
      </c>
    </row>
    <row r="728" spans="1:18">
      <c r="A728" s="4">
        <v>508804198</v>
      </c>
      <c r="B728" s="4" t="s">
        <v>9</v>
      </c>
      <c r="C728" s="3">
        <f>MAX(SUMIF(Sheet1!A:A,'801SKUS'!B728,Sheet1!E:E)-SUMIF(Sheet1!A:A,'801SKUS'!B728,Sheet1!G:G),0)</f>
        <v>1220</v>
      </c>
      <c r="D728" s="5">
        <f t="shared" si="35"/>
        <v>0</v>
      </c>
      <c r="E728" s="5">
        <f t="shared" si="36"/>
        <v>1</v>
      </c>
      <c r="F728" s="5">
        <f>COUNTIF(Deleted!A:A,B728)</f>
        <v>0</v>
      </c>
      <c r="G728" s="5">
        <f t="shared" si="34"/>
        <v>1</v>
      </c>
      <c r="K728" s="5" t="s">
        <v>1501</v>
      </c>
      <c r="Q728" s="5" t="s">
        <v>245</v>
      </c>
      <c r="R728" s="5">
        <v>0</v>
      </c>
    </row>
    <row r="729" spans="1:18">
      <c r="A729" s="4">
        <v>508804198</v>
      </c>
      <c r="B729" s="4" t="s">
        <v>11</v>
      </c>
      <c r="C729" s="3">
        <f>MAX(SUMIF(Sheet1!A:A,'801SKUS'!B729,Sheet1!E:E)-SUMIF(Sheet1!A:A,'801SKUS'!B729,Sheet1!G:G),0)</f>
        <v>824</v>
      </c>
      <c r="D729" s="5">
        <f t="shared" si="35"/>
        <v>0</v>
      </c>
      <c r="E729" s="5">
        <f t="shared" si="36"/>
        <v>1</v>
      </c>
      <c r="F729" s="5">
        <f>COUNTIF(Deleted!A:A,B729)</f>
        <v>0</v>
      </c>
      <c r="G729" s="5">
        <f t="shared" si="34"/>
        <v>1</v>
      </c>
      <c r="K729" s="5" t="s">
        <v>1489</v>
      </c>
      <c r="Q729" s="5" t="s">
        <v>246</v>
      </c>
      <c r="R729" s="5">
        <v>0</v>
      </c>
    </row>
    <row r="730" spans="1:18">
      <c r="A730" s="4">
        <v>508804198</v>
      </c>
      <c r="B730" s="4" t="s">
        <v>13</v>
      </c>
      <c r="C730" s="3">
        <f>MAX(SUMIF(Sheet1!A:A,'801SKUS'!B730,Sheet1!E:E)-SUMIF(Sheet1!A:A,'801SKUS'!B730,Sheet1!G:G),0)</f>
        <v>1560</v>
      </c>
      <c r="D730" s="5">
        <f t="shared" si="35"/>
        <v>0</v>
      </c>
      <c r="E730" s="5">
        <f t="shared" si="36"/>
        <v>1</v>
      </c>
      <c r="F730" s="5">
        <f>COUNTIF(Deleted!A:A,B730)</f>
        <v>0</v>
      </c>
      <c r="G730" s="5">
        <f t="shared" si="34"/>
        <v>1</v>
      </c>
      <c r="K730" s="5" t="s">
        <v>1483</v>
      </c>
      <c r="Q730" s="5" t="s">
        <v>177</v>
      </c>
      <c r="R730" s="5">
        <v>0</v>
      </c>
    </row>
    <row r="731" spans="1:18">
      <c r="A731" s="4">
        <v>508804198</v>
      </c>
      <c r="B731" s="4" t="s">
        <v>15</v>
      </c>
      <c r="C731" s="3">
        <f>MAX(SUMIF(Sheet1!A:A,'801SKUS'!B731,Sheet1!E:E)-SUMIF(Sheet1!A:A,'801SKUS'!B731,Sheet1!G:G),0)</f>
        <v>632</v>
      </c>
      <c r="D731" s="5">
        <f t="shared" si="35"/>
        <v>0</v>
      </c>
      <c r="E731" s="5">
        <f t="shared" si="36"/>
        <v>1</v>
      </c>
      <c r="F731" s="5">
        <f>COUNTIF(Deleted!A:A,B731)</f>
        <v>0</v>
      </c>
      <c r="G731" s="5">
        <f t="shared" si="34"/>
        <v>1</v>
      </c>
      <c r="K731" s="5" t="s">
        <v>1491</v>
      </c>
      <c r="Q731" s="5" t="s">
        <v>180</v>
      </c>
      <c r="R731" s="5">
        <v>0</v>
      </c>
    </row>
    <row r="732" spans="1:18">
      <c r="A732" s="4">
        <v>508804198</v>
      </c>
      <c r="B732" s="4" t="s">
        <v>17</v>
      </c>
      <c r="C732" s="3">
        <f>MAX(SUMIF(Sheet1!A:A,'801SKUS'!B732,Sheet1!E:E)-SUMIF(Sheet1!A:A,'801SKUS'!B732,Sheet1!G:G),0)</f>
        <v>2076</v>
      </c>
      <c r="D732" s="5">
        <f t="shared" si="35"/>
        <v>0</v>
      </c>
      <c r="E732" s="5">
        <f t="shared" si="36"/>
        <v>1</v>
      </c>
      <c r="F732" s="5">
        <f>COUNTIF(Deleted!A:A,B732)</f>
        <v>0</v>
      </c>
      <c r="G732" s="5">
        <f t="shared" si="34"/>
        <v>1</v>
      </c>
      <c r="K732" s="5" t="s">
        <v>1436</v>
      </c>
      <c r="Q732" s="5" t="s">
        <v>247</v>
      </c>
      <c r="R732" s="5">
        <v>0</v>
      </c>
    </row>
    <row r="733" spans="1:18">
      <c r="A733" s="4">
        <v>508804198</v>
      </c>
      <c r="B733" s="4" t="s">
        <v>19</v>
      </c>
      <c r="C733" s="3">
        <f>MAX(SUMIF(Sheet1!A:A,'801SKUS'!B733,Sheet1!E:E)-SUMIF(Sheet1!A:A,'801SKUS'!B733,Sheet1!G:G),0)</f>
        <v>2320</v>
      </c>
      <c r="D733" s="5">
        <f t="shared" si="35"/>
        <v>0</v>
      </c>
      <c r="E733" s="5">
        <f t="shared" si="36"/>
        <v>1</v>
      </c>
      <c r="F733" s="5">
        <f>COUNTIF(Deleted!A:A,B733)</f>
        <v>0</v>
      </c>
      <c r="G733" s="5">
        <f t="shared" si="34"/>
        <v>1</v>
      </c>
      <c r="K733" s="5" t="s">
        <v>1464</v>
      </c>
      <c r="Q733" s="5" t="s">
        <v>248</v>
      </c>
      <c r="R733" s="5">
        <v>0</v>
      </c>
    </row>
    <row r="734" spans="1:18">
      <c r="A734" s="4">
        <v>508804198</v>
      </c>
      <c r="B734" s="4" t="s">
        <v>21</v>
      </c>
      <c r="C734" s="3">
        <f>MAX(SUMIF(Sheet1!A:A,'801SKUS'!B734,Sheet1!E:E)-SUMIF(Sheet1!A:A,'801SKUS'!B734,Sheet1!G:G),0)</f>
        <v>2020</v>
      </c>
      <c r="D734" s="5">
        <f t="shared" si="35"/>
        <v>0</v>
      </c>
      <c r="E734" s="5">
        <f t="shared" si="36"/>
        <v>1</v>
      </c>
      <c r="F734" s="5">
        <f>COUNTIF(Deleted!A:A,B734)</f>
        <v>0</v>
      </c>
      <c r="G734" s="5">
        <f t="shared" si="34"/>
        <v>1</v>
      </c>
      <c r="K734" s="5" t="s">
        <v>1485</v>
      </c>
      <c r="Q734" s="5" t="s">
        <v>171</v>
      </c>
      <c r="R734" s="5">
        <v>0</v>
      </c>
    </row>
    <row r="735" spans="1:18">
      <c r="A735" s="4">
        <v>508804198</v>
      </c>
      <c r="B735" s="4" t="s">
        <v>23</v>
      </c>
      <c r="C735" s="3">
        <f>MAX(SUMIF(Sheet1!A:A,'801SKUS'!B735,Sheet1!E:E)-SUMIF(Sheet1!A:A,'801SKUS'!B735,Sheet1!G:G),0)</f>
        <v>2372</v>
      </c>
      <c r="D735" s="5">
        <f t="shared" si="35"/>
        <v>0</v>
      </c>
      <c r="E735" s="5">
        <f t="shared" si="36"/>
        <v>1</v>
      </c>
      <c r="F735" s="5">
        <f>COUNTIF(Deleted!A:A,B735)</f>
        <v>0</v>
      </c>
      <c r="G735" s="5">
        <f t="shared" si="34"/>
        <v>1</v>
      </c>
      <c r="K735" s="5" t="s">
        <v>1468</v>
      </c>
      <c r="Q735" s="5" t="s">
        <v>183</v>
      </c>
      <c r="R735" s="5">
        <v>0</v>
      </c>
    </row>
    <row r="736" spans="1:18">
      <c r="A736" s="4">
        <v>508804198</v>
      </c>
      <c r="B736" s="4" t="s">
        <v>25</v>
      </c>
      <c r="C736" s="3">
        <f>MAX(SUMIF(Sheet1!A:A,'801SKUS'!B736,Sheet1!E:E)-SUMIF(Sheet1!A:A,'801SKUS'!B736,Sheet1!G:G),0)</f>
        <v>176</v>
      </c>
      <c r="D736" s="5">
        <f t="shared" si="35"/>
        <v>0</v>
      </c>
      <c r="E736" s="5">
        <f t="shared" si="36"/>
        <v>1</v>
      </c>
      <c r="F736" s="5">
        <f>COUNTIF(Deleted!A:A,B736)</f>
        <v>0</v>
      </c>
      <c r="G736" s="5">
        <f t="shared" si="34"/>
        <v>1</v>
      </c>
      <c r="K736" s="5" t="s">
        <v>1432</v>
      </c>
      <c r="Q736" s="5" t="s">
        <v>250</v>
      </c>
      <c r="R736" s="5">
        <v>0</v>
      </c>
    </row>
    <row r="737" spans="1:18">
      <c r="A737" s="4">
        <v>508804198</v>
      </c>
      <c r="B737" s="4" t="s">
        <v>27</v>
      </c>
      <c r="C737" s="3">
        <f>MAX(SUMIF(Sheet1!A:A,'801SKUS'!B737,Sheet1!E:E)-SUMIF(Sheet1!A:A,'801SKUS'!B737,Sheet1!G:G),0)</f>
        <v>2248</v>
      </c>
      <c r="D737" s="5">
        <f t="shared" si="35"/>
        <v>0</v>
      </c>
      <c r="E737" s="5">
        <f t="shared" si="36"/>
        <v>1</v>
      </c>
      <c r="F737" s="5">
        <f>COUNTIF(Deleted!A:A,B737)</f>
        <v>0</v>
      </c>
      <c r="G737" s="5">
        <f t="shared" si="34"/>
        <v>1</v>
      </c>
      <c r="K737" s="5" t="s">
        <v>1952</v>
      </c>
      <c r="Q737" s="5" t="s">
        <v>249</v>
      </c>
      <c r="R737" s="5">
        <v>0</v>
      </c>
    </row>
    <row r="738" spans="1:18">
      <c r="A738" s="4">
        <v>508804198</v>
      </c>
      <c r="B738" s="4" t="s">
        <v>29</v>
      </c>
      <c r="C738" s="3">
        <f>MAX(SUMIF(Sheet1!A:A,'801SKUS'!B738,Sheet1!E:E)-SUMIF(Sheet1!A:A,'801SKUS'!B738,Sheet1!G:G),0)</f>
        <v>2432</v>
      </c>
      <c r="D738" s="5">
        <f t="shared" si="35"/>
        <v>0</v>
      </c>
      <c r="E738" s="5">
        <f t="shared" si="36"/>
        <v>1</v>
      </c>
      <c r="F738" s="5">
        <f>COUNTIF(Deleted!A:A,B738)</f>
        <v>0</v>
      </c>
      <c r="G738" s="5">
        <f t="shared" si="34"/>
        <v>1</v>
      </c>
      <c r="K738" s="5" t="s">
        <v>1954</v>
      </c>
      <c r="Q738" s="5" t="s">
        <v>251</v>
      </c>
      <c r="R738" s="5">
        <v>0</v>
      </c>
    </row>
    <row r="739" spans="1:18">
      <c r="A739" s="4">
        <v>508804198</v>
      </c>
      <c r="B739" s="4" t="s">
        <v>31</v>
      </c>
      <c r="C739" s="3">
        <f>MAX(SUMIF(Sheet1!A:A,'801SKUS'!B739,Sheet1!E:E)-SUMIF(Sheet1!A:A,'801SKUS'!B739,Sheet1!G:G),0)</f>
        <v>1612</v>
      </c>
      <c r="D739" s="5">
        <f t="shared" si="35"/>
        <v>0</v>
      </c>
      <c r="E739" s="5">
        <f t="shared" si="36"/>
        <v>1</v>
      </c>
      <c r="F739" s="5">
        <f>COUNTIF(Deleted!A:A,B739)</f>
        <v>0</v>
      </c>
      <c r="G739" s="5">
        <f t="shared" si="34"/>
        <v>1</v>
      </c>
      <c r="K739" s="5" t="s">
        <v>1976</v>
      </c>
      <c r="Q739" s="5" t="s">
        <v>252</v>
      </c>
      <c r="R739" s="5">
        <v>0</v>
      </c>
    </row>
    <row r="740" spans="1:18">
      <c r="A740" s="4">
        <v>508804198</v>
      </c>
      <c r="B740" s="4" t="s">
        <v>33</v>
      </c>
      <c r="C740" s="3">
        <f>MAX(SUMIF(Sheet1!A:A,'801SKUS'!B740,Sheet1!E:E)-SUMIF(Sheet1!A:A,'801SKUS'!B740,Sheet1!G:G),0)</f>
        <v>1912</v>
      </c>
      <c r="D740" s="5">
        <f t="shared" si="35"/>
        <v>0</v>
      </c>
      <c r="E740" s="5">
        <f t="shared" si="36"/>
        <v>1</v>
      </c>
      <c r="F740" s="5">
        <f>COUNTIF(Deleted!A:A,B740)</f>
        <v>0</v>
      </c>
      <c r="G740" s="5">
        <f t="shared" si="34"/>
        <v>1</v>
      </c>
      <c r="K740" s="5" t="s">
        <v>1978</v>
      </c>
      <c r="Q740" s="5" t="s">
        <v>253</v>
      </c>
      <c r="R740" s="5">
        <v>0</v>
      </c>
    </row>
    <row r="741" spans="1:18">
      <c r="A741" s="4">
        <v>508804198</v>
      </c>
      <c r="B741" s="4" t="s">
        <v>35</v>
      </c>
      <c r="C741" s="3">
        <f>MAX(SUMIF(Sheet1!A:A,'801SKUS'!B741,Sheet1!E:E)-SUMIF(Sheet1!A:A,'801SKUS'!B741,Sheet1!G:G),0)</f>
        <v>488</v>
      </c>
      <c r="D741" s="5">
        <f t="shared" si="35"/>
        <v>0</v>
      </c>
      <c r="E741" s="5">
        <f t="shared" si="36"/>
        <v>1</v>
      </c>
      <c r="F741" s="5">
        <f>COUNTIF(Deleted!A:A,B741)</f>
        <v>0</v>
      </c>
      <c r="G741" s="5">
        <f t="shared" si="34"/>
        <v>1</v>
      </c>
      <c r="K741" s="5" t="s">
        <v>1980</v>
      </c>
      <c r="Q741" s="5" t="s">
        <v>254</v>
      </c>
      <c r="R741" s="5">
        <v>0</v>
      </c>
    </row>
    <row r="742" spans="1:18">
      <c r="A742" s="4">
        <v>508804198</v>
      </c>
      <c r="B742" s="4" t="s">
        <v>37</v>
      </c>
      <c r="C742" s="3">
        <f>MAX(SUMIF(Sheet1!A:A,'801SKUS'!B742,Sheet1!E:E)-SUMIF(Sheet1!A:A,'801SKUS'!B742,Sheet1!G:G),0)</f>
        <v>276</v>
      </c>
      <c r="D742" s="5">
        <f t="shared" si="35"/>
        <v>0</v>
      </c>
      <c r="E742" s="5">
        <f t="shared" si="36"/>
        <v>1</v>
      </c>
      <c r="F742" s="5">
        <f>COUNTIF(Deleted!A:A,B742)</f>
        <v>0</v>
      </c>
      <c r="G742" s="5">
        <f t="shared" si="34"/>
        <v>1</v>
      </c>
      <c r="K742" s="5" t="s">
        <v>1674</v>
      </c>
      <c r="Q742" s="5" t="s">
        <v>255</v>
      </c>
      <c r="R742" s="5">
        <v>0</v>
      </c>
    </row>
    <row r="743" spans="1:18">
      <c r="A743" s="4">
        <v>508804198</v>
      </c>
      <c r="B743" s="4" t="s">
        <v>39</v>
      </c>
      <c r="C743" s="3">
        <f>MAX(SUMIF(Sheet1!A:A,'801SKUS'!B743,Sheet1!E:E)-SUMIF(Sheet1!A:A,'801SKUS'!B743,Sheet1!G:G),0)</f>
        <v>1280</v>
      </c>
      <c r="D743" s="5">
        <f t="shared" si="35"/>
        <v>0</v>
      </c>
      <c r="E743" s="5">
        <f t="shared" si="36"/>
        <v>1</v>
      </c>
      <c r="F743" s="5">
        <f>COUNTIF(Deleted!A:A,B743)</f>
        <v>0</v>
      </c>
      <c r="G743" s="5">
        <f t="shared" si="34"/>
        <v>1</v>
      </c>
      <c r="K743" s="5" t="s">
        <v>1982</v>
      </c>
      <c r="Q743" s="5" t="s">
        <v>256</v>
      </c>
      <c r="R743" s="5">
        <v>0</v>
      </c>
    </row>
    <row r="744" spans="1:18">
      <c r="A744" s="4">
        <v>508804198</v>
      </c>
      <c r="B744" s="4" t="s">
        <v>41</v>
      </c>
      <c r="C744" s="3">
        <f>MAX(SUMIF(Sheet1!A:A,'801SKUS'!B744,Sheet1!E:E)-SUMIF(Sheet1!A:A,'801SKUS'!B744,Sheet1!G:G),0)</f>
        <v>1160</v>
      </c>
      <c r="D744" s="5">
        <f t="shared" si="35"/>
        <v>0</v>
      </c>
      <c r="E744" s="5">
        <f t="shared" si="36"/>
        <v>1</v>
      </c>
      <c r="F744" s="5">
        <f>COUNTIF(Deleted!A:A,B744)</f>
        <v>0</v>
      </c>
      <c r="G744" s="5">
        <f t="shared" si="34"/>
        <v>1</v>
      </c>
      <c r="K744" s="5" t="s">
        <v>2034</v>
      </c>
      <c r="Q744" s="5" t="s">
        <v>186</v>
      </c>
      <c r="R744" s="5">
        <v>0</v>
      </c>
    </row>
    <row r="745" spans="1:18">
      <c r="A745" s="4">
        <v>508804198</v>
      </c>
      <c r="B745" s="4" t="s">
        <v>43</v>
      </c>
      <c r="C745" s="3">
        <f>MAX(SUMIF(Sheet1!A:A,'801SKUS'!B745,Sheet1!E:E)-SUMIF(Sheet1!A:A,'801SKUS'!B745,Sheet1!G:G),0)</f>
        <v>2076</v>
      </c>
      <c r="D745" s="5">
        <f t="shared" si="35"/>
        <v>0</v>
      </c>
      <c r="E745" s="5">
        <f t="shared" si="36"/>
        <v>1</v>
      </c>
      <c r="F745" s="5">
        <f>COUNTIF(Deleted!A:A,B745)</f>
        <v>0</v>
      </c>
      <c r="G745" s="5">
        <f t="shared" si="34"/>
        <v>1</v>
      </c>
      <c r="K745" s="5" t="s">
        <v>1649</v>
      </c>
      <c r="Q745" s="5" t="s">
        <v>257</v>
      </c>
      <c r="R745" s="5">
        <v>0</v>
      </c>
    </row>
    <row r="746" spans="1:18">
      <c r="A746" s="4">
        <v>508804198</v>
      </c>
      <c r="B746" s="4" t="s">
        <v>45</v>
      </c>
      <c r="C746" s="3">
        <f>MAX(SUMIF(Sheet1!A:A,'801SKUS'!B746,Sheet1!E:E)-SUMIF(Sheet1!A:A,'801SKUS'!B746,Sheet1!G:G),0)</f>
        <v>836</v>
      </c>
      <c r="D746" s="5">
        <f t="shared" si="35"/>
        <v>0</v>
      </c>
      <c r="E746" s="5">
        <f t="shared" si="36"/>
        <v>1</v>
      </c>
      <c r="F746" s="5">
        <f>COUNTIF(Deleted!A:A,B746)</f>
        <v>0</v>
      </c>
      <c r="G746" s="5">
        <f t="shared" si="34"/>
        <v>1</v>
      </c>
      <c r="K746" s="5" t="s">
        <v>2038</v>
      </c>
      <c r="Q746" s="5" t="s">
        <v>200</v>
      </c>
      <c r="R746" s="5">
        <v>0</v>
      </c>
    </row>
    <row r="747" spans="1:18">
      <c r="A747" s="4">
        <v>508804198</v>
      </c>
      <c r="B747" s="4" t="s">
        <v>47</v>
      </c>
      <c r="C747" s="3">
        <f>MAX(SUMIF(Sheet1!A:A,'801SKUS'!B747,Sheet1!E:E)-SUMIF(Sheet1!A:A,'801SKUS'!B747,Sheet1!G:G),0)</f>
        <v>2144</v>
      </c>
      <c r="D747" s="5">
        <f t="shared" si="35"/>
        <v>0</v>
      </c>
      <c r="E747" s="5">
        <f t="shared" si="36"/>
        <v>1</v>
      </c>
      <c r="F747" s="5">
        <f>COUNTIF(Deleted!A:A,B747)</f>
        <v>0</v>
      </c>
      <c r="G747" s="5">
        <f t="shared" si="34"/>
        <v>1</v>
      </c>
      <c r="K747" s="5" t="s">
        <v>2084</v>
      </c>
      <c r="Q747" s="5" t="s">
        <v>176</v>
      </c>
      <c r="R747" s="5">
        <v>0</v>
      </c>
    </row>
    <row r="748" spans="1:18">
      <c r="A748" s="4">
        <v>508804198</v>
      </c>
      <c r="B748" s="4" t="s">
        <v>49</v>
      </c>
      <c r="C748" s="3">
        <f>MAX(SUMIF(Sheet1!A:A,'801SKUS'!B748,Sheet1!E:E)-SUMIF(Sheet1!A:A,'801SKUS'!B748,Sheet1!G:G),0)</f>
        <v>24</v>
      </c>
      <c r="D748" s="5">
        <f t="shared" si="35"/>
        <v>0</v>
      </c>
      <c r="E748" s="5">
        <f t="shared" si="36"/>
        <v>1</v>
      </c>
      <c r="F748" s="5">
        <f>COUNTIF(Deleted!A:A,B748)</f>
        <v>0</v>
      </c>
      <c r="G748" s="5">
        <f t="shared" si="34"/>
        <v>1</v>
      </c>
      <c r="K748" s="5" t="s">
        <v>2090</v>
      </c>
      <c r="Q748" s="5" t="s">
        <v>258</v>
      </c>
      <c r="R748" s="5">
        <v>0</v>
      </c>
    </row>
    <row r="749" spans="1:18">
      <c r="A749" s="4">
        <v>508804198</v>
      </c>
      <c r="B749" s="4" t="s">
        <v>51</v>
      </c>
      <c r="C749" s="3">
        <f>MAX(SUMIF(Sheet1!A:A,'801SKUS'!B749,Sheet1!E:E)-SUMIF(Sheet1!A:A,'801SKUS'!B749,Sheet1!G:G),0)</f>
        <v>784</v>
      </c>
      <c r="D749" s="5">
        <f t="shared" si="35"/>
        <v>0</v>
      </c>
      <c r="E749" s="5">
        <f t="shared" si="36"/>
        <v>1</v>
      </c>
      <c r="F749" s="5">
        <f>COUNTIF(Deleted!A:A,B749)</f>
        <v>0</v>
      </c>
      <c r="G749" s="5">
        <f t="shared" si="34"/>
        <v>1</v>
      </c>
      <c r="K749" s="5" t="s">
        <v>2088</v>
      </c>
      <c r="Q749" s="5" t="s">
        <v>191</v>
      </c>
      <c r="R749" s="5">
        <v>0</v>
      </c>
    </row>
    <row r="750" spans="1:18">
      <c r="A750" s="4">
        <v>508804198</v>
      </c>
      <c r="B750" s="4" t="s">
        <v>53</v>
      </c>
      <c r="C750" s="3">
        <f>MAX(SUMIF(Sheet1!A:A,'801SKUS'!B750,Sheet1!E:E)-SUMIF(Sheet1!A:A,'801SKUS'!B750,Sheet1!G:G),0)</f>
        <v>8</v>
      </c>
      <c r="D750" s="5">
        <f t="shared" si="35"/>
        <v>0</v>
      </c>
      <c r="E750" s="5">
        <f t="shared" si="36"/>
        <v>1</v>
      </c>
      <c r="F750" s="5">
        <f>COUNTIF(Deleted!A:A,B750)</f>
        <v>0</v>
      </c>
      <c r="G750" s="5">
        <f t="shared" si="34"/>
        <v>1</v>
      </c>
      <c r="K750" s="5" t="s">
        <v>2086</v>
      </c>
      <c r="Q750" s="5" t="s">
        <v>194</v>
      </c>
      <c r="R750" s="5">
        <v>0</v>
      </c>
    </row>
    <row r="751" spans="1:18">
      <c r="A751" s="4">
        <v>508804198</v>
      </c>
      <c r="B751" s="4" t="s">
        <v>55</v>
      </c>
      <c r="C751" s="3">
        <f>MAX(SUMIF(Sheet1!A:A,'801SKUS'!B751,Sheet1!E:E)-SUMIF(Sheet1!A:A,'801SKUS'!B751,Sheet1!G:G),0)</f>
        <v>2472</v>
      </c>
      <c r="D751" s="5">
        <f t="shared" si="35"/>
        <v>0</v>
      </c>
      <c r="E751" s="5">
        <f t="shared" si="36"/>
        <v>1</v>
      </c>
      <c r="F751" s="5">
        <f>COUNTIF(Deleted!A:A,B751)</f>
        <v>0</v>
      </c>
      <c r="G751" s="5">
        <f t="shared" si="34"/>
        <v>1</v>
      </c>
      <c r="K751" s="5" t="s">
        <v>1686</v>
      </c>
      <c r="Q751" s="5" t="s">
        <v>196</v>
      </c>
      <c r="R751" s="5">
        <v>0</v>
      </c>
    </row>
    <row r="752" spans="1:18">
      <c r="A752" s="4">
        <v>508804198</v>
      </c>
      <c r="B752" s="4" t="s">
        <v>57</v>
      </c>
      <c r="C752" s="3">
        <f>MAX(SUMIF(Sheet1!A:A,'801SKUS'!B752,Sheet1!E:E)-SUMIF(Sheet1!A:A,'801SKUS'!B752,Sheet1!G:G),0)</f>
        <v>688</v>
      </c>
      <c r="D752" s="5">
        <f t="shared" si="35"/>
        <v>0</v>
      </c>
      <c r="E752" s="5">
        <f t="shared" si="36"/>
        <v>1</v>
      </c>
      <c r="F752" s="5">
        <f>COUNTIF(Deleted!A:A,B752)</f>
        <v>0</v>
      </c>
      <c r="G752" s="5">
        <f t="shared" si="34"/>
        <v>1</v>
      </c>
      <c r="K752" s="5" t="s">
        <v>1662</v>
      </c>
      <c r="Q752" s="5" t="s">
        <v>259</v>
      </c>
      <c r="R752" s="5">
        <v>0</v>
      </c>
    </row>
    <row r="753" spans="1:18">
      <c r="A753" s="4">
        <v>508804198</v>
      </c>
      <c r="B753" s="4" t="s">
        <v>59</v>
      </c>
      <c r="C753" s="3">
        <f>MAX(SUMIF(Sheet1!A:A,'801SKUS'!B753,Sheet1!E:E)-SUMIF(Sheet1!A:A,'801SKUS'!B753,Sheet1!G:G),0)</f>
        <v>1832</v>
      </c>
      <c r="D753" s="5">
        <f t="shared" si="35"/>
        <v>0</v>
      </c>
      <c r="E753" s="5">
        <f t="shared" si="36"/>
        <v>1</v>
      </c>
      <c r="F753" s="5">
        <f>COUNTIF(Deleted!A:A,B753)</f>
        <v>0</v>
      </c>
      <c r="G753" s="5">
        <f t="shared" si="34"/>
        <v>1</v>
      </c>
      <c r="K753" s="5" t="s">
        <v>1922</v>
      </c>
      <c r="Q753" s="5" t="s">
        <v>260</v>
      </c>
      <c r="R753" s="5">
        <v>0</v>
      </c>
    </row>
    <row r="754" spans="1:18">
      <c r="A754" s="4">
        <v>508804198</v>
      </c>
      <c r="B754" s="4" t="s">
        <v>61</v>
      </c>
      <c r="C754" s="3">
        <f>MAX(SUMIF(Sheet1!A:A,'801SKUS'!B754,Sheet1!E:E)-SUMIF(Sheet1!A:A,'801SKUS'!B754,Sheet1!G:G),0)</f>
        <v>1964</v>
      </c>
      <c r="D754" s="5">
        <f t="shared" si="35"/>
        <v>0</v>
      </c>
      <c r="E754" s="5">
        <f t="shared" si="36"/>
        <v>1</v>
      </c>
      <c r="F754" s="5">
        <f>COUNTIF(Deleted!A:A,B754)</f>
        <v>0</v>
      </c>
      <c r="G754" s="5">
        <f t="shared" si="34"/>
        <v>1</v>
      </c>
      <c r="K754" s="5" t="s">
        <v>1928</v>
      </c>
      <c r="Q754" s="5" t="s">
        <v>261</v>
      </c>
      <c r="R754" s="5">
        <v>0</v>
      </c>
    </row>
    <row r="755" spans="1:18">
      <c r="A755" s="4">
        <v>508804198</v>
      </c>
      <c r="B755" s="4" t="s">
        <v>63</v>
      </c>
      <c r="C755" s="3">
        <f>MAX(SUMIF(Sheet1!A:A,'801SKUS'!B755,Sheet1!E:E)-SUMIF(Sheet1!A:A,'801SKUS'!B755,Sheet1!G:G),0)</f>
        <v>932</v>
      </c>
      <c r="D755" s="5">
        <f t="shared" si="35"/>
        <v>0</v>
      </c>
      <c r="E755" s="5">
        <f t="shared" si="36"/>
        <v>1</v>
      </c>
      <c r="F755" s="5">
        <f>COUNTIF(Deleted!A:A,B755)</f>
        <v>0</v>
      </c>
      <c r="G755" s="5">
        <f t="shared" si="34"/>
        <v>1</v>
      </c>
      <c r="K755" s="5" t="s">
        <v>1930</v>
      </c>
      <c r="Q755" s="5" t="s">
        <v>198</v>
      </c>
      <c r="R755" s="5">
        <v>0</v>
      </c>
    </row>
    <row r="756" spans="1:18">
      <c r="A756" s="4">
        <v>508804198</v>
      </c>
      <c r="B756" s="4" t="s">
        <v>65</v>
      </c>
      <c r="C756" s="3">
        <f>MAX(SUMIF(Sheet1!A:A,'801SKUS'!B756,Sheet1!E:E)-SUMIF(Sheet1!A:A,'801SKUS'!B756,Sheet1!G:G),0)</f>
        <v>2388</v>
      </c>
      <c r="D756" s="5">
        <f t="shared" si="35"/>
        <v>0</v>
      </c>
      <c r="E756" s="5">
        <f t="shared" si="36"/>
        <v>1</v>
      </c>
      <c r="F756" s="5">
        <f>COUNTIF(Deleted!A:A,B756)</f>
        <v>0</v>
      </c>
      <c r="G756" s="5">
        <f t="shared" si="34"/>
        <v>1</v>
      </c>
      <c r="K756" s="5" t="s">
        <v>1932</v>
      </c>
      <c r="Q756" s="5" t="s">
        <v>262</v>
      </c>
      <c r="R756" s="5">
        <v>0</v>
      </c>
    </row>
    <row r="757" spans="1:18">
      <c r="A757" s="4">
        <v>508804198</v>
      </c>
      <c r="B757" s="4" t="s">
        <v>67</v>
      </c>
      <c r="C757" s="3">
        <f>MAX(SUMIF(Sheet1!A:A,'801SKUS'!B757,Sheet1!E:E)-SUMIF(Sheet1!A:A,'801SKUS'!B757,Sheet1!G:G),0)</f>
        <v>1396</v>
      </c>
      <c r="D757" s="5">
        <f t="shared" si="35"/>
        <v>0</v>
      </c>
      <c r="E757" s="5">
        <f t="shared" si="36"/>
        <v>1</v>
      </c>
      <c r="F757" s="5">
        <f>COUNTIF(Deleted!A:A,B757)</f>
        <v>0</v>
      </c>
      <c r="G757" s="5">
        <f t="shared" si="34"/>
        <v>1</v>
      </c>
      <c r="K757" s="5" t="s">
        <v>1934</v>
      </c>
      <c r="Q757" s="5" t="s">
        <v>179</v>
      </c>
      <c r="R757" s="5">
        <v>0</v>
      </c>
    </row>
    <row r="758" spans="1:18">
      <c r="A758" s="4">
        <v>508804198</v>
      </c>
      <c r="B758" s="4" t="s">
        <v>69</v>
      </c>
      <c r="C758" s="3">
        <f>MAX(SUMIF(Sheet1!A:A,'801SKUS'!B758,Sheet1!E:E)-SUMIF(Sheet1!A:A,'801SKUS'!B758,Sheet1!G:G),0)</f>
        <v>1252</v>
      </c>
      <c r="D758" s="5">
        <f t="shared" si="35"/>
        <v>0</v>
      </c>
      <c r="E758" s="5">
        <f t="shared" si="36"/>
        <v>1</v>
      </c>
      <c r="F758" s="5">
        <f>COUNTIF(Deleted!A:A,B758)</f>
        <v>0</v>
      </c>
      <c r="G758" s="5">
        <f t="shared" si="34"/>
        <v>1</v>
      </c>
      <c r="K758" s="5" t="s">
        <v>1936</v>
      </c>
      <c r="Q758" s="5" t="s">
        <v>203</v>
      </c>
      <c r="R758" s="5">
        <v>0</v>
      </c>
    </row>
    <row r="759" spans="1:18">
      <c r="A759" s="4">
        <v>508804198</v>
      </c>
      <c r="B759" s="4" t="s">
        <v>71</v>
      </c>
      <c r="C759" s="3">
        <f>MAX(SUMIF(Sheet1!A:A,'801SKUS'!B759,Sheet1!E:E)-SUMIF(Sheet1!A:A,'801SKUS'!B759,Sheet1!G:G),0)</f>
        <v>2904</v>
      </c>
      <c r="D759" s="5">
        <f t="shared" si="35"/>
        <v>0</v>
      </c>
      <c r="E759" s="5">
        <f t="shared" si="36"/>
        <v>1</v>
      </c>
      <c r="F759" s="5">
        <f>COUNTIF(Deleted!A:A,B759)</f>
        <v>0</v>
      </c>
      <c r="G759" s="5">
        <f t="shared" si="34"/>
        <v>1</v>
      </c>
      <c r="K759" s="5" t="s">
        <v>1950</v>
      </c>
      <c r="Q759" s="5" t="s">
        <v>182</v>
      </c>
      <c r="R759" s="5">
        <v>0</v>
      </c>
    </row>
    <row r="760" spans="1:18">
      <c r="A760" s="4">
        <v>508804198</v>
      </c>
      <c r="B760" s="4" t="s">
        <v>73</v>
      </c>
      <c r="C760" s="3">
        <f>MAX(SUMIF(Sheet1!A:A,'801SKUS'!B760,Sheet1!E:E)-SUMIF(Sheet1!A:A,'801SKUS'!B760,Sheet1!G:G),0)</f>
        <v>1856</v>
      </c>
      <c r="D760" s="5">
        <f t="shared" si="35"/>
        <v>0</v>
      </c>
      <c r="E760" s="5">
        <f t="shared" si="36"/>
        <v>1</v>
      </c>
      <c r="F760" s="5">
        <f>COUNTIF(Deleted!A:A,B760)</f>
        <v>0</v>
      </c>
      <c r="G760" s="5">
        <f t="shared" si="34"/>
        <v>1</v>
      </c>
      <c r="K760" s="5" t="s">
        <v>1956</v>
      </c>
      <c r="Q760" s="5" t="s">
        <v>263</v>
      </c>
      <c r="R760" s="5">
        <v>0</v>
      </c>
    </row>
    <row r="761" spans="1:18">
      <c r="A761" s="4">
        <v>508804198</v>
      </c>
      <c r="B761" s="4" t="s">
        <v>75</v>
      </c>
      <c r="C761" s="3">
        <f>MAX(SUMIF(Sheet1!A:A,'801SKUS'!B761,Sheet1!E:E)-SUMIF(Sheet1!A:A,'801SKUS'!B761,Sheet1!G:G),0)</f>
        <v>2272</v>
      </c>
      <c r="D761" s="5">
        <f t="shared" si="35"/>
        <v>0</v>
      </c>
      <c r="E761" s="5">
        <f t="shared" si="36"/>
        <v>1</v>
      </c>
      <c r="F761" s="5">
        <f>COUNTIF(Deleted!A:A,B761)</f>
        <v>0</v>
      </c>
      <c r="G761" s="5">
        <f t="shared" si="34"/>
        <v>1</v>
      </c>
      <c r="K761" s="5" t="s">
        <v>1960</v>
      </c>
      <c r="Q761" s="5" t="s">
        <v>264</v>
      </c>
      <c r="R761" s="5">
        <v>0</v>
      </c>
    </row>
    <row r="762" spans="1:18">
      <c r="A762" s="4">
        <v>508804198</v>
      </c>
      <c r="B762" s="4" t="s">
        <v>77</v>
      </c>
      <c r="C762" s="3">
        <f>MAX(SUMIF(Sheet1!A:A,'801SKUS'!B762,Sheet1!E:E)-SUMIF(Sheet1!A:A,'801SKUS'!B762,Sheet1!G:G),0)</f>
        <v>2316</v>
      </c>
      <c r="D762" s="5">
        <f t="shared" si="35"/>
        <v>0</v>
      </c>
      <c r="E762" s="5">
        <f t="shared" si="36"/>
        <v>1</v>
      </c>
      <c r="F762" s="5">
        <f>COUNTIF(Deleted!A:A,B762)</f>
        <v>0</v>
      </c>
      <c r="G762" s="5">
        <f t="shared" si="34"/>
        <v>1</v>
      </c>
      <c r="K762" s="5" t="s">
        <v>1962</v>
      </c>
      <c r="Q762" s="5" t="s">
        <v>188</v>
      </c>
      <c r="R762" s="5">
        <v>0</v>
      </c>
    </row>
    <row r="763" spans="1:18">
      <c r="A763" s="4">
        <v>508804198</v>
      </c>
      <c r="B763" s="4" t="s">
        <v>79</v>
      </c>
      <c r="C763" s="3">
        <f>MAX(SUMIF(Sheet1!A:A,'801SKUS'!B763,Sheet1!E:E)-SUMIF(Sheet1!A:A,'801SKUS'!B763,Sheet1!G:G),0)</f>
        <v>940</v>
      </c>
      <c r="D763" s="5">
        <f t="shared" si="35"/>
        <v>0</v>
      </c>
      <c r="E763" s="5">
        <f t="shared" si="36"/>
        <v>1</v>
      </c>
      <c r="F763" s="5">
        <f>COUNTIF(Deleted!A:A,B763)</f>
        <v>0</v>
      </c>
      <c r="G763" s="5">
        <f t="shared" si="34"/>
        <v>1</v>
      </c>
      <c r="K763" s="5" t="s">
        <v>1964</v>
      </c>
      <c r="Q763" s="5" t="s">
        <v>265</v>
      </c>
      <c r="R763" s="5">
        <v>0</v>
      </c>
    </row>
    <row r="764" spans="1:18">
      <c r="A764" s="4">
        <v>508804198</v>
      </c>
      <c r="B764" s="4" t="s">
        <v>81</v>
      </c>
      <c r="C764" s="3">
        <f>MAX(SUMIF(Sheet1!A:A,'801SKUS'!B764,Sheet1!E:E)-SUMIF(Sheet1!A:A,'801SKUS'!B764,Sheet1!G:G),0)</f>
        <v>2980</v>
      </c>
      <c r="D764" s="5">
        <f t="shared" si="35"/>
        <v>0</v>
      </c>
      <c r="E764" s="5">
        <f t="shared" si="36"/>
        <v>1</v>
      </c>
      <c r="F764" s="5">
        <f>COUNTIF(Deleted!A:A,B764)</f>
        <v>0</v>
      </c>
      <c r="G764" s="5">
        <f t="shared" si="34"/>
        <v>1</v>
      </c>
      <c r="K764" s="5" t="s">
        <v>1966</v>
      </c>
      <c r="Q764" s="5" t="s">
        <v>266</v>
      </c>
      <c r="R764" s="5">
        <v>0</v>
      </c>
    </row>
    <row r="765" spans="1:18">
      <c r="A765" s="4">
        <v>508804198</v>
      </c>
      <c r="B765" s="4" t="s">
        <v>83</v>
      </c>
      <c r="C765" s="3">
        <f>MAX(SUMIF(Sheet1!A:A,'801SKUS'!B765,Sheet1!E:E)-SUMIF(Sheet1!A:A,'801SKUS'!B765,Sheet1!G:G),0)</f>
        <v>920</v>
      </c>
      <c r="D765" s="5">
        <f t="shared" si="35"/>
        <v>0</v>
      </c>
      <c r="E765" s="5">
        <f t="shared" si="36"/>
        <v>1</v>
      </c>
      <c r="F765" s="5">
        <f>COUNTIF(Deleted!A:A,B765)</f>
        <v>0</v>
      </c>
      <c r="G765" s="5">
        <f t="shared" si="34"/>
        <v>1</v>
      </c>
      <c r="K765" s="5" t="s">
        <v>1974</v>
      </c>
      <c r="Q765" s="5" t="s">
        <v>201</v>
      </c>
      <c r="R765" s="5">
        <v>0</v>
      </c>
    </row>
    <row r="766" spans="1:18">
      <c r="A766" s="4">
        <v>508804198</v>
      </c>
      <c r="B766" s="4" t="s">
        <v>85</v>
      </c>
      <c r="C766" s="3">
        <f>MAX(SUMIF(Sheet1!A:A,'801SKUS'!B766,Sheet1!E:E)-SUMIF(Sheet1!A:A,'801SKUS'!B766,Sheet1!G:G),0)</f>
        <v>2480</v>
      </c>
      <c r="D766" s="5">
        <f t="shared" si="35"/>
        <v>0</v>
      </c>
      <c r="E766" s="5">
        <f t="shared" si="36"/>
        <v>1</v>
      </c>
      <c r="F766" s="5">
        <f>COUNTIF(Deleted!A:A,B766)</f>
        <v>0</v>
      </c>
      <c r="G766" s="5">
        <f t="shared" si="34"/>
        <v>1</v>
      </c>
      <c r="K766" s="5" t="s">
        <v>1996</v>
      </c>
      <c r="Q766" s="5" t="s">
        <v>204</v>
      </c>
      <c r="R766" s="5">
        <v>0</v>
      </c>
    </row>
    <row r="767" spans="1:18">
      <c r="A767" s="4">
        <v>508804198</v>
      </c>
      <c r="B767" s="4" t="s">
        <v>87</v>
      </c>
      <c r="C767" s="3">
        <f>MAX(SUMIF(Sheet1!A:A,'801SKUS'!B767,Sheet1!E:E)-SUMIF(Sheet1!A:A,'801SKUS'!B767,Sheet1!G:G),0)</f>
        <v>224</v>
      </c>
      <c r="D767" s="5">
        <f t="shared" si="35"/>
        <v>0</v>
      </c>
      <c r="E767" s="5">
        <f t="shared" si="36"/>
        <v>1</v>
      </c>
      <c r="F767" s="5">
        <f>COUNTIF(Deleted!A:A,B767)</f>
        <v>0</v>
      </c>
      <c r="G767" s="5">
        <f t="shared" si="34"/>
        <v>1</v>
      </c>
      <c r="K767" s="5" t="s">
        <v>1998</v>
      </c>
      <c r="Q767" s="5" t="s">
        <v>267</v>
      </c>
      <c r="R767" s="5">
        <v>0</v>
      </c>
    </row>
    <row r="768" spans="1:18">
      <c r="A768" s="4">
        <v>508804198</v>
      </c>
      <c r="B768" s="4" t="s">
        <v>89</v>
      </c>
      <c r="C768" s="3">
        <f>MAX(SUMIF(Sheet1!A:A,'801SKUS'!B768,Sheet1!E:E)-SUMIF(Sheet1!A:A,'801SKUS'!B768,Sheet1!G:G),0)</f>
        <v>1080</v>
      </c>
      <c r="D768" s="5">
        <f t="shared" si="35"/>
        <v>0</v>
      </c>
      <c r="E768" s="5">
        <f t="shared" si="36"/>
        <v>1</v>
      </c>
      <c r="F768" s="5">
        <f>COUNTIF(Deleted!A:A,B768)</f>
        <v>0</v>
      </c>
      <c r="G768" s="5">
        <f t="shared" si="34"/>
        <v>1</v>
      </c>
      <c r="K768" s="5" t="s">
        <v>2000</v>
      </c>
      <c r="Q768" s="5" t="s">
        <v>209</v>
      </c>
      <c r="R768" s="5">
        <v>0</v>
      </c>
    </row>
    <row r="769" spans="1:18">
      <c r="A769" s="4">
        <v>508804198</v>
      </c>
      <c r="B769" s="4" t="s">
        <v>91</v>
      </c>
      <c r="C769" s="3">
        <f>MAX(SUMIF(Sheet1!A:A,'801SKUS'!B769,Sheet1!E:E)-SUMIF(Sheet1!A:A,'801SKUS'!B769,Sheet1!G:G),0)</f>
        <v>208</v>
      </c>
      <c r="D769" s="5">
        <f t="shared" si="35"/>
        <v>0</v>
      </c>
      <c r="E769" s="5">
        <f t="shared" si="36"/>
        <v>1</v>
      </c>
      <c r="F769" s="5">
        <f>COUNTIF(Deleted!A:A,B769)</f>
        <v>0</v>
      </c>
      <c r="G769" s="5">
        <f t="shared" si="34"/>
        <v>1</v>
      </c>
      <c r="K769" s="5" t="s">
        <v>2004</v>
      </c>
      <c r="Q769" s="5" t="s">
        <v>190</v>
      </c>
      <c r="R769" s="5">
        <v>0</v>
      </c>
    </row>
    <row r="770" spans="1:18">
      <c r="A770" s="4">
        <v>508804198</v>
      </c>
      <c r="B770" s="4" t="s">
        <v>93</v>
      </c>
      <c r="C770" s="3">
        <f>MAX(SUMIF(Sheet1!A:A,'801SKUS'!B770,Sheet1!E:E)-SUMIF(Sheet1!A:A,'801SKUS'!B770,Sheet1!G:G),0)</f>
        <v>2168</v>
      </c>
      <c r="D770" s="5">
        <f t="shared" si="35"/>
        <v>0</v>
      </c>
      <c r="E770" s="5">
        <f t="shared" si="36"/>
        <v>1</v>
      </c>
      <c r="F770" s="5">
        <f>COUNTIF(Deleted!A:A,B770)</f>
        <v>0</v>
      </c>
      <c r="G770" s="5">
        <f t="shared" si="34"/>
        <v>1</v>
      </c>
      <c r="K770" s="5" t="s">
        <v>2010</v>
      </c>
      <c r="Q770" s="5" t="s">
        <v>207</v>
      </c>
      <c r="R770" s="5">
        <v>0</v>
      </c>
    </row>
    <row r="771" spans="1:18">
      <c r="A771" s="4">
        <v>508804198</v>
      </c>
      <c r="B771" s="4" t="s">
        <v>95</v>
      </c>
      <c r="C771" s="3">
        <f>MAX(SUMIF(Sheet1!A:A,'801SKUS'!B771,Sheet1!E:E)-SUMIF(Sheet1!A:A,'801SKUS'!B771,Sheet1!G:G),0)</f>
        <v>2176</v>
      </c>
      <c r="D771" s="5">
        <f t="shared" si="35"/>
        <v>0</v>
      </c>
      <c r="E771" s="5">
        <f t="shared" si="36"/>
        <v>1</v>
      </c>
      <c r="F771" s="5">
        <f>COUNTIF(Deleted!A:A,B771)</f>
        <v>0</v>
      </c>
      <c r="G771" s="5">
        <f t="shared" ref="G771:G834" si="37">COUNTIF(T:T,B771)</f>
        <v>1</v>
      </c>
      <c r="K771" s="5" t="s">
        <v>2012</v>
      </c>
      <c r="Q771" s="5" t="s">
        <v>193</v>
      </c>
      <c r="R771" s="5">
        <v>0</v>
      </c>
    </row>
    <row r="772" spans="1:18">
      <c r="A772" s="4">
        <v>508804198</v>
      </c>
      <c r="B772" s="4" t="s">
        <v>97</v>
      </c>
      <c r="C772" s="3">
        <f>MAX(SUMIF(Sheet1!A:A,'801SKUS'!B772,Sheet1!E:E)-SUMIF(Sheet1!A:A,'801SKUS'!B772,Sheet1!G:G),0)</f>
        <v>1624</v>
      </c>
      <c r="D772" s="5">
        <f t="shared" si="35"/>
        <v>0</v>
      </c>
      <c r="E772" s="5">
        <f t="shared" si="36"/>
        <v>1</v>
      </c>
      <c r="F772" s="5">
        <f>COUNTIF(Deleted!A:A,B772)</f>
        <v>0</v>
      </c>
      <c r="G772" s="5">
        <f t="shared" si="37"/>
        <v>1</v>
      </c>
      <c r="K772" s="5" t="s">
        <v>2030</v>
      </c>
      <c r="Q772" s="5" t="s">
        <v>213</v>
      </c>
      <c r="R772" s="5">
        <v>0</v>
      </c>
    </row>
    <row r="773" spans="1:18">
      <c r="A773" s="4">
        <v>508804198</v>
      </c>
      <c r="B773" s="4" t="s">
        <v>99</v>
      </c>
      <c r="C773" s="3">
        <f>MAX(SUMIF(Sheet1!A:A,'801SKUS'!B773,Sheet1!E:E)-SUMIF(Sheet1!A:A,'801SKUS'!B773,Sheet1!G:G),0)</f>
        <v>2200</v>
      </c>
      <c r="D773" s="5">
        <f t="shared" ref="D773:D826" si="38">COUNTIF(K:K,B773)</f>
        <v>0</v>
      </c>
      <c r="E773" s="5">
        <f t="shared" si="36"/>
        <v>1</v>
      </c>
      <c r="F773" s="5">
        <f>COUNTIF(Deleted!A:A,B773)</f>
        <v>0</v>
      </c>
      <c r="G773" s="5">
        <f t="shared" si="37"/>
        <v>1</v>
      </c>
      <c r="K773" s="5" t="s">
        <v>2036</v>
      </c>
      <c r="Q773" s="5" t="s">
        <v>216</v>
      </c>
      <c r="R773" s="5">
        <v>0</v>
      </c>
    </row>
    <row r="774" spans="1:18">
      <c r="A774" s="4">
        <v>508804198</v>
      </c>
      <c r="B774" s="4" t="s">
        <v>101</v>
      </c>
      <c r="C774" s="3">
        <f>MAX(SUMIF(Sheet1!A:A,'801SKUS'!B774,Sheet1!E:E)-SUMIF(Sheet1!A:A,'801SKUS'!B774,Sheet1!G:G),0)</f>
        <v>3800</v>
      </c>
      <c r="D774" s="5">
        <f t="shared" si="38"/>
        <v>0</v>
      </c>
      <c r="E774" s="5">
        <f t="shared" si="36"/>
        <v>1</v>
      </c>
      <c r="F774" s="5">
        <f>COUNTIF(Deleted!A:A,B774)</f>
        <v>0</v>
      </c>
      <c r="G774" s="5">
        <f t="shared" si="37"/>
        <v>1</v>
      </c>
      <c r="K774" s="5" t="s">
        <v>2050</v>
      </c>
      <c r="Q774" s="5" t="s">
        <v>268</v>
      </c>
      <c r="R774" s="5">
        <v>0</v>
      </c>
    </row>
    <row r="775" spans="1:18">
      <c r="A775" s="4">
        <v>508804198</v>
      </c>
      <c r="B775" s="4" t="s">
        <v>103</v>
      </c>
      <c r="C775" s="3">
        <f>MAX(SUMIF(Sheet1!A:A,'801SKUS'!B775,Sheet1!E:E)-SUMIF(Sheet1!A:A,'801SKUS'!B775,Sheet1!G:G),0)</f>
        <v>3216</v>
      </c>
      <c r="D775" s="5">
        <f t="shared" si="38"/>
        <v>0</v>
      </c>
      <c r="E775" s="5">
        <f t="shared" ref="E775:E826" si="39">VLOOKUP(B775,Q:R,2,FALSE)</f>
        <v>1</v>
      </c>
      <c r="F775" s="5">
        <f>COUNTIF(Deleted!A:A,B775)</f>
        <v>0</v>
      </c>
      <c r="G775" s="5">
        <f t="shared" si="37"/>
        <v>1</v>
      </c>
      <c r="K775" s="5" t="s">
        <v>2052</v>
      </c>
      <c r="Q775" s="5" t="s">
        <v>206</v>
      </c>
      <c r="R775" s="5">
        <v>0</v>
      </c>
    </row>
    <row r="776" spans="1:18">
      <c r="A776" s="4">
        <v>508804198</v>
      </c>
      <c r="B776" s="4" t="s">
        <v>105</v>
      </c>
      <c r="C776" s="3">
        <f>MAX(SUMIF(Sheet1!A:A,'801SKUS'!B776,Sheet1!E:E)-SUMIF(Sheet1!A:A,'801SKUS'!B776,Sheet1!G:G),0)</f>
        <v>3448</v>
      </c>
      <c r="D776" s="5">
        <f t="shared" si="38"/>
        <v>0</v>
      </c>
      <c r="E776" s="5">
        <f t="shared" si="39"/>
        <v>1</v>
      </c>
      <c r="F776" s="5">
        <f>COUNTIF(Deleted!A:A,B776)</f>
        <v>0</v>
      </c>
      <c r="G776" s="5">
        <f t="shared" si="37"/>
        <v>1</v>
      </c>
      <c r="K776" s="5" t="s">
        <v>2078</v>
      </c>
      <c r="Q776" s="5" t="s">
        <v>218</v>
      </c>
      <c r="R776" s="5">
        <v>0</v>
      </c>
    </row>
    <row r="777" spans="1:18">
      <c r="A777" s="4">
        <v>508804198</v>
      </c>
      <c r="B777" s="4" t="s">
        <v>107</v>
      </c>
      <c r="C777" s="3">
        <f>MAX(SUMIF(Sheet1!A:A,'801SKUS'!B777,Sheet1!E:E)-SUMIF(Sheet1!A:A,'801SKUS'!B777,Sheet1!G:G),0)</f>
        <v>1960</v>
      </c>
      <c r="D777" s="5">
        <f t="shared" si="38"/>
        <v>0</v>
      </c>
      <c r="E777" s="5">
        <f t="shared" si="39"/>
        <v>1</v>
      </c>
      <c r="F777" s="5">
        <f>COUNTIF(Deleted!A:A,B777)</f>
        <v>0</v>
      </c>
      <c r="G777" s="5">
        <f t="shared" si="37"/>
        <v>1</v>
      </c>
      <c r="K777" s="5" t="s">
        <v>2080</v>
      </c>
      <c r="Q777" s="5" t="s">
        <v>220</v>
      </c>
      <c r="R777" s="5">
        <v>0</v>
      </c>
    </row>
    <row r="778" spans="1:18">
      <c r="A778" s="4">
        <v>508804198</v>
      </c>
      <c r="B778" s="4" t="s">
        <v>109</v>
      </c>
      <c r="C778" s="3">
        <f>MAX(SUMIF(Sheet1!A:A,'801SKUS'!B778,Sheet1!E:E)-SUMIF(Sheet1!A:A,'801SKUS'!B778,Sheet1!G:G),0)</f>
        <v>1056</v>
      </c>
      <c r="D778" s="5">
        <f t="shared" si="38"/>
        <v>0</v>
      </c>
      <c r="E778" s="5">
        <f t="shared" si="39"/>
        <v>1</v>
      </c>
      <c r="F778" s="5">
        <f>COUNTIF(Deleted!A:A,B778)</f>
        <v>0</v>
      </c>
      <c r="G778" s="5">
        <f t="shared" si="37"/>
        <v>1</v>
      </c>
      <c r="K778" s="5" t="s">
        <v>1765</v>
      </c>
      <c r="Q778" s="5" t="s">
        <v>174</v>
      </c>
      <c r="R778" s="5">
        <v>0</v>
      </c>
    </row>
    <row r="779" spans="1:18">
      <c r="A779" s="4">
        <v>508804198</v>
      </c>
      <c r="B779" s="4" t="s">
        <v>111</v>
      </c>
      <c r="C779" s="3">
        <f>MAX(SUMIF(Sheet1!A:A,'801SKUS'!B779,Sheet1!E:E)-SUMIF(Sheet1!A:A,'801SKUS'!B779,Sheet1!G:G),0)</f>
        <v>1216</v>
      </c>
      <c r="D779" s="5">
        <f t="shared" si="38"/>
        <v>0</v>
      </c>
      <c r="E779" s="5">
        <f t="shared" si="39"/>
        <v>1</v>
      </c>
      <c r="F779" s="5">
        <f>COUNTIF(Deleted!A:A,B779)</f>
        <v>0</v>
      </c>
      <c r="G779" s="5">
        <f t="shared" si="37"/>
        <v>1</v>
      </c>
      <c r="K779" s="5" t="s">
        <v>2124</v>
      </c>
      <c r="Q779" s="5" t="s">
        <v>185</v>
      </c>
      <c r="R779" s="5">
        <v>0</v>
      </c>
    </row>
    <row r="780" spans="1:18">
      <c r="A780" s="4">
        <v>508804198</v>
      </c>
      <c r="B780" s="4" t="s">
        <v>113</v>
      </c>
      <c r="C780" s="3">
        <f>MAX(SUMIF(Sheet1!A:A,'801SKUS'!B780,Sheet1!E:E)-SUMIF(Sheet1!A:A,'801SKUS'!B780,Sheet1!G:G),0)</f>
        <v>3936</v>
      </c>
      <c r="D780" s="5">
        <f t="shared" si="38"/>
        <v>0</v>
      </c>
      <c r="E780" s="5">
        <f t="shared" si="39"/>
        <v>1</v>
      </c>
      <c r="F780" s="5">
        <f>COUNTIF(Deleted!A:A,B780)</f>
        <v>0</v>
      </c>
      <c r="G780" s="5">
        <f t="shared" si="37"/>
        <v>1</v>
      </c>
      <c r="K780" s="5" t="s">
        <v>2170</v>
      </c>
      <c r="Q780" s="5" t="s">
        <v>224</v>
      </c>
      <c r="R780" s="5">
        <v>0</v>
      </c>
    </row>
    <row r="781" spans="1:18">
      <c r="A781" s="4">
        <v>508804198</v>
      </c>
      <c r="B781" s="4" t="s">
        <v>115</v>
      </c>
      <c r="C781" s="3">
        <f>MAX(SUMIF(Sheet1!A:A,'801SKUS'!B781,Sheet1!E:E)-SUMIF(Sheet1!A:A,'801SKUS'!B781,Sheet1!G:G),0)</f>
        <v>912</v>
      </c>
      <c r="D781" s="5">
        <f t="shared" si="38"/>
        <v>0</v>
      </c>
      <c r="E781" s="5">
        <f t="shared" si="39"/>
        <v>1</v>
      </c>
      <c r="F781" s="5">
        <f>COUNTIF(Deleted!A:A,B781)</f>
        <v>0</v>
      </c>
      <c r="G781" s="5">
        <f t="shared" si="37"/>
        <v>1</v>
      </c>
      <c r="K781" s="5" t="s">
        <v>2092</v>
      </c>
      <c r="Q781" s="5" t="s">
        <v>226</v>
      </c>
      <c r="R781" s="5">
        <v>0</v>
      </c>
    </row>
    <row r="782" spans="1:18">
      <c r="A782" s="4">
        <v>508804198</v>
      </c>
      <c r="B782" s="4" t="s">
        <v>117</v>
      </c>
      <c r="C782" s="3">
        <f>MAX(SUMIF(Sheet1!A:A,'801SKUS'!B782,Sheet1!E:E)-SUMIF(Sheet1!A:A,'801SKUS'!B782,Sheet1!G:G),0)</f>
        <v>528</v>
      </c>
      <c r="D782" s="5">
        <f t="shared" si="38"/>
        <v>0</v>
      </c>
      <c r="E782" s="5">
        <f t="shared" si="39"/>
        <v>1</v>
      </c>
      <c r="F782" s="5">
        <f>COUNTIF(Deleted!A:A,B782)</f>
        <v>0</v>
      </c>
      <c r="G782" s="5">
        <f t="shared" si="37"/>
        <v>1</v>
      </c>
      <c r="K782" s="5" t="s">
        <v>2166</v>
      </c>
      <c r="Q782" s="5" t="s">
        <v>228</v>
      </c>
      <c r="R782" s="5">
        <v>0</v>
      </c>
    </row>
    <row r="783" spans="1:18">
      <c r="A783" s="4">
        <v>508804198</v>
      </c>
      <c r="B783" s="4" t="s">
        <v>119</v>
      </c>
      <c r="C783" s="3">
        <f>MAX(SUMIF(Sheet1!A:A,'801SKUS'!B783,Sheet1!E:E)-SUMIF(Sheet1!A:A,'801SKUS'!B783,Sheet1!G:G),0)</f>
        <v>3120</v>
      </c>
      <c r="D783" s="5">
        <f t="shared" si="38"/>
        <v>0</v>
      </c>
      <c r="E783" s="5">
        <f t="shared" si="39"/>
        <v>1</v>
      </c>
      <c r="F783" s="5">
        <f>COUNTIF(Deleted!A:A,B783)</f>
        <v>0</v>
      </c>
      <c r="G783" s="5">
        <f t="shared" si="37"/>
        <v>1</v>
      </c>
      <c r="K783" s="5" t="s">
        <v>2116</v>
      </c>
      <c r="Q783" s="5" t="s">
        <v>230</v>
      </c>
      <c r="R783" s="5">
        <v>0</v>
      </c>
    </row>
    <row r="784" spans="1:18">
      <c r="A784" s="4">
        <v>508804198</v>
      </c>
      <c r="B784" s="4" t="s">
        <v>121</v>
      </c>
      <c r="C784" s="3">
        <f>MAX(SUMIF(Sheet1!A:A,'801SKUS'!B784,Sheet1!E:E)-SUMIF(Sheet1!A:A,'801SKUS'!B784,Sheet1!G:G),0)</f>
        <v>2760</v>
      </c>
      <c r="D784" s="5">
        <f t="shared" si="38"/>
        <v>0</v>
      </c>
      <c r="E784" s="5">
        <f t="shared" si="39"/>
        <v>1</v>
      </c>
      <c r="F784" s="5">
        <f>COUNTIF(Deleted!A:A,B784)</f>
        <v>0</v>
      </c>
      <c r="G784" s="5">
        <f t="shared" si="37"/>
        <v>1</v>
      </c>
      <c r="K784" s="5" t="s">
        <v>2154</v>
      </c>
      <c r="Q784" s="5" t="s">
        <v>232</v>
      </c>
      <c r="R784" s="5">
        <v>0</v>
      </c>
    </row>
    <row r="785" spans="1:18">
      <c r="A785" s="4">
        <v>508804198</v>
      </c>
      <c r="B785" s="4" t="s">
        <v>123</v>
      </c>
      <c r="C785" s="3">
        <f>MAX(SUMIF(Sheet1!A:A,'801SKUS'!B785,Sheet1!E:E)-SUMIF(Sheet1!A:A,'801SKUS'!B785,Sheet1!G:G),0)</f>
        <v>288</v>
      </c>
      <c r="D785" s="5">
        <f t="shared" si="38"/>
        <v>0</v>
      </c>
      <c r="E785" s="5">
        <f t="shared" si="39"/>
        <v>1</v>
      </c>
      <c r="F785" s="5">
        <f>COUNTIF(Deleted!A:A,B785)</f>
        <v>0</v>
      </c>
      <c r="G785" s="5">
        <f t="shared" si="37"/>
        <v>1</v>
      </c>
      <c r="K785" s="5" t="s">
        <v>2168</v>
      </c>
      <c r="Q785" s="5" t="s">
        <v>234</v>
      </c>
      <c r="R785" s="5">
        <v>0</v>
      </c>
    </row>
    <row r="786" spans="1:18">
      <c r="A786" s="4">
        <v>508804198</v>
      </c>
      <c r="B786" s="4" t="s">
        <v>125</v>
      </c>
      <c r="C786" s="3">
        <f>MAX(SUMIF(Sheet1!A:A,'801SKUS'!B786,Sheet1!E:E)-SUMIF(Sheet1!A:A,'801SKUS'!B786,Sheet1!G:G),0)</f>
        <v>1432</v>
      </c>
      <c r="D786" s="5">
        <f t="shared" si="38"/>
        <v>0</v>
      </c>
      <c r="E786" s="5">
        <f t="shared" si="39"/>
        <v>1</v>
      </c>
      <c r="F786" s="5">
        <f>COUNTIF(Deleted!A:A,B786)</f>
        <v>0</v>
      </c>
      <c r="G786" s="5">
        <f t="shared" si="37"/>
        <v>1</v>
      </c>
      <c r="K786" s="5" t="s">
        <v>2158</v>
      </c>
      <c r="Q786" s="5" t="s">
        <v>236</v>
      </c>
      <c r="R786" s="5">
        <v>0</v>
      </c>
    </row>
    <row r="787" spans="1:18">
      <c r="A787" s="4">
        <v>508804198</v>
      </c>
      <c r="B787" s="4" t="s">
        <v>127</v>
      </c>
      <c r="C787" s="3">
        <f>MAX(SUMIF(Sheet1!A:A,'801SKUS'!B787,Sheet1!E:E)-SUMIF(Sheet1!A:A,'801SKUS'!B787,Sheet1!G:G),0)</f>
        <v>2712</v>
      </c>
      <c r="D787" s="5">
        <f t="shared" si="38"/>
        <v>0</v>
      </c>
      <c r="E787" s="5">
        <f t="shared" si="39"/>
        <v>1</v>
      </c>
      <c r="F787" s="5">
        <f>COUNTIF(Deleted!A:A,B787)</f>
        <v>0</v>
      </c>
      <c r="G787" s="5">
        <f t="shared" si="37"/>
        <v>1</v>
      </c>
      <c r="K787" s="5" t="s">
        <v>2100</v>
      </c>
      <c r="Q787" s="5" t="s">
        <v>237</v>
      </c>
      <c r="R787" s="5">
        <v>0</v>
      </c>
    </row>
    <row r="788" spans="1:18">
      <c r="A788" s="4">
        <v>508804198</v>
      </c>
      <c r="B788" s="4" t="s">
        <v>129</v>
      </c>
      <c r="C788" s="3">
        <f>MAX(SUMIF(Sheet1!A:A,'801SKUS'!B788,Sheet1!E:E)-SUMIF(Sheet1!A:A,'801SKUS'!B788,Sheet1!G:G),0)</f>
        <v>5776</v>
      </c>
      <c r="D788" s="5">
        <f t="shared" si="38"/>
        <v>0</v>
      </c>
      <c r="E788" s="5">
        <f t="shared" si="39"/>
        <v>1</v>
      </c>
      <c r="F788" s="5">
        <f>COUNTIF(Deleted!A:A,B788)</f>
        <v>0</v>
      </c>
      <c r="G788" s="5">
        <f t="shared" si="37"/>
        <v>1</v>
      </c>
      <c r="K788" s="5" t="s">
        <v>2112</v>
      </c>
      <c r="Q788" s="5" t="s">
        <v>164</v>
      </c>
      <c r="R788" s="5">
        <v>0</v>
      </c>
    </row>
    <row r="789" spans="1:18">
      <c r="A789" s="4">
        <v>508804198</v>
      </c>
      <c r="B789" s="4" t="s">
        <v>131</v>
      </c>
      <c r="C789" s="3">
        <f>MAX(SUMIF(Sheet1!A:A,'801SKUS'!B789,Sheet1!E:E)-SUMIF(Sheet1!A:A,'801SKUS'!B789,Sheet1!G:G),0)</f>
        <v>4296</v>
      </c>
      <c r="D789" s="5">
        <f t="shared" si="38"/>
        <v>0</v>
      </c>
      <c r="E789" s="5">
        <f t="shared" si="39"/>
        <v>1</v>
      </c>
      <c r="F789" s="5">
        <f>COUNTIF(Deleted!A:A,B789)</f>
        <v>0</v>
      </c>
      <c r="G789" s="5">
        <f t="shared" si="37"/>
        <v>1</v>
      </c>
      <c r="K789" s="5" t="s">
        <v>2108</v>
      </c>
      <c r="Q789" s="5" t="s">
        <v>165</v>
      </c>
      <c r="R789" s="5">
        <v>0</v>
      </c>
    </row>
    <row r="790" spans="1:18">
      <c r="A790" s="4">
        <v>508804198</v>
      </c>
      <c r="B790" s="4" t="s">
        <v>133</v>
      </c>
      <c r="C790" s="3">
        <f>MAX(SUMIF(Sheet1!A:A,'801SKUS'!B790,Sheet1!E:E)-SUMIF(Sheet1!A:A,'801SKUS'!B790,Sheet1!G:G),0)</f>
        <v>104</v>
      </c>
      <c r="D790" s="5">
        <f t="shared" si="38"/>
        <v>0</v>
      </c>
      <c r="E790" s="5">
        <f t="shared" si="39"/>
        <v>1</v>
      </c>
      <c r="F790" s="5">
        <f>COUNTIF(Deleted!A:A,B790)</f>
        <v>0</v>
      </c>
      <c r="G790" s="5">
        <f t="shared" si="37"/>
        <v>1</v>
      </c>
      <c r="K790" s="5" t="s">
        <v>2138</v>
      </c>
      <c r="Q790" s="5" t="s">
        <v>166</v>
      </c>
      <c r="R790" s="5">
        <v>0</v>
      </c>
    </row>
    <row r="791" spans="1:18">
      <c r="A791" s="4">
        <v>508804198</v>
      </c>
      <c r="B791" s="4" t="s">
        <v>270</v>
      </c>
      <c r="C791" s="3">
        <f>MAX(SUMIF(Sheet1!A:A,'801SKUS'!B791,Sheet1!E:E)-SUMIF(Sheet1!A:A,'801SKUS'!B791,Sheet1!G:G),0)</f>
        <v>5796</v>
      </c>
      <c r="D791" s="5">
        <f t="shared" si="38"/>
        <v>0</v>
      </c>
      <c r="E791" s="5">
        <f t="shared" si="39"/>
        <v>0</v>
      </c>
      <c r="F791" s="5">
        <f>COUNTIF(Deleted!A:A,B791)</f>
        <v>0</v>
      </c>
      <c r="G791" s="5">
        <f t="shared" si="37"/>
        <v>1</v>
      </c>
      <c r="K791" s="5" t="s">
        <v>2122</v>
      </c>
      <c r="Q791" s="5" t="s">
        <v>167</v>
      </c>
      <c r="R791" s="5">
        <v>0</v>
      </c>
    </row>
    <row r="792" spans="1:18">
      <c r="A792" s="4">
        <v>508804198</v>
      </c>
      <c r="B792" s="4" t="s">
        <v>271</v>
      </c>
      <c r="C792" s="3">
        <f>MAX(SUMIF(Sheet1!A:A,'801SKUS'!B792,Sheet1!E:E)-SUMIF(Sheet1!A:A,'801SKUS'!B792,Sheet1!G:G),0)</f>
        <v>5868</v>
      </c>
      <c r="D792" s="5">
        <f t="shared" si="38"/>
        <v>0</v>
      </c>
      <c r="E792" s="5">
        <f t="shared" si="39"/>
        <v>0</v>
      </c>
      <c r="F792" s="5">
        <f>COUNTIF(Deleted!A:A,B792)</f>
        <v>0</v>
      </c>
      <c r="G792" s="5">
        <f t="shared" si="37"/>
        <v>1</v>
      </c>
      <c r="K792" s="5" t="s">
        <v>2118</v>
      </c>
      <c r="Q792" s="5" t="s">
        <v>168</v>
      </c>
      <c r="R792" s="5">
        <v>0</v>
      </c>
    </row>
    <row r="793" spans="1:18">
      <c r="A793" s="4">
        <v>508804198</v>
      </c>
      <c r="B793" s="4" t="s">
        <v>272</v>
      </c>
      <c r="C793" s="3">
        <f>MAX(SUMIF(Sheet1!A:A,'801SKUS'!B793,Sheet1!E:E)-SUMIF(Sheet1!A:A,'801SKUS'!B793,Sheet1!G:G),0)</f>
        <v>2240</v>
      </c>
      <c r="D793" s="5">
        <f t="shared" si="38"/>
        <v>0</v>
      </c>
      <c r="E793" s="5">
        <f t="shared" si="39"/>
        <v>0</v>
      </c>
      <c r="F793" s="5">
        <f>COUNTIF(Deleted!A:A,B793)</f>
        <v>0</v>
      </c>
      <c r="G793" s="5">
        <f t="shared" si="37"/>
        <v>1</v>
      </c>
      <c r="K793" s="5" t="s">
        <v>2156</v>
      </c>
      <c r="Q793" s="5" t="s">
        <v>169</v>
      </c>
      <c r="R793" s="5">
        <v>0</v>
      </c>
    </row>
    <row r="794" spans="1:18">
      <c r="A794" s="1">
        <v>508804198</v>
      </c>
      <c r="B794" s="2" t="s">
        <v>607</v>
      </c>
      <c r="C794" s="3">
        <f>MAX(SUMIF(Sheet1!A:A,'801SKUS'!B794,Sheet1!E:E)-SUMIF(Sheet1!A:A,'801SKUS'!B794,Sheet1!G:G),0)</f>
        <v>1428</v>
      </c>
      <c r="D794" s="5">
        <f t="shared" si="38"/>
        <v>1</v>
      </c>
      <c r="E794" s="5">
        <f t="shared" si="39"/>
        <v>0</v>
      </c>
      <c r="F794" s="5">
        <f>COUNTIF(Deleted!A:A,B794)</f>
        <v>0</v>
      </c>
      <c r="G794" s="5">
        <f t="shared" si="37"/>
        <v>1</v>
      </c>
      <c r="K794" s="5" t="s">
        <v>2106</v>
      </c>
      <c r="Q794" s="5" t="s">
        <v>3788</v>
      </c>
      <c r="R794" s="5">
        <v>0</v>
      </c>
    </row>
    <row r="795" spans="1:18">
      <c r="A795" s="1">
        <v>508804198</v>
      </c>
      <c r="B795" s="2" t="s">
        <v>609</v>
      </c>
      <c r="C795" s="3">
        <f>MAX(SUMIF(Sheet1!A:A,'801SKUS'!B795,Sheet1!E:E)-SUMIF(Sheet1!A:A,'801SKUS'!B795,Sheet1!G:G),0)</f>
        <v>1483</v>
      </c>
      <c r="D795" s="5">
        <f t="shared" si="38"/>
        <v>1</v>
      </c>
      <c r="E795" s="5">
        <f t="shared" si="39"/>
        <v>0</v>
      </c>
      <c r="F795" s="5">
        <f>COUNTIF(Deleted!A:A,B795)</f>
        <v>0</v>
      </c>
      <c r="G795" s="5">
        <f t="shared" si="37"/>
        <v>0</v>
      </c>
      <c r="K795" s="5" t="s">
        <v>2152</v>
      </c>
      <c r="Q795" s="5" t="s">
        <v>3790</v>
      </c>
      <c r="R795" s="5">
        <v>1</v>
      </c>
    </row>
    <row r="796" spans="1:18">
      <c r="A796" s="1">
        <v>508804198</v>
      </c>
      <c r="B796" s="2" t="s">
        <v>608</v>
      </c>
      <c r="C796" s="3">
        <f>MAX(SUMIF(Sheet1!A:A,'801SKUS'!B796,Sheet1!E:E)-SUMIF(Sheet1!A:A,'801SKUS'!B796,Sheet1!G:G),0)</f>
        <v>1227</v>
      </c>
      <c r="D796" s="5">
        <f t="shared" si="38"/>
        <v>1</v>
      </c>
      <c r="E796" s="5">
        <f t="shared" si="39"/>
        <v>0</v>
      </c>
      <c r="F796" s="5">
        <f>COUNTIF(Deleted!A:A,B796)</f>
        <v>0</v>
      </c>
      <c r="G796" s="5">
        <f t="shared" si="37"/>
        <v>0</v>
      </c>
      <c r="K796" s="5" t="s">
        <v>2104</v>
      </c>
      <c r="Q796" s="5" t="s">
        <v>3792</v>
      </c>
      <c r="R796" s="5">
        <v>1</v>
      </c>
    </row>
    <row r="797" spans="1:18">
      <c r="A797" s="1">
        <v>508804191</v>
      </c>
      <c r="B797" s="2" t="s">
        <v>3794</v>
      </c>
      <c r="C797" s="3">
        <f>MAX(SUMIF(Sheet1!A:A,'801SKUS'!B797,Sheet1!E:E)-SUMIF(Sheet1!A:A,'801SKUS'!B797,Sheet1!G:G),0)</f>
        <v>0</v>
      </c>
      <c r="D797" s="5">
        <f t="shared" si="38"/>
        <v>0</v>
      </c>
      <c r="E797" s="5">
        <f t="shared" si="39"/>
        <v>0</v>
      </c>
      <c r="F797" s="5">
        <f>COUNTIF(Deleted!A:A,B797)</f>
        <v>0</v>
      </c>
      <c r="G797" s="5">
        <f t="shared" si="37"/>
        <v>0</v>
      </c>
      <c r="K797" s="5" t="s">
        <v>2102</v>
      </c>
      <c r="Q797" s="5" t="s">
        <v>607</v>
      </c>
      <c r="R797" s="5">
        <v>0</v>
      </c>
    </row>
    <row r="798" spans="1:18">
      <c r="A798" s="1">
        <v>508804191</v>
      </c>
      <c r="B798" s="2" t="s">
        <v>3795</v>
      </c>
      <c r="C798" s="3">
        <f>MAX(SUMIF(Sheet1!A:A,'801SKUS'!B798,Sheet1!E:E)-SUMIF(Sheet1!A:A,'801SKUS'!B798,Sheet1!G:G),0)</f>
        <v>4416</v>
      </c>
      <c r="D798" s="5">
        <f t="shared" si="38"/>
        <v>0</v>
      </c>
      <c r="E798" s="5">
        <f t="shared" si="39"/>
        <v>0</v>
      </c>
      <c r="F798" s="5">
        <f>COUNTIF(Deleted!A:A,B798)</f>
        <v>0</v>
      </c>
      <c r="G798" s="5">
        <f t="shared" si="37"/>
        <v>0</v>
      </c>
      <c r="K798" s="5" t="s">
        <v>2134</v>
      </c>
      <c r="Q798" s="5" t="s">
        <v>609</v>
      </c>
      <c r="R798" s="5">
        <v>0</v>
      </c>
    </row>
    <row r="799" spans="1:18">
      <c r="A799" s="1">
        <v>508804191</v>
      </c>
      <c r="B799" s="2" t="s">
        <v>3796</v>
      </c>
      <c r="C799" s="3">
        <f>MAX(SUMIF(Sheet1!A:A,'801SKUS'!B799,Sheet1!E:E)-SUMIF(Sheet1!A:A,'801SKUS'!B799,Sheet1!G:G),0)</f>
        <v>4416</v>
      </c>
      <c r="D799" s="5">
        <f t="shared" si="38"/>
        <v>0</v>
      </c>
      <c r="E799" s="5">
        <f t="shared" si="39"/>
        <v>0</v>
      </c>
      <c r="F799" s="5">
        <f>COUNTIF(Deleted!A:A,B799)</f>
        <v>0</v>
      </c>
      <c r="G799" s="5">
        <f t="shared" si="37"/>
        <v>0</v>
      </c>
      <c r="K799" s="5" t="s">
        <v>1807</v>
      </c>
      <c r="Q799" s="5" t="s">
        <v>608</v>
      </c>
      <c r="R799" s="5">
        <v>0</v>
      </c>
    </row>
    <row r="800" spans="1:18">
      <c r="A800" s="1">
        <v>508804191</v>
      </c>
      <c r="B800" s="2" t="s">
        <v>3797</v>
      </c>
      <c r="C800" s="3">
        <f>MAX(SUMIF(Sheet1!A:A,'801SKUS'!B800,Sheet1!E:E)-SUMIF(Sheet1!A:A,'801SKUS'!B800,Sheet1!G:G),0)</f>
        <v>848</v>
      </c>
      <c r="D800" s="5">
        <f t="shared" si="38"/>
        <v>0</v>
      </c>
      <c r="E800" s="5">
        <f t="shared" si="39"/>
        <v>0</v>
      </c>
      <c r="F800" s="5">
        <f>COUNTIF(Deleted!A:A,B800)</f>
        <v>0</v>
      </c>
      <c r="G800" s="5">
        <f t="shared" si="37"/>
        <v>0</v>
      </c>
      <c r="K800" s="5" t="s">
        <v>1790</v>
      </c>
      <c r="Q800" s="5" t="s">
        <v>3794</v>
      </c>
      <c r="R800" s="5">
        <v>0</v>
      </c>
    </row>
    <row r="801" spans="1:18">
      <c r="A801" s="1">
        <v>508804191</v>
      </c>
      <c r="B801" s="2" t="s">
        <v>3798</v>
      </c>
      <c r="C801" s="3">
        <f>MAX(SUMIF(Sheet1!A:A,'801SKUS'!B801,Sheet1!E:E)-SUMIF(Sheet1!A:A,'801SKUS'!B801,Sheet1!G:G),0)</f>
        <v>456</v>
      </c>
      <c r="D801" s="5">
        <f t="shared" si="38"/>
        <v>0</v>
      </c>
      <c r="E801" s="5">
        <f t="shared" si="39"/>
        <v>0</v>
      </c>
      <c r="F801" s="5">
        <f>COUNTIF(Deleted!A:A,B801)</f>
        <v>0</v>
      </c>
      <c r="G801" s="5">
        <f t="shared" si="37"/>
        <v>0</v>
      </c>
      <c r="K801" s="5" t="s">
        <v>1786</v>
      </c>
      <c r="Q801" s="5" t="s">
        <v>3795</v>
      </c>
      <c r="R801" s="5">
        <v>0</v>
      </c>
    </row>
    <row r="802" spans="1:18">
      <c r="A802" s="1">
        <v>508804191</v>
      </c>
      <c r="B802" s="2" t="s">
        <v>3799</v>
      </c>
      <c r="C802" s="3">
        <f>MAX(SUMIF(Sheet1!A:A,'801SKUS'!B802,Sheet1!E:E)-SUMIF(Sheet1!A:A,'801SKUS'!B802,Sheet1!G:G),0)</f>
        <v>3992</v>
      </c>
      <c r="D802" s="5">
        <f t="shared" si="38"/>
        <v>0</v>
      </c>
      <c r="E802" s="5">
        <f t="shared" si="39"/>
        <v>0</v>
      </c>
      <c r="F802" s="5">
        <f>COUNTIF(Deleted!A:A,B802)</f>
        <v>0</v>
      </c>
      <c r="G802" s="5">
        <f t="shared" si="37"/>
        <v>0</v>
      </c>
      <c r="K802" s="5" t="s">
        <v>1783</v>
      </c>
      <c r="Q802" s="5" t="s">
        <v>3796</v>
      </c>
      <c r="R802" s="5">
        <v>0</v>
      </c>
    </row>
    <row r="803" spans="1:18">
      <c r="A803">
        <v>508804191</v>
      </c>
      <c r="B803" t="s">
        <v>3800</v>
      </c>
      <c r="C803" s="3">
        <f>MAX(SUMIF(Sheet1!A:A,'801SKUS'!B803,Sheet1!E:E)-SUMIF(Sheet1!A:A,'801SKUS'!B803,Sheet1!G:G),0)</f>
        <v>3112</v>
      </c>
      <c r="D803" s="5">
        <f t="shared" si="38"/>
        <v>0</v>
      </c>
      <c r="E803" s="5">
        <f t="shared" si="39"/>
        <v>0</v>
      </c>
      <c r="F803" s="5">
        <f>COUNTIF(Deleted!A:A,B803)</f>
        <v>0</v>
      </c>
      <c r="G803" s="5">
        <f t="shared" si="37"/>
        <v>0</v>
      </c>
      <c r="K803" s="5" t="s">
        <v>2148</v>
      </c>
      <c r="Q803" s="5" t="s">
        <v>3797</v>
      </c>
      <c r="R803" s="5">
        <v>0</v>
      </c>
    </row>
    <row r="804" spans="1:18">
      <c r="A804">
        <v>508804191</v>
      </c>
      <c r="B804" t="s">
        <v>3801</v>
      </c>
      <c r="C804" s="3">
        <f>MAX(SUMIF(Sheet1!A:A,'801SKUS'!B804,Sheet1!E:E)-SUMIF(Sheet1!A:A,'801SKUS'!B804,Sheet1!G:G),0)</f>
        <v>3336</v>
      </c>
      <c r="D804" s="5">
        <f t="shared" si="38"/>
        <v>0</v>
      </c>
      <c r="E804" s="5">
        <f t="shared" si="39"/>
        <v>0</v>
      </c>
      <c r="F804" s="5">
        <f>COUNTIF(Deleted!A:A,B804)</f>
        <v>0</v>
      </c>
      <c r="G804" s="5">
        <f t="shared" si="37"/>
        <v>0</v>
      </c>
      <c r="K804" s="5" t="s">
        <v>2190</v>
      </c>
      <c r="Q804" s="5" t="s">
        <v>3798</v>
      </c>
      <c r="R804" s="5">
        <v>0</v>
      </c>
    </row>
    <row r="805" spans="1:18">
      <c r="A805">
        <v>508804198</v>
      </c>
      <c r="B805" t="s">
        <v>3802</v>
      </c>
      <c r="C805" s="3">
        <f>MAX(SUMIF(Sheet1!A:A,'801SKUS'!B805,Sheet1!E:E)-SUMIF(Sheet1!A:A,'801SKUS'!B805,Sheet1!G:G),0)</f>
        <v>320</v>
      </c>
      <c r="D805" s="5">
        <f t="shared" si="38"/>
        <v>0</v>
      </c>
      <c r="E805" s="5">
        <f t="shared" si="39"/>
        <v>0</v>
      </c>
      <c r="F805" s="5">
        <f>COUNTIF(Deleted!A:A,B805)</f>
        <v>0</v>
      </c>
      <c r="G805" s="5">
        <f t="shared" si="37"/>
        <v>0</v>
      </c>
      <c r="K805" s="5" t="s">
        <v>2196</v>
      </c>
      <c r="Q805" s="5" t="s">
        <v>3799</v>
      </c>
      <c r="R805" s="5">
        <v>0</v>
      </c>
    </row>
    <row r="806" spans="1:18">
      <c r="A806">
        <v>508804198</v>
      </c>
      <c r="B806" t="s">
        <v>3803</v>
      </c>
      <c r="C806" s="3">
        <f>MAX(SUMIF(Sheet1!A:A,'801SKUS'!B806,Sheet1!E:E)-SUMIF(Sheet1!A:A,'801SKUS'!B806,Sheet1!G:G),0)</f>
        <v>944</v>
      </c>
      <c r="D806" s="5">
        <f t="shared" si="38"/>
        <v>0</v>
      </c>
      <c r="E806" s="5">
        <f t="shared" si="39"/>
        <v>0</v>
      </c>
      <c r="F806" s="5">
        <f>COUNTIF(Deleted!A:A,B806)</f>
        <v>0</v>
      </c>
      <c r="G806" s="5">
        <f t="shared" si="37"/>
        <v>0</v>
      </c>
      <c r="K806" s="5" t="s">
        <v>2174</v>
      </c>
      <c r="Q806" s="5" t="s">
        <v>3800</v>
      </c>
      <c r="R806" s="5">
        <v>0</v>
      </c>
    </row>
    <row r="807" spans="1:18">
      <c r="A807">
        <v>508804198</v>
      </c>
      <c r="B807" t="s">
        <v>3804</v>
      </c>
      <c r="C807" s="3">
        <f>MAX(SUMIF(Sheet1!A:A,'801SKUS'!B807,Sheet1!E:E)-SUMIF(Sheet1!A:A,'801SKUS'!B807,Sheet1!G:G),0)</f>
        <v>1224</v>
      </c>
      <c r="D807" s="5">
        <f t="shared" si="38"/>
        <v>0</v>
      </c>
      <c r="E807" s="5">
        <f t="shared" si="39"/>
        <v>0</v>
      </c>
      <c r="F807" s="5">
        <f>COUNTIF(Deleted!A:A,B807)</f>
        <v>0</v>
      </c>
      <c r="G807" s="5">
        <f t="shared" si="37"/>
        <v>0</v>
      </c>
      <c r="K807" s="5" t="s">
        <v>2176</v>
      </c>
      <c r="Q807" s="5" t="s">
        <v>3801</v>
      </c>
      <c r="R807" s="5">
        <v>0</v>
      </c>
    </row>
    <row r="808" spans="1:18">
      <c r="A808">
        <v>508804191</v>
      </c>
      <c r="B808" t="s">
        <v>3805</v>
      </c>
      <c r="C808" s="3">
        <f>MAX(SUMIF(Sheet1!A:A,'801SKUS'!B808,Sheet1!E:E)-SUMIF(Sheet1!A:A,'801SKUS'!B808,Sheet1!G:G),0)</f>
        <v>3560</v>
      </c>
      <c r="D808" s="5">
        <f t="shared" si="38"/>
        <v>0</v>
      </c>
      <c r="E808" s="5">
        <f t="shared" si="39"/>
        <v>0</v>
      </c>
      <c r="F808" s="5">
        <f>COUNTIF(Deleted!A:A,B808)</f>
        <v>0</v>
      </c>
      <c r="G808" s="5">
        <f t="shared" si="37"/>
        <v>0</v>
      </c>
      <c r="K808" s="5" t="s">
        <v>2178</v>
      </c>
      <c r="Q808" s="5" t="s">
        <v>3802</v>
      </c>
      <c r="R808" s="5">
        <v>0</v>
      </c>
    </row>
    <row r="809" spans="1:18">
      <c r="A809">
        <v>508804198</v>
      </c>
      <c r="B809" t="s">
        <v>3806</v>
      </c>
      <c r="C809" s="3">
        <f>MAX(SUMIF(Sheet1!A:A,'801SKUS'!B809,Sheet1!E:E)-SUMIF(Sheet1!A:A,'801SKUS'!B809,Sheet1!G:G),0)</f>
        <v>3883</v>
      </c>
      <c r="D809" s="5">
        <f t="shared" si="38"/>
        <v>0</v>
      </c>
      <c r="E809" s="5">
        <f t="shared" si="39"/>
        <v>1</v>
      </c>
      <c r="F809" s="5">
        <f>COUNTIF(Deleted!A:A,B809)</f>
        <v>0</v>
      </c>
      <c r="G809" s="5">
        <f t="shared" si="37"/>
        <v>0</v>
      </c>
      <c r="K809" s="5" t="s">
        <v>2180</v>
      </c>
      <c r="Q809" s="5" t="s">
        <v>3803</v>
      </c>
      <c r="R809" s="5">
        <v>0</v>
      </c>
    </row>
    <row r="810" spans="1:18">
      <c r="A810">
        <v>508804198</v>
      </c>
      <c r="B810" t="s">
        <v>3807</v>
      </c>
      <c r="C810" s="3">
        <f>MAX(SUMIF(Sheet1!A:A,'801SKUS'!B810,Sheet1!E:E)-SUMIF(Sheet1!A:A,'801SKUS'!B810,Sheet1!G:G),0)</f>
        <v>0</v>
      </c>
      <c r="D810" s="5">
        <f t="shared" si="38"/>
        <v>0</v>
      </c>
      <c r="E810" s="5">
        <f t="shared" si="39"/>
        <v>1</v>
      </c>
      <c r="F810" s="5">
        <f>COUNTIF(Deleted!A:A,B810)</f>
        <v>0</v>
      </c>
      <c r="G810" s="5">
        <f t="shared" si="37"/>
        <v>0</v>
      </c>
      <c r="K810" s="5" t="s">
        <v>2182</v>
      </c>
      <c r="Q810" s="5" t="s">
        <v>3804</v>
      </c>
      <c r="R810" s="5">
        <v>0</v>
      </c>
    </row>
    <row r="811" spans="1:18">
      <c r="A811">
        <v>508804198</v>
      </c>
      <c r="B811" t="s">
        <v>3808</v>
      </c>
      <c r="C811" s="3">
        <f>MAX(SUMIF(Sheet1!A:A,'801SKUS'!B811,Sheet1!E:E)-SUMIF(Sheet1!A:A,'801SKUS'!B811,Sheet1!G:G),0)</f>
        <v>165</v>
      </c>
      <c r="D811" s="5">
        <f t="shared" si="38"/>
        <v>0</v>
      </c>
      <c r="E811" s="5">
        <f t="shared" si="39"/>
        <v>1</v>
      </c>
      <c r="F811" s="5">
        <f>COUNTIF(Deleted!A:A,B811)</f>
        <v>0</v>
      </c>
      <c r="G811" s="5">
        <f t="shared" si="37"/>
        <v>0</v>
      </c>
      <c r="K811" s="5" t="s">
        <v>2184</v>
      </c>
      <c r="Q811" s="5" t="s">
        <v>3805</v>
      </c>
      <c r="R811" s="5">
        <v>0</v>
      </c>
    </row>
    <row r="812" spans="1:18">
      <c r="A812">
        <v>508804198</v>
      </c>
      <c r="B812" t="s">
        <v>3809</v>
      </c>
      <c r="C812" s="3">
        <f>MAX(SUMIF(Sheet1!A:A,'801SKUS'!B812,Sheet1!E:E)-SUMIF(Sheet1!A:A,'801SKUS'!B812,Sheet1!G:G),0)</f>
        <v>405</v>
      </c>
      <c r="D812" s="5">
        <f t="shared" si="38"/>
        <v>0</v>
      </c>
      <c r="E812" s="5">
        <f t="shared" si="39"/>
        <v>1</v>
      </c>
      <c r="F812" s="5">
        <f>COUNTIF(Deleted!A:A,B812)</f>
        <v>0</v>
      </c>
      <c r="G812" s="5">
        <f t="shared" si="37"/>
        <v>0</v>
      </c>
      <c r="K812" s="5" t="s">
        <v>2186</v>
      </c>
      <c r="Q812" s="5" t="s">
        <v>3806</v>
      </c>
      <c r="R812" s="5">
        <v>1</v>
      </c>
    </row>
    <row r="813" spans="1:18">
      <c r="A813">
        <v>508804198</v>
      </c>
      <c r="B813" t="s">
        <v>3810</v>
      </c>
      <c r="C813" s="3">
        <f>MAX(SUMIF(Sheet1!A:A,'801SKUS'!B813,Sheet1!E:E)-SUMIF(Sheet1!A:A,'801SKUS'!B813,Sheet1!G:G),0)</f>
        <v>0</v>
      </c>
      <c r="D813" s="5">
        <f t="shared" si="38"/>
        <v>0</v>
      </c>
      <c r="E813" s="5">
        <f t="shared" si="39"/>
        <v>1</v>
      </c>
      <c r="F813" s="5">
        <f>COUNTIF(Deleted!A:A,B813)</f>
        <v>0</v>
      </c>
      <c r="G813" s="5">
        <f t="shared" si="37"/>
        <v>0</v>
      </c>
      <c r="K813" s="5" t="s">
        <v>2120</v>
      </c>
      <c r="Q813" s="5" t="s">
        <v>3807</v>
      </c>
      <c r="R813" s="5">
        <v>1</v>
      </c>
    </row>
    <row r="814" spans="1:18">
      <c r="A814">
        <v>508804198</v>
      </c>
      <c r="B814" t="s">
        <v>3811</v>
      </c>
      <c r="C814" s="3">
        <f>MAX(SUMIF(Sheet1!A:A,'801SKUS'!B814,Sheet1!E:E)-SUMIF(Sheet1!A:A,'801SKUS'!B814,Sheet1!G:G),0)</f>
        <v>0</v>
      </c>
      <c r="D814" s="5">
        <f t="shared" si="38"/>
        <v>0</v>
      </c>
      <c r="E814" s="5">
        <f t="shared" si="39"/>
        <v>1</v>
      </c>
      <c r="F814" s="5">
        <f>COUNTIF(Deleted!A:A,B814)</f>
        <v>0</v>
      </c>
      <c r="G814" s="5">
        <f t="shared" si="37"/>
        <v>0</v>
      </c>
      <c r="K814" s="5" t="s">
        <v>2188</v>
      </c>
      <c r="Q814" s="5" t="s">
        <v>3808</v>
      </c>
      <c r="R814" s="5">
        <v>1</v>
      </c>
    </row>
    <row r="815" spans="1:18">
      <c r="A815">
        <v>508804198</v>
      </c>
      <c r="B815" t="s">
        <v>3812</v>
      </c>
      <c r="C815" s="3">
        <f>MAX(SUMIF(Sheet1!A:A,'801SKUS'!B815,Sheet1!E:E)-SUMIF(Sheet1!A:A,'801SKUS'!B815,Sheet1!G:G),0)</f>
        <v>1272</v>
      </c>
      <c r="D815" s="5">
        <f t="shared" si="38"/>
        <v>0</v>
      </c>
      <c r="E815" s="5">
        <f t="shared" si="39"/>
        <v>1</v>
      </c>
      <c r="F815" s="5">
        <f>COUNTIF(Deleted!A:A,B815)</f>
        <v>0</v>
      </c>
      <c r="G815" s="5">
        <f t="shared" si="37"/>
        <v>0</v>
      </c>
      <c r="K815" s="5" t="s">
        <v>2192</v>
      </c>
      <c r="Q815" s="5" t="s">
        <v>3809</v>
      </c>
      <c r="R815" s="5">
        <v>1</v>
      </c>
    </row>
    <row r="816" spans="1:18">
      <c r="A816">
        <v>508804198</v>
      </c>
      <c r="B816" t="s">
        <v>3813</v>
      </c>
      <c r="C816" s="3">
        <f>MAX(SUMIF(Sheet1!A:A,'801SKUS'!B816,Sheet1!E:E)-SUMIF(Sheet1!A:A,'801SKUS'!B816,Sheet1!G:G),0)</f>
        <v>0</v>
      </c>
      <c r="D816" s="5">
        <f t="shared" si="38"/>
        <v>0</v>
      </c>
      <c r="E816" s="5">
        <f t="shared" si="39"/>
        <v>1</v>
      </c>
      <c r="F816" s="5">
        <f>COUNTIF(Deleted!A:A,B816)</f>
        <v>0</v>
      </c>
      <c r="G816" s="5">
        <f t="shared" si="37"/>
        <v>0</v>
      </c>
      <c r="K816" s="5" t="s">
        <v>2194</v>
      </c>
      <c r="Q816" s="5" t="s">
        <v>3810</v>
      </c>
      <c r="R816" s="5">
        <v>1</v>
      </c>
    </row>
    <row r="817" spans="1:18">
      <c r="A817">
        <v>508804198</v>
      </c>
      <c r="B817" t="s">
        <v>3814</v>
      </c>
      <c r="C817" s="3">
        <f>MAX(SUMIF(Sheet1!A:A,'801SKUS'!B817,Sheet1!E:E)-SUMIF(Sheet1!A:A,'801SKUS'!B817,Sheet1!G:G),0)</f>
        <v>3168</v>
      </c>
      <c r="D817" s="5">
        <f t="shared" si="38"/>
        <v>0</v>
      </c>
      <c r="E817" s="5">
        <f t="shared" si="39"/>
        <v>1</v>
      </c>
      <c r="F817" s="5">
        <f>COUNTIF(Deleted!A:A,B817)</f>
        <v>0</v>
      </c>
      <c r="G817" s="5">
        <f t="shared" si="37"/>
        <v>0</v>
      </c>
      <c r="K817" s="5" t="s">
        <v>2114</v>
      </c>
      <c r="Q817" s="5" t="s">
        <v>3811</v>
      </c>
      <c r="R817" s="5">
        <v>1</v>
      </c>
    </row>
    <row r="818" spans="1:18">
      <c r="A818">
        <v>508804198</v>
      </c>
      <c r="B818" t="s">
        <v>3815</v>
      </c>
      <c r="C818" s="3">
        <f>MAX(SUMIF(Sheet1!A:A,'801SKUS'!B818,Sheet1!E:E)-SUMIF(Sheet1!A:A,'801SKUS'!B818,Sheet1!G:G),0)</f>
        <v>6636</v>
      </c>
      <c r="D818" s="5">
        <f t="shared" si="38"/>
        <v>0</v>
      </c>
      <c r="E818" s="5">
        <f t="shared" si="39"/>
        <v>1</v>
      </c>
      <c r="F818" s="5">
        <f>COUNTIF(Deleted!A:A,B818)</f>
        <v>0</v>
      </c>
      <c r="G818" s="5">
        <f t="shared" si="37"/>
        <v>0</v>
      </c>
      <c r="K818" s="5" t="s">
        <v>2144</v>
      </c>
      <c r="Q818" s="5" t="s">
        <v>3812</v>
      </c>
      <c r="R818" s="5">
        <v>1</v>
      </c>
    </row>
    <row r="819" spans="1:18">
      <c r="A819">
        <v>508804198</v>
      </c>
      <c r="B819" t="s">
        <v>3816</v>
      </c>
      <c r="C819" s="3">
        <f>MAX(SUMIF(Sheet1!A:A,'801SKUS'!B819,Sheet1!E:E)-SUMIF(Sheet1!A:A,'801SKUS'!B819,Sheet1!G:G),0)</f>
        <v>7455</v>
      </c>
      <c r="D819" s="5">
        <f t="shared" si="38"/>
        <v>0</v>
      </c>
      <c r="E819" s="5">
        <f t="shared" si="39"/>
        <v>1</v>
      </c>
      <c r="F819" s="5">
        <f>COUNTIF(Deleted!A:A,B819)</f>
        <v>0</v>
      </c>
      <c r="G819" s="5">
        <f t="shared" si="37"/>
        <v>0</v>
      </c>
      <c r="K819" s="5" t="s">
        <v>2128</v>
      </c>
      <c r="Q819" s="5" t="s">
        <v>3813</v>
      </c>
      <c r="R819" s="5">
        <v>1</v>
      </c>
    </row>
    <row r="820" spans="1:18">
      <c r="A820">
        <v>508804198</v>
      </c>
      <c r="B820" t="s">
        <v>3817</v>
      </c>
      <c r="C820" s="3">
        <f>MAX(SUMIF(Sheet1!A:A,'801SKUS'!B820,Sheet1!E:E)-SUMIF(Sheet1!A:A,'801SKUS'!B820,Sheet1!G:G),0)</f>
        <v>23700</v>
      </c>
      <c r="D820" s="5">
        <f t="shared" si="38"/>
        <v>0</v>
      </c>
      <c r="E820" s="5">
        <f t="shared" si="39"/>
        <v>1</v>
      </c>
      <c r="F820" s="5">
        <f>COUNTIF(Deleted!A:A,B820)</f>
        <v>0</v>
      </c>
      <c r="G820" s="5">
        <f t="shared" si="37"/>
        <v>1</v>
      </c>
      <c r="K820" s="5" t="s">
        <v>2132</v>
      </c>
      <c r="Q820" s="5" t="s">
        <v>3814</v>
      </c>
      <c r="R820" s="5">
        <v>1</v>
      </c>
    </row>
    <row r="821" spans="1:18">
      <c r="A821">
        <v>508804198</v>
      </c>
      <c r="B821" t="s">
        <v>3818</v>
      </c>
      <c r="C821" s="3">
        <f>MAX(SUMIF(Sheet1!A:A,'801SKUS'!B821,Sheet1!E:E)-SUMIF(Sheet1!A:A,'801SKUS'!B821,Sheet1!G:G),0)</f>
        <v>2148</v>
      </c>
      <c r="D821" s="5">
        <f t="shared" si="38"/>
        <v>0</v>
      </c>
      <c r="E821" s="5">
        <f t="shared" si="39"/>
        <v>1</v>
      </c>
      <c r="F821" s="5">
        <f>COUNTIF(Deleted!A:A,B821)</f>
        <v>0</v>
      </c>
      <c r="G821" s="5">
        <f t="shared" si="37"/>
        <v>0</v>
      </c>
      <c r="K821" s="5" t="s">
        <v>2130</v>
      </c>
      <c r="Q821" s="5" t="s">
        <v>3815</v>
      </c>
      <c r="R821" s="5">
        <v>1</v>
      </c>
    </row>
    <row r="822" spans="1:18">
      <c r="A822">
        <v>508804198</v>
      </c>
      <c r="B822" t="s">
        <v>3819</v>
      </c>
      <c r="C822" s="3">
        <f>MAX(SUMIF(Sheet1!A:A,'801SKUS'!B822,Sheet1!E:E)-SUMIF(Sheet1!A:A,'801SKUS'!B822,Sheet1!G:G),0)</f>
        <v>2752</v>
      </c>
      <c r="D822" s="5">
        <f t="shared" si="38"/>
        <v>0</v>
      </c>
      <c r="E822" s="5">
        <f t="shared" si="39"/>
        <v>1</v>
      </c>
      <c r="F822" s="5">
        <f>COUNTIF(Deleted!A:A,B822)</f>
        <v>0</v>
      </c>
      <c r="G822" s="5">
        <f t="shared" si="37"/>
        <v>0</v>
      </c>
      <c r="K822" s="5" t="s">
        <v>2126</v>
      </c>
      <c r="Q822" s="5" t="s">
        <v>3816</v>
      </c>
      <c r="R822" s="5">
        <v>1</v>
      </c>
    </row>
    <row r="823" spans="1:18">
      <c r="A823">
        <v>508804198</v>
      </c>
      <c r="B823" t="s">
        <v>3820</v>
      </c>
      <c r="C823" s="3">
        <f>MAX(SUMIF(Sheet1!A:A,'801SKUS'!B823,Sheet1!E:E)-SUMIF(Sheet1!A:A,'801SKUS'!B823,Sheet1!G:G),0)</f>
        <v>2184</v>
      </c>
      <c r="D823" s="5">
        <f t="shared" si="38"/>
        <v>0</v>
      </c>
      <c r="E823" s="5">
        <f t="shared" si="39"/>
        <v>1</v>
      </c>
      <c r="F823" s="5">
        <f>COUNTIF(Deleted!A:A,B823)</f>
        <v>0</v>
      </c>
      <c r="G823" s="5">
        <f t="shared" si="37"/>
        <v>0</v>
      </c>
      <c r="K823" s="5" t="s">
        <v>2096</v>
      </c>
      <c r="Q823" s="5" t="s">
        <v>3817</v>
      </c>
      <c r="R823" s="5">
        <v>1</v>
      </c>
    </row>
    <row r="824" spans="1:18">
      <c r="A824">
        <v>508804191</v>
      </c>
      <c r="B824" t="s">
        <v>3788</v>
      </c>
      <c r="C824" s="3">
        <f>MAX(SUMIF(Sheet1!A:A,'801SKUS'!B824,Sheet1!E:E)-SUMIF(Sheet1!A:A,'801SKUS'!B824,Sheet1!G:G),0)</f>
        <v>1268</v>
      </c>
      <c r="D824" s="5">
        <f t="shared" si="38"/>
        <v>0</v>
      </c>
      <c r="E824" s="5">
        <f t="shared" si="39"/>
        <v>0</v>
      </c>
      <c r="F824" s="5">
        <f>COUNTIF(Deleted!A:A,B824)</f>
        <v>0</v>
      </c>
      <c r="G824" s="5">
        <f t="shared" si="37"/>
        <v>1</v>
      </c>
      <c r="K824" s="5" t="s">
        <v>2162</v>
      </c>
      <c r="Q824" s="5" t="s">
        <v>3818</v>
      </c>
      <c r="R824" s="5">
        <v>1</v>
      </c>
    </row>
    <row r="825" spans="1:18">
      <c r="A825">
        <v>508804191</v>
      </c>
      <c r="B825" t="s">
        <v>3790</v>
      </c>
      <c r="C825" s="3">
        <f>MAX(SUMIF(Sheet1!A:A,'801SKUS'!B825,Sheet1!E:E)-SUMIF(Sheet1!A:A,'801SKUS'!B825,Sheet1!G:G),0)</f>
        <v>80</v>
      </c>
      <c r="D825" s="5">
        <f t="shared" si="38"/>
        <v>0</v>
      </c>
      <c r="E825" s="5">
        <f t="shared" si="39"/>
        <v>1</v>
      </c>
      <c r="F825" s="5">
        <f>COUNTIF(Deleted!A:A,B825)</f>
        <v>0</v>
      </c>
      <c r="G825" s="5">
        <f t="shared" si="37"/>
        <v>0</v>
      </c>
      <c r="K825" s="5" t="s">
        <v>2164</v>
      </c>
      <c r="Q825" s="5" t="s">
        <v>3819</v>
      </c>
      <c r="R825" s="5">
        <v>1</v>
      </c>
    </row>
    <row r="826" spans="1:18">
      <c r="A826">
        <v>508804191</v>
      </c>
      <c r="B826" t="s">
        <v>3792</v>
      </c>
      <c r="C826" s="3">
        <f>MAX(SUMIF(Sheet1!A:A,'801SKUS'!B826,Sheet1!E:E)-SUMIF(Sheet1!A:A,'801SKUS'!B826,Sheet1!G:G),0)</f>
        <v>552</v>
      </c>
      <c r="D826" s="5">
        <f t="shared" si="38"/>
        <v>0</v>
      </c>
      <c r="E826" s="5">
        <f t="shared" si="39"/>
        <v>1</v>
      </c>
      <c r="F826" s="5">
        <f>COUNTIF(Deleted!A:A,B826)</f>
        <v>0</v>
      </c>
      <c r="G826" s="5">
        <f t="shared" si="37"/>
        <v>0</v>
      </c>
      <c r="K826" s="5" t="s">
        <v>2146</v>
      </c>
      <c r="Q826" s="5" t="s">
        <v>3820</v>
      </c>
      <c r="R826" s="5">
        <v>1</v>
      </c>
    </row>
    <row r="827" spans="1:18">
      <c r="A827">
        <v>508804191</v>
      </c>
      <c r="B827" t="s">
        <v>4426</v>
      </c>
      <c r="C827" s="3">
        <f>MAX(SUMIF(Sheet1!A:A,'801SKUS'!B827,Sheet1!E:E)-SUMIF(Sheet1!A:A,'801SKUS'!B827,Sheet1!G:G),0)</f>
        <v>4300</v>
      </c>
      <c r="D827" s="5">
        <f t="shared" ref="D827:D890" si="40">COUNTIF(K:K,B827)</f>
        <v>0</v>
      </c>
      <c r="E827" s="5" t="e">
        <f t="shared" ref="E827:E890" si="41">VLOOKUP(B827,Q:R,2,FALSE)</f>
        <v>#N/A</v>
      </c>
      <c r="F827" s="5">
        <f>COUNTIF(Deleted!A:A,B827)</f>
        <v>0</v>
      </c>
      <c r="G827" s="5">
        <f t="shared" si="37"/>
        <v>1</v>
      </c>
      <c r="K827" s="5" t="s">
        <v>2140</v>
      </c>
      <c r="Q827" s="5" t="s">
        <v>696</v>
      </c>
      <c r="R827" s="5">
        <v>1</v>
      </c>
    </row>
    <row r="828" spans="1:18">
      <c r="A828">
        <v>508804191</v>
      </c>
      <c r="B828" t="s">
        <v>4427</v>
      </c>
      <c r="C828" s="3">
        <f>MAX(SUMIF(Sheet1!A:A,'801SKUS'!B828,Sheet1!E:E)-SUMIF(Sheet1!A:A,'801SKUS'!B828,Sheet1!G:G),0)</f>
        <v>2560</v>
      </c>
      <c r="D828" s="5">
        <f t="shared" si="40"/>
        <v>0</v>
      </c>
      <c r="E828" s="5" t="e">
        <f t="shared" si="41"/>
        <v>#N/A</v>
      </c>
      <c r="F828" s="5">
        <f>COUNTIF(Deleted!A:A,B828)</f>
        <v>0</v>
      </c>
      <c r="G828" s="5">
        <f t="shared" si="37"/>
        <v>1</v>
      </c>
      <c r="K828" s="5" t="s">
        <v>2160</v>
      </c>
      <c r="Q828" s="5" t="s">
        <v>702</v>
      </c>
      <c r="R828" s="5">
        <v>1</v>
      </c>
    </row>
    <row r="829" spans="1:18">
      <c r="A829">
        <v>508804191</v>
      </c>
      <c r="B829" t="s">
        <v>4428</v>
      </c>
      <c r="C829" s="3">
        <f>MAX(SUMIF(Sheet1!A:A,'801SKUS'!B829,Sheet1!E:E)-SUMIF(Sheet1!A:A,'801SKUS'!B829,Sheet1!G:G),0)</f>
        <v>672</v>
      </c>
      <c r="D829" s="5">
        <f t="shared" si="40"/>
        <v>0</v>
      </c>
      <c r="E829" s="5" t="e">
        <f t="shared" si="41"/>
        <v>#N/A</v>
      </c>
      <c r="F829" s="5">
        <f>COUNTIF(Deleted!A:A,B829)</f>
        <v>0</v>
      </c>
      <c r="G829" s="5">
        <f t="shared" si="37"/>
        <v>1</v>
      </c>
      <c r="K829" s="5" t="s">
        <v>2098</v>
      </c>
    </row>
    <row r="830" spans="1:18">
      <c r="A830">
        <v>508804191</v>
      </c>
      <c r="B830" t="s">
        <v>4429</v>
      </c>
      <c r="C830" s="3">
        <f>MAX(SUMIF(Sheet1!A:A,'801SKUS'!B830,Sheet1!E:E)-SUMIF(Sheet1!A:A,'801SKUS'!B830,Sheet1!G:G),0)</f>
        <v>5024</v>
      </c>
      <c r="D830" s="5">
        <f t="shared" si="40"/>
        <v>0</v>
      </c>
      <c r="E830" s="5" t="e">
        <f t="shared" si="41"/>
        <v>#N/A</v>
      </c>
      <c r="F830" s="5">
        <f>COUNTIF(Deleted!A:A,B830)</f>
        <v>0</v>
      </c>
      <c r="G830" s="5">
        <f t="shared" si="37"/>
        <v>1</v>
      </c>
      <c r="K830" s="5" t="s">
        <v>2136</v>
      </c>
    </row>
    <row r="831" spans="1:18">
      <c r="A831">
        <v>508804191</v>
      </c>
      <c r="B831" t="s">
        <v>4430</v>
      </c>
      <c r="C831" s="3">
        <f>MAX(SUMIF(Sheet1!A:A,'801SKUS'!B831,Sheet1!E:E)-SUMIF(Sheet1!A:A,'801SKUS'!B831,Sheet1!G:G),0)</f>
        <v>3632</v>
      </c>
      <c r="D831" s="5">
        <f t="shared" si="40"/>
        <v>0</v>
      </c>
      <c r="E831" s="5" t="e">
        <f t="shared" si="41"/>
        <v>#N/A</v>
      </c>
      <c r="F831" s="5">
        <f>COUNTIF(Deleted!A:A,B831)</f>
        <v>0</v>
      </c>
      <c r="G831" s="5">
        <f t="shared" si="37"/>
        <v>1</v>
      </c>
      <c r="K831" s="5" t="s">
        <v>2142</v>
      </c>
    </row>
    <row r="832" spans="1:18">
      <c r="A832">
        <v>508804191</v>
      </c>
      <c r="B832" t="s">
        <v>4431</v>
      </c>
      <c r="C832" s="3">
        <f>MAX(SUMIF(Sheet1!A:A,'801SKUS'!B832,Sheet1!E:E)-SUMIF(Sheet1!A:A,'801SKUS'!B832,Sheet1!G:G),0)</f>
        <v>2672</v>
      </c>
      <c r="D832" s="5">
        <f t="shared" si="40"/>
        <v>0</v>
      </c>
      <c r="E832" s="5" t="e">
        <f t="shared" si="41"/>
        <v>#N/A</v>
      </c>
      <c r="F832" s="5">
        <f>COUNTIF(Deleted!A:A,B832)</f>
        <v>0</v>
      </c>
      <c r="G832" s="5">
        <f t="shared" si="37"/>
        <v>1</v>
      </c>
      <c r="K832" s="5" t="s">
        <v>2150</v>
      </c>
    </row>
    <row r="833" spans="1:11">
      <c r="A833">
        <v>508804191</v>
      </c>
      <c r="B833" t="s">
        <v>4432</v>
      </c>
      <c r="C833" s="3">
        <f>MAX(SUMIF(Sheet1!A:A,'801SKUS'!B833,Sheet1!E:E)-SUMIF(Sheet1!A:A,'801SKUS'!B833,Sheet1!G:G),0)</f>
        <v>21152</v>
      </c>
      <c r="D833" s="5">
        <f t="shared" si="40"/>
        <v>0</v>
      </c>
      <c r="E833" s="5" t="e">
        <f t="shared" si="41"/>
        <v>#N/A</v>
      </c>
      <c r="F833" s="5">
        <f>COUNTIF(Deleted!A:A,B833)</f>
        <v>0</v>
      </c>
      <c r="G833" s="5">
        <f t="shared" si="37"/>
        <v>1</v>
      </c>
      <c r="K833" s="5" t="s">
        <v>2110</v>
      </c>
    </row>
    <row r="834" spans="1:11">
      <c r="A834">
        <v>508804191</v>
      </c>
      <c r="B834" t="s">
        <v>4433</v>
      </c>
      <c r="C834" s="3">
        <f>MAX(SUMIF(Sheet1!A:A,'801SKUS'!B834,Sheet1!E:E)-SUMIF(Sheet1!A:A,'801SKUS'!B834,Sheet1!G:G),0)</f>
        <v>0</v>
      </c>
      <c r="D834" s="5">
        <f t="shared" si="40"/>
        <v>0</v>
      </c>
      <c r="E834" s="5" t="e">
        <f t="shared" si="41"/>
        <v>#N/A</v>
      </c>
      <c r="F834" s="5">
        <f>COUNTIF(Deleted!A:A,B834)</f>
        <v>0</v>
      </c>
      <c r="G834" s="5">
        <f t="shared" si="37"/>
        <v>1</v>
      </c>
      <c r="K834" s="5" t="s">
        <v>2172</v>
      </c>
    </row>
    <row r="835" spans="1:11">
      <c r="A835">
        <v>508804191</v>
      </c>
      <c r="B835" t="s">
        <v>4434</v>
      </c>
      <c r="C835" s="3">
        <f>MAX(SUMIF(Sheet1!A:A,'801SKUS'!B835,Sheet1!E:E)-SUMIF(Sheet1!A:A,'801SKUS'!B835,Sheet1!G:G),0)</f>
        <v>232</v>
      </c>
      <c r="D835" s="5">
        <f t="shared" si="40"/>
        <v>0</v>
      </c>
      <c r="E835" s="5" t="e">
        <f t="shared" si="41"/>
        <v>#N/A</v>
      </c>
      <c r="F835" s="5">
        <f>COUNTIF(Deleted!A:A,B835)</f>
        <v>0</v>
      </c>
      <c r="G835" s="5">
        <f t="shared" ref="G835:G898" si="42">COUNTIF(T:T,B835)</f>
        <v>1</v>
      </c>
      <c r="K835" s="5" t="s">
        <v>2094</v>
      </c>
    </row>
    <row r="836" spans="1:11">
      <c r="A836">
        <v>508804191</v>
      </c>
      <c r="B836" t="s">
        <v>4435</v>
      </c>
      <c r="C836" s="3">
        <f>MAX(SUMIF(Sheet1!A:A,'801SKUS'!B836,Sheet1!E:E)-SUMIF(Sheet1!A:A,'801SKUS'!B836,Sheet1!G:G),0)</f>
        <v>2988</v>
      </c>
      <c r="D836" s="5">
        <f t="shared" si="40"/>
        <v>0</v>
      </c>
      <c r="E836" s="5" t="e">
        <f t="shared" si="41"/>
        <v>#N/A</v>
      </c>
      <c r="F836" s="5">
        <f>COUNTIF(Deleted!A:A,B836)</f>
        <v>0</v>
      </c>
      <c r="G836" s="5">
        <f t="shared" si="42"/>
        <v>1</v>
      </c>
      <c r="K836" s="5" t="s">
        <v>1823</v>
      </c>
    </row>
    <row r="837" spans="1:11">
      <c r="A837">
        <v>508804191</v>
      </c>
      <c r="B837" t="s">
        <v>4436</v>
      </c>
      <c r="C837" s="3">
        <f>MAX(SUMIF(Sheet1!A:A,'801SKUS'!B837,Sheet1!E:E)-SUMIF(Sheet1!A:A,'801SKUS'!B837,Sheet1!G:G),0)</f>
        <v>1440</v>
      </c>
      <c r="D837" s="5">
        <f t="shared" si="40"/>
        <v>0</v>
      </c>
      <c r="E837" s="5" t="e">
        <f t="shared" si="41"/>
        <v>#N/A</v>
      </c>
      <c r="F837" s="5">
        <f>COUNTIF(Deleted!A:A,B837)</f>
        <v>0</v>
      </c>
      <c r="G837" s="5">
        <f t="shared" si="42"/>
        <v>1</v>
      </c>
      <c r="K837" s="5" t="s">
        <v>1811</v>
      </c>
    </row>
    <row r="838" spans="1:11">
      <c r="A838">
        <v>508804191</v>
      </c>
      <c r="B838" t="s">
        <v>4437</v>
      </c>
      <c r="C838" s="3">
        <f>MAX(SUMIF(Sheet1!A:A,'801SKUS'!B838,Sheet1!E:E)-SUMIF(Sheet1!A:A,'801SKUS'!B838,Sheet1!G:G),0)</f>
        <v>428</v>
      </c>
      <c r="D838" s="5">
        <f t="shared" si="40"/>
        <v>0</v>
      </c>
      <c r="E838" s="5" t="e">
        <f t="shared" si="41"/>
        <v>#N/A</v>
      </c>
      <c r="F838" s="5">
        <f>COUNTIF(Deleted!A:A,B838)</f>
        <v>0</v>
      </c>
      <c r="G838" s="5">
        <f t="shared" si="42"/>
        <v>1</v>
      </c>
      <c r="K838" s="5" t="s">
        <v>1476</v>
      </c>
    </row>
    <row r="839" spans="1:11">
      <c r="A839">
        <v>508804191</v>
      </c>
      <c r="B839" t="s">
        <v>4438</v>
      </c>
      <c r="C839" s="3">
        <f>MAX(SUMIF(Sheet1!A:A,'801SKUS'!B839,Sheet1!E:E)-SUMIF(Sheet1!A:A,'801SKUS'!B839,Sheet1!G:G),0)</f>
        <v>5532</v>
      </c>
      <c r="D839" s="5">
        <f t="shared" si="40"/>
        <v>0</v>
      </c>
      <c r="E839" s="5" t="e">
        <f t="shared" si="41"/>
        <v>#N/A</v>
      </c>
      <c r="F839" s="5">
        <f>COUNTIF(Deleted!A:A,B839)</f>
        <v>0</v>
      </c>
      <c r="G839" s="5">
        <f t="shared" si="42"/>
        <v>1</v>
      </c>
      <c r="K839" s="5" t="s">
        <v>1174</v>
      </c>
    </row>
    <row r="840" spans="1:11">
      <c r="A840">
        <v>508804191</v>
      </c>
      <c r="B840" t="s">
        <v>4439</v>
      </c>
      <c r="C840" s="3">
        <f>MAX(SUMIF(Sheet1!A:A,'801SKUS'!B840,Sheet1!E:E)-SUMIF(Sheet1!A:A,'801SKUS'!B840,Sheet1!G:G),0)</f>
        <v>4179</v>
      </c>
      <c r="D840" s="5">
        <f t="shared" si="40"/>
        <v>0</v>
      </c>
      <c r="E840" s="5" t="e">
        <f t="shared" si="41"/>
        <v>#N/A</v>
      </c>
      <c r="F840" s="5">
        <f>COUNTIF(Deleted!A:A,B840)</f>
        <v>0</v>
      </c>
      <c r="G840" s="5">
        <f t="shared" si="42"/>
        <v>1</v>
      </c>
      <c r="K840" s="5" t="s">
        <v>3341</v>
      </c>
    </row>
    <row r="841" spans="1:11">
      <c r="A841">
        <v>508804191</v>
      </c>
      <c r="B841" t="s">
        <v>4440</v>
      </c>
      <c r="C841" s="3">
        <f>MAX(SUMIF(Sheet1!A:A,'801SKUS'!B841,Sheet1!E:E)-SUMIF(Sheet1!A:A,'801SKUS'!B841,Sheet1!G:G),0)</f>
        <v>1336</v>
      </c>
      <c r="D841" s="5">
        <f t="shared" si="40"/>
        <v>0</v>
      </c>
      <c r="E841" s="5" t="e">
        <f t="shared" si="41"/>
        <v>#N/A</v>
      </c>
      <c r="F841" s="5">
        <f>COUNTIF(Deleted!A:A,B841)</f>
        <v>0</v>
      </c>
      <c r="G841" s="5">
        <f t="shared" si="42"/>
        <v>1</v>
      </c>
      <c r="K841" s="5" t="s">
        <v>3237</v>
      </c>
    </row>
    <row r="842" spans="1:11">
      <c r="A842">
        <v>508804191</v>
      </c>
      <c r="B842" t="s">
        <v>4441</v>
      </c>
      <c r="C842" s="3">
        <f>MAX(SUMIF(Sheet1!A:A,'801SKUS'!B842,Sheet1!E:E)-SUMIF(Sheet1!A:A,'801SKUS'!B842,Sheet1!G:G),0)</f>
        <v>928</v>
      </c>
      <c r="D842" s="5">
        <f t="shared" si="40"/>
        <v>0</v>
      </c>
      <c r="E842" s="5" t="e">
        <f t="shared" si="41"/>
        <v>#N/A</v>
      </c>
      <c r="F842" s="5">
        <f>COUNTIF(Deleted!A:A,B842)</f>
        <v>0</v>
      </c>
      <c r="G842" s="5">
        <f t="shared" si="42"/>
        <v>1</v>
      </c>
      <c r="K842" s="5" t="s">
        <v>3332</v>
      </c>
    </row>
    <row r="843" spans="1:11">
      <c r="A843">
        <v>508804191</v>
      </c>
      <c r="B843" t="s">
        <v>4442</v>
      </c>
      <c r="C843" s="3">
        <f>MAX(SUMIF(Sheet1!A:A,'801SKUS'!B843,Sheet1!E:E)-SUMIF(Sheet1!A:A,'801SKUS'!B843,Sheet1!G:G),0)</f>
        <v>592</v>
      </c>
      <c r="D843" s="5">
        <f t="shared" si="40"/>
        <v>0</v>
      </c>
      <c r="E843" s="5" t="e">
        <f t="shared" si="41"/>
        <v>#N/A</v>
      </c>
      <c r="F843" s="5">
        <f>COUNTIF(Deleted!A:A,B843)</f>
        <v>0</v>
      </c>
      <c r="G843" s="5">
        <f t="shared" si="42"/>
        <v>1</v>
      </c>
      <c r="K843" s="5" t="s">
        <v>3167</v>
      </c>
    </row>
    <row r="844" spans="1:11">
      <c r="A844">
        <v>508804191</v>
      </c>
      <c r="B844" t="s">
        <v>4443</v>
      </c>
      <c r="C844" s="3">
        <f>MAX(SUMIF(Sheet1!A:A,'801SKUS'!B844,Sheet1!E:E)-SUMIF(Sheet1!A:A,'801SKUS'!B844,Sheet1!G:G),0)</f>
        <v>2109</v>
      </c>
      <c r="D844" s="5">
        <f t="shared" si="40"/>
        <v>0</v>
      </c>
      <c r="E844" s="5" t="e">
        <f t="shared" si="41"/>
        <v>#N/A</v>
      </c>
      <c r="F844" s="5">
        <f>COUNTIF(Deleted!A:A,B844)</f>
        <v>0</v>
      </c>
      <c r="G844" s="5">
        <f t="shared" si="42"/>
        <v>1</v>
      </c>
      <c r="K844" s="5" t="s">
        <v>3164</v>
      </c>
    </row>
    <row r="845" spans="1:11">
      <c r="A845">
        <v>508804191</v>
      </c>
      <c r="B845" t="s">
        <v>4444</v>
      </c>
      <c r="C845" s="3">
        <f>MAX(SUMIF(Sheet1!A:A,'801SKUS'!B845,Sheet1!E:E)-SUMIF(Sheet1!A:A,'801SKUS'!B845,Sheet1!G:G),0)</f>
        <v>920</v>
      </c>
      <c r="D845" s="5">
        <f t="shared" si="40"/>
        <v>0</v>
      </c>
      <c r="E845" s="5" t="e">
        <f t="shared" si="41"/>
        <v>#N/A</v>
      </c>
      <c r="F845" s="5">
        <f>COUNTIF(Deleted!A:A,B845)</f>
        <v>0</v>
      </c>
      <c r="G845" s="5">
        <f t="shared" si="42"/>
        <v>1</v>
      </c>
      <c r="K845" s="5" t="s">
        <v>3260</v>
      </c>
    </row>
    <row r="846" spans="1:11">
      <c r="A846">
        <v>508804191</v>
      </c>
      <c r="B846" t="s">
        <v>4445</v>
      </c>
      <c r="C846" s="3">
        <f>MAX(SUMIF(Sheet1!A:A,'801SKUS'!B846,Sheet1!E:E)-SUMIF(Sheet1!A:A,'801SKUS'!B846,Sheet1!G:G),0)</f>
        <v>1624</v>
      </c>
      <c r="D846" s="5">
        <f t="shared" si="40"/>
        <v>0</v>
      </c>
      <c r="E846" s="5" t="e">
        <f t="shared" si="41"/>
        <v>#N/A</v>
      </c>
      <c r="F846" s="5">
        <f>COUNTIF(Deleted!A:A,B846)</f>
        <v>0</v>
      </c>
      <c r="G846" s="5">
        <f t="shared" si="42"/>
        <v>1</v>
      </c>
      <c r="K846" s="5" t="s">
        <v>3240</v>
      </c>
    </row>
    <row r="847" spans="1:11">
      <c r="A847">
        <v>508804191</v>
      </c>
      <c r="B847" t="s">
        <v>4446</v>
      </c>
      <c r="C847" s="3">
        <f>MAX(SUMIF(Sheet1!A:A,'801SKUS'!B847,Sheet1!E:E)-SUMIF(Sheet1!A:A,'801SKUS'!B847,Sheet1!G:G),0)</f>
        <v>448</v>
      </c>
      <c r="D847" s="5">
        <f t="shared" si="40"/>
        <v>0</v>
      </c>
      <c r="E847" s="5" t="e">
        <f t="shared" si="41"/>
        <v>#N/A</v>
      </c>
      <c r="F847" s="5">
        <f>COUNTIF(Deleted!A:A,B847)</f>
        <v>0</v>
      </c>
      <c r="G847" s="5">
        <f t="shared" si="42"/>
        <v>1</v>
      </c>
      <c r="K847" s="5" t="s">
        <v>3208</v>
      </c>
    </row>
    <row r="848" spans="1:11">
      <c r="A848">
        <v>508804191</v>
      </c>
      <c r="B848" t="s">
        <v>4447</v>
      </c>
      <c r="C848" s="3">
        <f>MAX(SUMIF(Sheet1!A:A,'801SKUS'!B848,Sheet1!E:E)-SUMIF(Sheet1!A:A,'801SKUS'!B848,Sheet1!G:G),0)</f>
        <v>6736</v>
      </c>
      <c r="D848" s="5">
        <f t="shared" si="40"/>
        <v>0</v>
      </c>
      <c r="E848" s="5" t="e">
        <f t="shared" si="41"/>
        <v>#N/A</v>
      </c>
      <c r="F848" s="5">
        <f>COUNTIF(Deleted!A:A,B848)</f>
        <v>0</v>
      </c>
      <c r="G848" s="5">
        <f t="shared" si="42"/>
        <v>1</v>
      </c>
      <c r="K848" s="5" t="s">
        <v>3214</v>
      </c>
    </row>
    <row r="849" spans="1:11">
      <c r="A849">
        <v>508804191</v>
      </c>
      <c r="B849" t="s">
        <v>4448</v>
      </c>
      <c r="C849" s="3">
        <f>MAX(SUMIF(Sheet1!A:A,'801SKUS'!B849,Sheet1!E:E)-SUMIF(Sheet1!A:A,'801SKUS'!B849,Sheet1!G:G),0)</f>
        <v>2560</v>
      </c>
      <c r="D849" s="5">
        <f t="shared" si="40"/>
        <v>0</v>
      </c>
      <c r="E849" s="5" t="e">
        <f t="shared" si="41"/>
        <v>#N/A</v>
      </c>
      <c r="F849" s="5">
        <f>COUNTIF(Deleted!A:A,B849)</f>
        <v>0</v>
      </c>
      <c r="G849" s="5">
        <f t="shared" si="42"/>
        <v>1</v>
      </c>
      <c r="K849" s="5" t="s">
        <v>3234</v>
      </c>
    </row>
    <row r="850" spans="1:11">
      <c r="A850">
        <v>508804191</v>
      </c>
      <c r="B850" t="s">
        <v>4449</v>
      </c>
      <c r="C850" s="3">
        <f>MAX(SUMIF(Sheet1!A:A,'801SKUS'!B850,Sheet1!E:E)-SUMIF(Sheet1!A:A,'801SKUS'!B850,Sheet1!G:G),0)</f>
        <v>560</v>
      </c>
      <c r="D850" s="5">
        <f t="shared" si="40"/>
        <v>0</v>
      </c>
      <c r="E850" s="5" t="e">
        <f t="shared" si="41"/>
        <v>#N/A</v>
      </c>
      <c r="F850" s="5">
        <f>COUNTIF(Deleted!A:A,B850)</f>
        <v>0</v>
      </c>
      <c r="G850" s="5">
        <f t="shared" si="42"/>
        <v>1</v>
      </c>
      <c r="K850" s="5" t="s">
        <v>1048</v>
      </c>
    </row>
    <row r="851" spans="1:11">
      <c r="A851">
        <v>508804191</v>
      </c>
      <c r="B851" t="s">
        <v>4450</v>
      </c>
      <c r="C851" s="3">
        <f>MAX(SUMIF(Sheet1!A:A,'801SKUS'!B851,Sheet1!E:E)-SUMIF(Sheet1!A:A,'801SKUS'!B851,Sheet1!G:G),0)</f>
        <v>360</v>
      </c>
      <c r="D851" s="5">
        <f t="shared" si="40"/>
        <v>0</v>
      </c>
      <c r="E851" s="5" t="e">
        <f t="shared" si="41"/>
        <v>#N/A</v>
      </c>
      <c r="F851" s="5">
        <f>COUNTIF(Deleted!A:A,B851)</f>
        <v>0</v>
      </c>
      <c r="G851" s="5">
        <f t="shared" si="42"/>
        <v>1</v>
      </c>
      <c r="K851" s="5" t="s">
        <v>1068</v>
      </c>
    </row>
    <row r="852" spans="1:11">
      <c r="A852">
        <v>508804191</v>
      </c>
      <c r="B852" t="s">
        <v>4451</v>
      </c>
      <c r="C852" s="3">
        <f>MAX(SUMIF(Sheet1!A:A,'801SKUS'!B852,Sheet1!E:E)-SUMIF(Sheet1!A:A,'801SKUS'!B852,Sheet1!G:G),0)</f>
        <v>6392</v>
      </c>
      <c r="D852" s="5">
        <f t="shared" si="40"/>
        <v>0</v>
      </c>
      <c r="E852" s="5" t="e">
        <f t="shared" si="41"/>
        <v>#N/A</v>
      </c>
      <c r="F852" s="5">
        <f>COUNTIF(Deleted!A:A,B852)</f>
        <v>0</v>
      </c>
      <c r="G852" s="5">
        <f t="shared" si="42"/>
        <v>1</v>
      </c>
      <c r="K852" s="5" t="s">
        <v>1084</v>
      </c>
    </row>
    <row r="853" spans="1:11">
      <c r="A853">
        <v>508804191</v>
      </c>
      <c r="B853" t="s">
        <v>4452</v>
      </c>
      <c r="C853" s="3">
        <f>MAX(SUMIF(Sheet1!A:A,'801SKUS'!B853,Sheet1!E:E)-SUMIF(Sheet1!A:A,'801SKUS'!B853,Sheet1!G:G),0)</f>
        <v>2704</v>
      </c>
      <c r="D853" s="5">
        <f t="shared" si="40"/>
        <v>0</v>
      </c>
      <c r="E853" s="5" t="e">
        <f t="shared" si="41"/>
        <v>#N/A</v>
      </c>
      <c r="F853" s="5">
        <f>COUNTIF(Deleted!A:A,B853)</f>
        <v>0</v>
      </c>
      <c r="G853" s="5">
        <f t="shared" si="42"/>
        <v>1</v>
      </c>
      <c r="K853" s="5" t="s">
        <v>1070</v>
      </c>
    </row>
    <row r="854" spans="1:11">
      <c r="A854">
        <v>508804191</v>
      </c>
      <c r="B854" t="s">
        <v>4453</v>
      </c>
      <c r="C854" s="3">
        <f>MAX(SUMIF(Sheet1!A:A,'801SKUS'!B854,Sheet1!E:E)-SUMIF(Sheet1!A:A,'801SKUS'!B854,Sheet1!G:G),0)</f>
        <v>2628</v>
      </c>
      <c r="D854" s="5">
        <f t="shared" si="40"/>
        <v>0</v>
      </c>
      <c r="E854" s="5" t="e">
        <f t="shared" si="41"/>
        <v>#N/A</v>
      </c>
      <c r="F854" s="5">
        <f>COUNTIF(Deleted!A:A,B854)</f>
        <v>0</v>
      </c>
      <c r="G854" s="5">
        <f t="shared" si="42"/>
        <v>1</v>
      </c>
      <c r="K854" s="5" t="s">
        <v>1200</v>
      </c>
    </row>
    <row r="855" spans="1:11">
      <c r="A855">
        <v>508804191</v>
      </c>
      <c r="B855" t="s">
        <v>4454</v>
      </c>
      <c r="C855" s="3">
        <f>MAX(SUMIF(Sheet1!A:A,'801SKUS'!B855,Sheet1!E:E)-SUMIF(Sheet1!A:A,'801SKUS'!B855,Sheet1!G:G),0)</f>
        <v>1196</v>
      </c>
      <c r="D855" s="5">
        <f t="shared" si="40"/>
        <v>0</v>
      </c>
      <c r="E855" s="5" t="e">
        <f t="shared" si="41"/>
        <v>#N/A</v>
      </c>
      <c r="F855" s="5">
        <f>COUNTIF(Deleted!A:A,B855)</f>
        <v>0</v>
      </c>
      <c r="G855" s="5">
        <f t="shared" si="42"/>
        <v>1</v>
      </c>
      <c r="K855" s="5" t="s">
        <v>1050</v>
      </c>
    </row>
    <row r="856" spans="1:11">
      <c r="A856">
        <v>508804191</v>
      </c>
      <c r="B856" t="s">
        <v>4455</v>
      </c>
      <c r="C856" s="3">
        <f>MAX(SUMIF(Sheet1!A:A,'801SKUS'!B856,Sheet1!E:E)-SUMIF(Sheet1!A:A,'801SKUS'!B856,Sheet1!G:G),0)</f>
        <v>1568</v>
      </c>
      <c r="D856" s="5">
        <f t="shared" si="40"/>
        <v>0</v>
      </c>
      <c r="E856" s="5" t="e">
        <f t="shared" si="41"/>
        <v>#N/A</v>
      </c>
      <c r="F856" s="5">
        <f>COUNTIF(Deleted!A:A,B856)</f>
        <v>0</v>
      </c>
      <c r="G856" s="5">
        <f t="shared" si="42"/>
        <v>1</v>
      </c>
      <c r="K856" s="5" t="s">
        <v>1153</v>
      </c>
    </row>
    <row r="857" spans="1:11">
      <c r="A857">
        <v>508804191</v>
      </c>
      <c r="B857" t="s">
        <v>4456</v>
      </c>
      <c r="C857" s="3">
        <f>MAX(SUMIF(Sheet1!A:A,'801SKUS'!B857,Sheet1!E:E)-SUMIF(Sheet1!A:A,'801SKUS'!B857,Sheet1!G:G),0)</f>
        <v>1152</v>
      </c>
      <c r="D857" s="5">
        <f t="shared" si="40"/>
        <v>0</v>
      </c>
      <c r="E857" s="5" t="e">
        <f t="shared" si="41"/>
        <v>#N/A</v>
      </c>
      <c r="F857" s="5">
        <f>COUNTIF(Deleted!A:A,B857)</f>
        <v>0</v>
      </c>
      <c r="G857" s="5">
        <f t="shared" si="42"/>
        <v>1</v>
      </c>
      <c r="K857" s="5" t="s">
        <v>1261</v>
      </c>
    </row>
    <row r="858" spans="1:11">
      <c r="A858">
        <v>508804191</v>
      </c>
      <c r="B858" t="s">
        <v>4457</v>
      </c>
      <c r="C858" s="3">
        <f>MAX(SUMIF(Sheet1!A:A,'801SKUS'!B858,Sheet1!E:E)-SUMIF(Sheet1!A:A,'801SKUS'!B858,Sheet1!G:G),0)</f>
        <v>8052</v>
      </c>
      <c r="D858" s="5">
        <f t="shared" si="40"/>
        <v>0</v>
      </c>
      <c r="E858" s="5" t="e">
        <f t="shared" si="41"/>
        <v>#N/A</v>
      </c>
      <c r="F858" s="5">
        <f>COUNTIF(Deleted!A:A,B858)</f>
        <v>0</v>
      </c>
      <c r="G858" s="5">
        <f t="shared" si="42"/>
        <v>1</v>
      </c>
      <c r="K858" s="5" t="s">
        <v>1072</v>
      </c>
    </row>
    <row r="859" spans="1:11">
      <c r="A859">
        <v>508804191</v>
      </c>
      <c r="B859" t="s">
        <v>4458</v>
      </c>
      <c r="C859" s="3">
        <f>MAX(SUMIF(Sheet1!A:A,'801SKUS'!B859,Sheet1!E:E)-SUMIF(Sheet1!A:A,'801SKUS'!B859,Sheet1!G:G),0)</f>
        <v>0</v>
      </c>
      <c r="D859" s="5">
        <f t="shared" si="40"/>
        <v>0</v>
      </c>
      <c r="E859" s="5" t="e">
        <f t="shared" si="41"/>
        <v>#N/A</v>
      </c>
      <c r="F859" s="5">
        <f>COUNTIF(Deleted!A:A,B859)</f>
        <v>0</v>
      </c>
      <c r="G859" s="5">
        <f t="shared" si="42"/>
        <v>1</v>
      </c>
      <c r="K859" s="5" t="s">
        <v>1052</v>
      </c>
    </row>
    <row r="860" spans="1:11">
      <c r="A860">
        <v>508804191</v>
      </c>
      <c r="B860" t="s">
        <v>4459</v>
      </c>
      <c r="C860" s="3">
        <f>MAX(SUMIF(Sheet1!A:A,'801SKUS'!B860,Sheet1!E:E)-SUMIF(Sheet1!A:A,'801SKUS'!B860,Sheet1!G:G),0)</f>
        <v>328</v>
      </c>
      <c r="D860" s="5">
        <f t="shared" si="40"/>
        <v>0</v>
      </c>
      <c r="E860" s="5" t="e">
        <f t="shared" si="41"/>
        <v>#N/A</v>
      </c>
      <c r="F860" s="5">
        <f>COUNTIF(Deleted!A:A,B860)</f>
        <v>0</v>
      </c>
      <c r="G860" s="5">
        <f t="shared" si="42"/>
        <v>1</v>
      </c>
      <c r="K860" s="5" t="s">
        <v>1202</v>
      </c>
    </row>
    <row r="861" spans="1:11">
      <c r="A861">
        <v>508804191</v>
      </c>
      <c r="B861" t="s">
        <v>4460</v>
      </c>
      <c r="C861" s="3">
        <f>MAX(SUMIF(Sheet1!A:A,'801SKUS'!B861,Sheet1!E:E)-SUMIF(Sheet1!A:A,'801SKUS'!B861,Sheet1!G:G),0)</f>
        <v>640</v>
      </c>
      <c r="D861" s="5">
        <f t="shared" si="40"/>
        <v>0</v>
      </c>
      <c r="E861" s="5" t="e">
        <f t="shared" si="41"/>
        <v>#N/A</v>
      </c>
      <c r="F861" s="5">
        <f>COUNTIF(Deleted!A:A,B861)</f>
        <v>0</v>
      </c>
      <c r="G861" s="5">
        <f t="shared" si="42"/>
        <v>1</v>
      </c>
      <c r="K861" s="5" t="s">
        <v>1155</v>
      </c>
    </row>
    <row r="862" spans="1:11">
      <c r="A862">
        <v>508804191</v>
      </c>
      <c r="B862" t="s">
        <v>4461</v>
      </c>
      <c r="C862" s="3">
        <f>MAX(SUMIF(Sheet1!A:A,'801SKUS'!B862,Sheet1!E:E)-SUMIF(Sheet1!A:A,'801SKUS'!B862,Sheet1!G:G),0)</f>
        <v>1144</v>
      </c>
      <c r="D862" s="5">
        <f t="shared" si="40"/>
        <v>0</v>
      </c>
      <c r="E862" s="5" t="e">
        <f t="shared" si="41"/>
        <v>#N/A</v>
      </c>
      <c r="F862" s="5">
        <f>COUNTIF(Deleted!A:A,B862)</f>
        <v>0</v>
      </c>
      <c r="G862" s="5">
        <f t="shared" si="42"/>
        <v>1</v>
      </c>
      <c r="K862" s="5" t="s">
        <v>1135</v>
      </c>
    </row>
    <row r="863" spans="1:11">
      <c r="A863">
        <v>508804191</v>
      </c>
      <c r="B863" t="s">
        <v>4462</v>
      </c>
      <c r="C863" s="3">
        <f>MAX(SUMIF(Sheet1!A:A,'801SKUS'!B863,Sheet1!E:E)-SUMIF(Sheet1!A:A,'801SKUS'!B863,Sheet1!G:G),0)</f>
        <v>3848</v>
      </c>
      <c r="D863" s="5">
        <f t="shared" si="40"/>
        <v>0</v>
      </c>
      <c r="E863" s="5" t="e">
        <f t="shared" si="41"/>
        <v>#N/A</v>
      </c>
      <c r="F863" s="5">
        <f>COUNTIF(Deleted!A:A,B863)</f>
        <v>0</v>
      </c>
      <c r="G863" s="5">
        <f t="shared" si="42"/>
        <v>1</v>
      </c>
      <c r="K863" s="5" t="s">
        <v>1086</v>
      </c>
    </row>
    <row r="864" spans="1:11">
      <c r="A864">
        <v>508804191</v>
      </c>
      <c r="B864" t="s">
        <v>4463</v>
      </c>
      <c r="C864" s="3">
        <f>MAX(SUMIF(Sheet1!A:A,'801SKUS'!B864,Sheet1!E:E)-SUMIF(Sheet1!A:A,'801SKUS'!B864,Sheet1!G:G),0)</f>
        <v>1644</v>
      </c>
      <c r="D864" s="5">
        <f t="shared" si="40"/>
        <v>0</v>
      </c>
      <c r="E864" s="5" t="e">
        <f t="shared" si="41"/>
        <v>#N/A</v>
      </c>
      <c r="F864" s="5">
        <f>COUNTIF(Deleted!A:A,B864)</f>
        <v>0</v>
      </c>
      <c r="G864" s="5">
        <f t="shared" si="42"/>
        <v>1</v>
      </c>
      <c r="K864" s="5" t="s">
        <v>1227</v>
      </c>
    </row>
    <row r="865" spans="1:11">
      <c r="A865">
        <v>508804191</v>
      </c>
      <c r="B865" t="s">
        <v>4464</v>
      </c>
      <c r="C865" s="3">
        <f>MAX(SUMIF(Sheet1!A:A,'801SKUS'!B865,Sheet1!E:E)-SUMIF(Sheet1!A:A,'801SKUS'!B865,Sheet1!G:G),0)</f>
        <v>480</v>
      </c>
      <c r="D865" s="5">
        <f t="shared" si="40"/>
        <v>0</v>
      </c>
      <c r="E865" s="5" t="e">
        <f t="shared" si="41"/>
        <v>#N/A</v>
      </c>
      <c r="F865" s="5">
        <f>COUNTIF(Deleted!A:A,B865)</f>
        <v>0</v>
      </c>
      <c r="G865" s="5">
        <f t="shared" si="42"/>
        <v>1</v>
      </c>
      <c r="K865" s="5" t="s">
        <v>1311</v>
      </c>
    </row>
    <row r="866" spans="1:11">
      <c r="A866">
        <v>508804191</v>
      </c>
      <c r="B866" t="s">
        <v>4465</v>
      </c>
      <c r="C866" s="3">
        <f>MAX(SUMIF(Sheet1!A:A,'801SKUS'!B866,Sheet1!E:E)-SUMIF(Sheet1!A:A,'801SKUS'!B866,Sheet1!G:G),0)</f>
        <v>1244</v>
      </c>
      <c r="D866" s="5">
        <f t="shared" si="40"/>
        <v>0</v>
      </c>
      <c r="E866" s="5" t="e">
        <f t="shared" si="41"/>
        <v>#N/A</v>
      </c>
      <c r="F866" s="5">
        <f>COUNTIF(Deleted!A:A,B866)</f>
        <v>0</v>
      </c>
      <c r="G866" s="5">
        <f t="shared" si="42"/>
        <v>1</v>
      </c>
      <c r="K866" s="5" t="s">
        <v>1100</v>
      </c>
    </row>
    <row r="867" spans="1:11">
      <c r="A867">
        <v>508804191</v>
      </c>
      <c r="B867" t="s">
        <v>4466</v>
      </c>
      <c r="C867" s="3">
        <f>MAX(SUMIF(Sheet1!A:A,'801SKUS'!B867,Sheet1!E:E)-SUMIF(Sheet1!A:A,'801SKUS'!B867,Sheet1!G:G),0)</f>
        <v>2452</v>
      </c>
      <c r="D867" s="5">
        <f t="shared" si="40"/>
        <v>0</v>
      </c>
      <c r="E867" s="5" t="e">
        <f t="shared" si="41"/>
        <v>#N/A</v>
      </c>
      <c r="F867" s="5">
        <f>COUNTIF(Deleted!A:A,B867)</f>
        <v>0</v>
      </c>
      <c r="G867" s="5">
        <f t="shared" si="42"/>
        <v>1</v>
      </c>
      <c r="K867" s="5" t="s">
        <v>1058</v>
      </c>
    </row>
    <row r="868" spans="1:11">
      <c r="A868">
        <v>508804191</v>
      </c>
      <c r="B868" t="s">
        <v>4467</v>
      </c>
      <c r="C868" s="3">
        <f>MAX(SUMIF(Sheet1!A:A,'801SKUS'!B868,Sheet1!E:E)-SUMIF(Sheet1!A:A,'801SKUS'!B868,Sheet1!G:G),0)</f>
        <v>4472</v>
      </c>
      <c r="D868" s="5">
        <f t="shared" si="40"/>
        <v>0</v>
      </c>
      <c r="E868" s="5" t="e">
        <f t="shared" si="41"/>
        <v>#N/A</v>
      </c>
      <c r="F868" s="5">
        <f>COUNTIF(Deleted!A:A,B868)</f>
        <v>0</v>
      </c>
      <c r="G868" s="5">
        <f t="shared" si="42"/>
        <v>1</v>
      </c>
      <c r="K868" s="5" t="s">
        <v>1056</v>
      </c>
    </row>
    <row r="869" spans="1:11">
      <c r="A869">
        <v>508804191</v>
      </c>
      <c r="B869" t="s">
        <v>4468</v>
      </c>
      <c r="C869" s="3">
        <f>MAX(SUMIF(Sheet1!A:A,'801SKUS'!B869,Sheet1!E:E)-SUMIF(Sheet1!A:A,'801SKUS'!B869,Sheet1!G:G),0)</f>
        <v>1284</v>
      </c>
      <c r="D869" s="5">
        <f t="shared" si="40"/>
        <v>0</v>
      </c>
      <c r="E869" s="5" t="e">
        <f t="shared" si="41"/>
        <v>#N/A</v>
      </c>
      <c r="F869" s="5">
        <f>COUNTIF(Deleted!A:A,B869)</f>
        <v>0</v>
      </c>
      <c r="G869" s="5">
        <f t="shared" si="42"/>
        <v>1</v>
      </c>
      <c r="K869" s="5" t="s">
        <v>1255</v>
      </c>
    </row>
    <row r="870" spans="1:11">
      <c r="A870">
        <v>508804191</v>
      </c>
      <c r="B870" t="s">
        <v>4469</v>
      </c>
      <c r="C870" s="3">
        <f>MAX(SUMIF(Sheet1!A:A,'801SKUS'!B870,Sheet1!E:E)-SUMIF(Sheet1!A:A,'801SKUS'!B870,Sheet1!G:G),0)</f>
        <v>200</v>
      </c>
      <c r="D870" s="5">
        <f t="shared" si="40"/>
        <v>0</v>
      </c>
      <c r="E870" s="5" t="e">
        <f t="shared" si="41"/>
        <v>#N/A</v>
      </c>
      <c r="F870" s="5">
        <f>COUNTIF(Deleted!A:A,B870)</f>
        <v>0</v>
      </c>
      <c r="G870" s="5">
        <f t="shared" si="42"/>
        <v>1</v>
      </c>
      <c r="K870" s="5" t="s">
        <v>1076</v>
      </c>
    </row>
    <row r="871" spans="1:11">
      <c r="A871">
        <v>508804191</v>
      </c>
      <c r="B871" t="s">
        <v>4470</v>
      </c>
      <c r="C871" s="3">
        <f>MAX(SUMIF(Sheet1!A:A,'801SKUS'!B871,Sheet1!E:E)-SUMIF(Sheet1!A:A,'801SKUS'!B871,Sheet1!G:G),0)</f>
        <v>440</v>
      </c>
      <c r="D871" s="5">
        <f t="shared" si="40"/>
        <v>0</v>
      </c>
      <c r="E871" s="5" t="e">
        <f t="shared" si="41"/>
        <v>#N/A</v>
      </c>
      <c r="F871" s="5">
        <f>COUNTIF(Deleted!A:A,B871)</f>
        <v>0</v>
      </c>
      <c r="G871" s="5">
        <f t="shared" si="42"/>
        <v>1</v>
      </c>
      <c r="K871" s="5" t="s">
        <v>1066</v>
      </c>
    </row>
    <row r="872" spans="1:11">
      <c r="A872">
        <v>508804191</v>
      </c>
      <c r="B872" t="s">
        <v>4471</v>
      </c>
      <c r="C872" s="3">
        <f>MAX(SUMIF(Sheet1!A:A,'801SKUS'!B872,Sheet1!E:E)-SUMIF(Sheet1!A:A,'801SKUS'!B872,Sheet1!G:G),0)</f>
        <v>5932</v>
      </c>
      <c r="D872" s="5">
        <f t="shared" si="40"/>
        <v>0</v>
      </c>
      <c r="E872" s="5" t="e">
        <f t="shared" si="41"/>
        <v>#N/A</v>
      </c>
      <c r="F872" s="5">
        <f>COUNTIF(Deleted!A:A,B872)</f>
        <v>0</v>
      </c>
      <c r="G872" s="5">
        <f t="shared" si="42"/>
        <v>1</v>
      </c>
      <c r="K872" s="5" t="s">
        <v>1267</v>
      </c>
    </row>
    <row r="873" spans="1:11">
      <c r="A873">
        <v>508804191</v>
      </c>
      <c r="B873" t="s">
        <v>4472</v>
      </c>
      <c r="C873" s="3">
        <f>MAX(SUMIF(Sheet1!A:A,'801SKUS'!B873,Sheet1!E:E)-SUMIF(Sheet1!A:A,'801SKUS'!B873,Sheet1!G:G),0)</f>
        <v>5600</v>
      </c>
      <c r="D873" s="5">
        <f t="shared" si="40"/>
        <v>0</v>
      </c>
      <c r="E873" s="5" t="e">
        <f t="shared" si="41"/>
        <v>#N/A</v>
      </c>
      <c r="F873" s="5">
        <f>COUNTIF(Deleted!A:A,B873)</f>
        <v>0</v>
      </c>
      <c r="G873" s="5">
        <f t="shared" si="42"/>
        <v>1</v>
      </c>
      <c r="K873" s="5" t="s">
        <v>1204</v>
      </c>
    </row>
    <row r="874" spans="1:11">
      <c r="A874">
        <v>508804191</v>
      </c>
      <c r="B874" t="s">
        <v>4473</v>
      </c>
      <c r="C874" s="3">
        <f>MAX(SUMIF(Sheet1!A:A,'801SKUS'!B874,Sheet1!E:E)-SUMIF(Sheet1!A:A,'801SKUS'!B874,Sheet1!G:G),0)</f>
        <v>5748</v>
      </c>
      <c r="D874" s="5">
        <f t="shared" si="40"/>
        <v>0</v>
      </c>
      <c r="E874" s="5" t="e">
        <f t="shared" si="41"/>
        <v>#N/A</v>
      </c>
      <c r="F874" s="5">
        <f>COUNTIF(Deleted!A:A,B874)</f>
        <v>0</v>
      </c>
      <c r="G874" s="5">
        <f t="shared" si="42"/>
        <v>1</v>
      </c>
      <c r="K874" s="5" t="s">
        <v>2603</v>
      </c>
    </row>
    <row r="875" spans="1:11">
      <c r="A875">
        <v>508804191</v>
      </c>
      <c r="B875" t="s">
        <v>4474</v>
      </c>
      <c r="C875" s="3">
        <f>MAX(SUMIF(Sheet1!A:A,'801SKUS'!B875,Sheet1!E:E)-SUMIF(Sheet1!A:A,'801SKUS'!B875,Sheet1!G:G),0)</f>
        <v>3711</v>
      </c>
      <c r="D875" s="5">
        <f t="shared" si="40"/>
        <v>0</v>
      </c>
      <c r="E875" s="5" t="e">
        <f t="shared" si="41"/>
        <v>#N/A</v>
      </c>
      <c r="F875" s="5">
        <f>COUNTIF(Deleted!A:A,B875)</f>
        <v>0</v>
      </c>
      <c r="G875" s="5">
        <f t="shared" si="42"/>
        <v>1</v>
      </c>
      <c r="K875" s="5" t="s">
        <v>2595</v>
      </c>
    </row>
    <row r="876" spans="1:11">
      <c r="A876">
        <v>508804191</v>
      </c>
      <c r="B876" t="s">
        <v>4475</v>
      </c>
      <c r="C876" s="3">
        <f>MAX(SUMIF(Sheet1!A:A,'801SKUS'!B876,Sheet1!E:E)-SUMIF(Sheet1!A:A,'801SKUS'!B876,Sheet1!G:G),0)</f>
        <v>936</v>
      </c>
      <c r="D876" s="5">
        <f t="shared" si="40"/>
        <v>0</v>
      </c>
      <c r="E876" s="5" t="e">
        <f t="shared" si="41"/>
        <v>#N/A</v>
      </c>
      <c r="F876" s="5">
        <f>COUNTIF(Deleted!A:A,B876)</f>
        <v>0</v>
      </c>
      <c r="G876" s="5">
        <f t="shared" si="42"/>
        <v>1</v>
      </c>
      <c r="K876" s="5" t="s">
        <v>2647</v>
      </c>
    </row>
    <row r="877" spans="1:11">
      <c r="A877">
        <v>508804191</v>
      </c>
      <c r="B877" t="s">
        <v>4476</v>
      </c>
      <c r="C877" s="3">
        <f>MAX(SUMIF(Sheet1!A:A,'801SKUS'!B877,Sheet1!E:E)-SUMIF(Sheet1!A:A,'801SKUS'!B877,Sheet1!G:G),0)</f>
        <v>844</v>
      </c>
      <c r="D877" s="5">
        <f t="shared" si="40"/>
        <v>0</v>
      </c>
      <c r="E877" s="5" t="e">
        <f t="shared" si="41"/>
        <v>#N/A</v>
      </c>
      <c r="F877" s="5">
        <f>COUNTIF(Deleted!A:A,B877)</f>
        <v>0</v>
      </c>
      <c r="G877" s="5">
        <f t="shared" si="42"/>
        <v>1</v>
      </c>
      <c r="K877" s="5" t="s">
        <v>2651</v>
      </c>
    </row>
    <row r="878" spans="1:11">
      <c r="A878">
        <v>508804191</v>
      </c>
      <c r="B878" t="s">
        <v>4477</v>
      </c>
      <c r="C878" s="3">
        <f>MAX(SUMIF(Sheet1!A:A,'801SKUS'!B878,Sheet1!E:E)-SUMIF(Sheet1!A:A,'801SKUS'!B878,Sheet1!G:G),0)</f>
        <v>1024</v>
      </c>
      <c r="D878" s="5">
        <f t="shared" si="40"/>
        <v>0</v>
      </c>
      <c r="E878" s="5" t="e">
        <f t="shared" si="41"/>
        <v>#N/A</v>
      </c>
      <c r="F878" s="5">
        <f>COUNTIF(Deleted!A:A,B878)</f>
        <v>0</v>
      </c>
      <c r="G878" s="5">
        <f t="shared" si="42"/>
        <v>1</v>
      </c>
      <c r="K878" s="5" t="s">
        <v>2632</v>
      </c>
    </row>
    <row r="879" spans="1:11">
      <c r="A879">
        <v>508804191</v>
      </c>
      <c r="B879" t="s">
        <v>4478</v>
      </c>
      <c r="C879" s="3">
        <f>MAX(SUMIF(Sheet1!A:A,'801SKUS'!B879,Sheet1!E:E)-SUMIF(Sheet1!A:A,'801SKUS'!B879,Sheet1!G:G),0)</f>
        <v>8</v>
      </c>
      <c r="D879" s="5">
        <f t="shared" si="40"/>
        <v>0</v>
      </c>
      <c r="E879" s="5" t="e">
        <f t="shared" si="41"/>
        <v>#N/A</v>
      </c>
      <c r="F879" s="5">
        <f>COUNTIF(Deleted!A:A,B879)</f>
        <v>0</v>
      </c>
      <c r="G879" s="5">
        <f t="shared" si="42"/>
        <v>1</v>
      </c>
      <c r="K879" s="5" t="s">
        <v>2562</v>
      </c>
    </row>
    <row r="880" spans="1:11">
      <c r="A880">
        <v>508804191</v>
      </c>
      <c r="B880" t="s">
        <v>4479</v>
      </c>
      <c r="C880" s="3">
        <f>MAX(SUMIF(Sheet1!A:A,'801SKUS'!B880,Sheet1!E:E)-SUMIF(Sheet1!A:A,'801SKUS'!B880,Sheet1!G:G),0)</f>
        <v>320</v>
      </c>
      <c r="D880" s="5">
        <f t="shared" si="40"/>
        <v>0</v>
      </c>
      <c r="E880" s="5" t="e">
        <f t="shared" si="41"/>
        <v>#N/A</v>
      </c>
      <c r="F880" s="5">
        <f>COUNTIF(Deleted!A:A,B880)</f>
        <v>0</v>
      </c>
      <c r="G880" s="5">
        <f t="shared" si="42"/>
        <v>1</v>
      </c>
      <c r="K880" s="5" t="s">
        <v>2567</v>
      </c>
    </row>
    <row r="881" spans="1:11">
      <c r="A881">
        <v>508804191</v>
      </c>
      <c r="B881" t="s">
        <v>4480</v>
      </c>
      <c r="C881" s="3">
        <f>MAX(SUMIF(Sheet1!A:A,'801SKUS'!B881,Sheet1!E:E)-SUMIF(Sheet1!A:A,'801SKUS'!B881,Sheet1!G:G),0)</f>
        <v>1720</v>
      </c>
      <c r="D881" s="5">
        <f t="shared" si="40"/>
        <v>0</v>
      </c>
      <c r="E881" s="5" t="e">
        <f t="shared" si="41"/>
        <v>#N/A</v>
      </c>
      <c r="F881" s="5">
        <f>COUNTIF(Deleted!A:A,B881)</f>
        <v>0</v>
      </c>
      <c r="G881" s="5">
        <f t="shared" si="42"/>
        <v>1</v>
      </c>
      <c r="K881" s="5" t="s">
        <v>2551</v>
      </c>
    </row>
    <row r="882" spans="1:11">
      <c r="A882">
        <v>508804191</v>
      </c>
      <c r="B882" t="s">
        <v>4481</v>
      </c>
      <c r="C882" s="3">
        <f>MAX(SUMIF(Sheet1!A:A,'801SKUS'!B882,Sheet1!E:E)-SUMIF(Sheet1!A:A,'801SKUS'!B882,Sheet1!G:G),0)</f>
        <v>4072</v>
      </c>
      <c r="D882" s="5">
        <f t="shared" si="40"/>
        <v>0</v>
      </c>
      <c r="E882" s="5" t="e">
        <f t="shared" si="41"/>
        <v>#N/A</v>
      </c>
      <c r="F882" s="5">
        <f>COUNTIF(Deleted!A:A,B882)</f>
        <v>0</v>
      </c>
      <c r="G882" s="5">
        <f t="shared" si="42"/>
        <v>1</v>
      </c>
      <c r="K882" s="5" t="s">
        <v>2639</v>
      </c>
    </row>
    <row r="883" spans="1:11">
      <c r="A883">
        <v>508804191</v>
      </c>
      <c r="B883" t="s">
        <v>4482</v>
      </c>
      <c r="C883" s="3">
        <f>MAX(SUMIF(Sheet1!A:A,'801SKUS'!B883,Sheet1!E:E)-SUMIF(Sheet1!A:A,'801SKUS'!B883,Sheet1!G:G),0)</f>
        <v>2264</v>
      </c>
      <c r="D883" s="5">
        <f t="shared" si="40"/>
        <v>0</v>
      </c>
      <c r="E883" s="5" t="e">
        <f t="shared" si="41"/>
        <v>#N/A</v>
      </c>
      <c r="F883" s="5">
        <f>COUNTIF(Deleted!A:A,B883)</f>
        <v>0</v>
      </c>
      <c r="G883" s="5">
        <f t="shared" si="42"/>
        <v>1</v>
      </c>
      <c r="K883" s="5" t="s">
        <v>2677</v>
      </c>
    </row>
    <row r="884" spans="1:11">
      <c r="A884">
        <v>508804191</v>
      </c>
      <c r="B884" t="s">
        <v>4483</v>
      </c>
      <c r="C884" s="3">
        <f>MAX(SUMIF(Sheet1!A:A,'801SKUS'!B884,Sheet1!E:E)-SUMIF(Sheet1!A:A,'801SKUS'!B884,Sheet1!G:G),0)</f>
        <v>204</v>
      </c>
      <c r="D884" s="5">
        <f t="shared" si="40"/>
        <v>0</v>
      </c>
      <c r="E884" s="5" t="e">
        <f t="shared" si="41"/>
        <v>#N/A</v>
      </c>
      <c r="F884" s="5">
        <f>COUNTIF(Deleted!A:A,B884)</f>
        <v>0</v>
      </c>
      <c r="G884" s="5">
        <f t="shared" si="42"/>
        <v>1</v>
      </c>
      <c r="K884" s="5" t="s">
        <v>2688</v>
      </c>
    </row>
    <row r="885" spans="1:11">
      <c r="A885">
        <v>508804191</v>
      </c>
      <c r="B885" t="s">
        <v>4484</v>
      </c>
      <c r="C885" s="3">
        <f>MAX(SUMIF(Sheet1!A:A,'801SKUS'!B885,Sheet1!E:E)-SUMIF(Sheet1!A:A,'801SKUS'!B885,Sheet1!G:G),0)</f>
        <v>2416</v>
      </c>
      <c r="D885" s="5">
        <f t="shared" si="40"/>
        <v>0</v>
      </c>
      <c r="E885" s="5" t="e">
        <f t="shared" si="41"/>
        <v>#N/A</v>
      </c>
      <c r="F885" s="5">
        <f>COUNTIF(Deleted!A:A,B885)</f>
        <v>0</v>
      </c>
      <c r="G885" s="5">
        <f t="shared" si="42"/>
        <v>1</v>
      </c>
      <c r="K885" s="5" t="s">
        <v>2692</v>
      </c>
    </row>
    <row r="886" spans="1:11">
      <c r="A886">
        <v>508804191</v>
      </c>
      <c r="B886" t="s">
        <v>4485</v>
      </c>
      <c r="C886" s="3">
        <f>MAX(SUMIF(Sheet1!A:A,'801SKUS'!B886,Sheet1!E:E)-SUMIF(Sheet1!A:A,'801SKUS'!B886,Sheet1!G:G),0)</f>
        <v>2136</v>
      </c>
      <c r="D886" s="5">
        <f t="shared" si="40"/>
        <v>0</v>
      </c>
      <c r="E886" s="5" t="e">
        <f t="shared" si="41"/>
        <v>#N/A</v>
      </c>
      <c r="F886" s="5">
        <f>COUNTIF(Deleted!A:A,B886)</f>
        <v>0</v>
      </c>
      <c r="G886" s="5">
        <f t="shared" si="42"/>
        <v>1</v>
      </c>
      <c r="K886" s="5" t="s">
        <v>2726</v>
      </c>
    </row>
    <row r="887" spans="1:11">
      <c r="A887">
        <v>508804191</v>
      </c>
      <c r="B887" t="s">
        <v>4486</v>
      </c>
      <c r="C887" s="3">
        <f>MAX(SUMIF(Sheet1!A:A,'801SKUS'!B887,Sheet1!E:E)-SUMIF(Sheet1!A:A,'801SKUS'!B887,Sheet1!G:G),0)</f>
        <v>2216</v>
      </c>
      <c r="D887" s="5">
        <f t="shared" si="40"/>
        <v>0</v>
      </c>
      <c r="E887" s="5" t="e">
        <f t="shared" si="41"/>
        <v>#N/A</v>
      </c>
      <c r="F887" s="5">
        <f>COUNTIF(Deleted!A:A,B887)</f>
        <v>0</v>
      </c>
      <c r="G887" s="5">
        <f t="shared" si="42"/>
        <v>1</v>
      </c>
      <c r="K887" s="5" t="s">
        <v>2736</v>
      </c>
    </row>
    <row r="888" spans="1:11">
      <c r="A888">
        <v>508804191</v>
      </c>
      <c r="B888" t="s">
        <v>4487</v>
      </c>
      <c r="C888" s="3">
        <f>MAX(SUMIF(Sheet1!A:A,'801SKUS'!B888,Sheet1!E:E)-SUMIF(Sheet1!A:A,'801SKUS'!B888,Sheet1!G:G),0)</f>
        <v>3687</v>
      </c>
      <c r="D888" s="5">
        <f t="shared" si="40"/>
        <v>0</v>
      </c>
      <c r="E888" s="5" t="e">
        <f t="shared" si="41"/>
        <v>#N/A</v>
      </c>
      <c r="F888" s="5">
        <f>COUNTIF(Deleted!A:A,B888)</f>
        <v>0</v>
      </c>
      <c r="G888" s="5">
        <f t="shared" si="42"/>
        <v>1</v>
      </c>
      <c r="K888" s="5" t="s">
        <v>2719</v>
      </c>
    </row>
    <row r="889" spans="1:11">
      <c r="A889">
        <v>508804191</v>
      </c>
      <c r="B889" t="s">
        <v>4488</v>
      </c>
      <c r="C889" s="3">
        <f>MAX(SUMIF(Sheet1!A:A,'801SKUS'!B889,Sheet1!E:E)-SUMIF(Sheet1!A:A,'801SKUS'!B889,Sheet1!G:G),0)</f>
        <v>2424</v>
      </c>
      <c r="D889" s="5">
        <f t="shared" si="40"/>
        <v>0</v>
      </c>
      <c r="E889" s="5" t="e">
        <f t="shared" si="41"/>
        <v>#N/A</v>
      </c>
      <c r="F889" s="5">
        <f>COUNTIF(Deleted!A:A,B889)</f>
        <v>0</v>
      </c>
      <c r="G889" s="5">
        <f t="shared" si="42"/>
        <v>1</v>
      </c>
      <c r="K889" s="5" t="s">
        <v>2738</v>
      </c>
    </row>
    <row r="890" spans="1:11">
      <c r="A890">
        <v>508804191</v>
      </c>
      <c r="B890" t="s">
        <v>4489</v>
      </c>
      <c r="C890" s="3">
        <f>MAX(SUMIF(Sheet1!A:A,'801SKUS'!B890,Sheet1!E:E)-SUMIF(Sheet1!A:A,'801SKUS'!B890,Sheet1!G:G),0)</f>
        <v>927</v>
      </c>
      <c r="D890" s="5">
        <f t="shared" si="40"/>
        <v>0</v>
      </c>
      <c r="E890" s="5" t="e">
        <f t="shared" si="41"/>
        <v>#N/A</v>
      </c>
      <c r="F890" s="5">
        <f>COUNTIF(Deleted!A:A,B890)</f>
        <v>0</v>
      </c>
      <c r="G890" s="5">
        <f t="shared" si="42"/>
        <v>1</v>
      </c>
      <c r="K890" s="5" t="s">
        <v>3206</v>
      </c>
    </row>
    <row r="891" spans="1:11">
      <c r="A891">
        <v>508804191</v>
      </c>
      <c r="B891" t="s">
        <v>4490</v>
      </c>
      <c r="C891" s="3">
        <f>MAX(SUMIF(Sheet1!A:A,'801SKUS'!B891,Sheet1!E:E)-SUMIF(Sheet1!A:A,'801SKUS'!B891,Sheet1!G:G),0)</f>
        <v>1224</v>
      </c>
      <c r="D891" s="5">
        <f t="shared" ref="D891:D906" si="43">COUNTIF(K:K,B891)</f>
        <v>0</v>
      </c>
      <c r="E891" s="5" t="e">
        <f t="shared" ref="E891:E906" si="44">VLOOKUP(B891,Q:R,2,FALSE)</f>
        <v>#N/A</v>
      </c>
      <c r="F891" s="5">
        <f>COUNTIF(Deleted!A:A,B891)</f>
        <v>0</v>
      </c>
      <c r="G891" s="5">
        <f t="shared" si="42"/>
        <v>1</v>
      </c>
      <c r="K891" s="5" t="s">
        <v>2763</v>
      </c>
    </row>
    <row r="892" spans="1:11">
      <c r="A892">
        <v>508804191</v>
      </c>
      <c r="B892" t="s">
        <v>4491</v>
      </c>
      <c r="C892" s="3">
        <f>MAX(SUMIF(Sheet1!A:A,'801SKUS'!B892,Sheet1!E:E)-SUMIF(Sheet1!A:A,'801SKUS'!B892,Sheet1!G:G),0)</f>
        <v>3016</v>
      </c>
      <c r="D892" s="5">
        <f t="shared" si="43"/>
        <v>0</v>
      </c>
      <c r="E892" s="5" t="e">
        <f t="shared" si="44"/>
        <v>#N/A</v>
      </c>
      <c r="F892" s="5">
        <f>COUNTIF(Deleted!A:A,B892)</f>
        <v>0</v>
      </c>
      <c r="G892" s="5">
        <f t="shared" si="42"/>
        <v>1</v>
      </c>
      <c r="K892" s="5" t="s">
        <v>2771</v>
      </c>
    </row>
    <row r="893" spans="1:11">
      <c r="A893">
        <v>508804191</v>
      </c>
      <c r="B893" t="s">
        <v>4492</v>
      </c>
      <c r="C893" s="3">
        <f>MAX(SUMIF(Sheet1!A:A,'801SKUS'!B893,Sheet1!E:E)-SUMIF(Sheet1!A:A,'801SKUS'!B893,Sheet1!G:G),0)</f>
        <v>1368</v>
      </c>
      <c r="D893" s="5">
        <f t="shared" si="43"/>
        <v>0</v>
      </c>
      <c r="E893" s="5" t="e">
        <f t="shared" si="44"/>
        <v>#N/A</v>
      </c>
      <c r="F893" s="5">
        <f>COUNTIF(Deleted!A:A,B893)</f>
        <v>0</v>
      </c>
      <c r="G893" s="5">
        <f t="shared" si="42"/>
        <v>1</v>
      </c>
      <c r="K893" s="5" t="s">
        <v>1405</v>
      </c>
    </row>
    <row r="894" spans="1:11">
      <c r="A894">
        <v>508804191</v>
      </c>
      <c r="B894" t="s">
        <v>4493</v>
      </c>
      <c r="C894" s="3">
        <f>MAX(SUMIF(Sheet1!A:A,'801SKUS'!B894,Sheet1!E:E)-SUMIF(Sheet1!A:A,'801SKUS'!B894,Sheet1!G:G),0)</f>
        <v>920</v>
      </c>
      <c r="D894" s="5">
        <f t="shared" si="43"/>
        <v>0</v>
      </c>
      <c r="E894" s="5" t="e">
        <f t="shared" si="44"/>
        <v>#N/A</v>
      </c>
      <c r="F894" s="5">
        <f>COUNTIF(Deleted!A:A,B894)</f>
        <v>0</v>
      </c>
      <c r="G894" s="5">
        <f t="shared" si="42"/>
        <v>1</v>
      </c>
      <c r="K894" s="5" t="s">
        <v>1403</v>
      </c>
    </row>
    <row r="895" spans="1:11">
      <c r="A895">
        <v>508804191</v>
      </c>
      <c r="B895" t="s">
        <v>4494</v>
      </c>
      <c r="C895" s="3">
        <f>MAX(SUMIF(Sheet1!A:A,'801SKUS'!B895,Sheet1!E:E)-SUMIF(Sheet1!A:A,'801SKUS'!B895,Sheet1!G:G),0)</f>
        <v>1232</v>
      </c>
      <c r="D895" s="5">
        <f t="shared" si="43"/>
        <v>0</v>
      </c>
      <c r="E895" s="5" t="e">
        <f t="shared" si="44"/>
        <v>#N/A</v>
      </c>
      <c r="F895" s="5">
        <f>COUNTIF(Deleted!A:A,B895)</f>
        <v>0</v>
      </c>
      <c r="G895" s="5">
        <f t="shared" si="42"/>
        <v>1</v>
      </c>
      <c r="K895" s="5" t="s">
        <v>1407</v>
      </c>
    </row>
    <row r="896" spans="1:11">
      <c r="A896">
        <v>508804191</v>
      </c>
      <c r="B896" t="s">
        <v>4495</v>
      </c>
      <c r="C896" s="3">
        <f>MAX(SUMIF(Sheet1!A:A,'801SKUS'!B896,Sheet1!E:E)-SUMIF(Sheet1!A:A,'801SKUS'!B896,Sheet1!G:G),0)</f>
        <v>424</v>
      </c>
      <c r="D896" s="5">
        <f t="shared" si="43"/>
        <v>0</v>
      </c>
      <c r="E896" s="5" t="e">
        <f t="shared" si="44"/>
        <v>#N/A</v>
      </c>
      <c r="F896" s="5">
        <f>COUNTIF(Deleted!A:A,B896)</f>
        <v>0</v>
      </c>
      <c r="G896" s="5">
        <f t="shared" si="42"/>
        <v>1</v>
      </c>
      <c r="K896" s="5" t="s">
        <v>1369</v>
      </c>
    </row>
    <row r="897" spans="1:11">
      <c r="A897">
        <v>508804191</v>
      </c>
      <c r="B897" t="s">
        <v>4496</v>
      </c>
      <c r="C897" s="3">
        <f>MAX(SUMIF(Sheet1!A:A,'801SKUS'!B897,Sheet1!E:E)-SUMIF(Sheet1!A:A,'801SKUS'!B897,Sheet1!G:G),0)</f>
        <v>2056</v>
      </c>
      <c r="D897" s="5">
        <f t="shared" si="43"/>
        <v>0</v>
      </c>
      <c r="E897" s="5" t="e">
        <f t="shared" si="44"/>
        <v>#N/A</v>
      </c>
      <c r="F897" s="5">
        <f>COUNTIF(Deleted!A:A,B897)</f>
        <v>0</v>
      </c>
      <c r="G897" s="5">
        <f t="shared" si="42"/>
        <v>1</v>
      </c>
      <c r="K897" s="5" t="s">
        <v>1391</v>
      </c>
    </row>
    <row r="898" spans="1:11">
      <c r="A898">
        <v>508804191</v>
      </c>
      <c r="B898" t="s">
        <v>4497</v>
      </c>
      <c r="C898" s="3">
        <f>MAX(SUMIF(Sheet1!A:A,'801SKUS'!B898,Sheet1!E:E)-SUMIF(Sheet1!A:A,'801SKUS'!B898,Sheet1!G:G),0)</f>
        <v>800</v>
      </c>
      <c r="D898" s="5">
        <f t="shared" si="43"/>
        <v>0</v>
      </c>
      <c r="E898" s="5" t="e">
        <f t="shared" si="44"/>
        <v>#N/A</v>
      </c>
      <c r="F898" s="5">
        <f>COUNTIF(Deleted!A:A,B898)</f>
        <v>0</v>
      </c>
      <c r="G898" s="5">
        <f t="shared" si="42"/>
        <v>1</v>
      </c>
      <c r="K898" s="5" t="s">
        <v>1381</v>
      </c>
    </row>
    <row r="899" spans="1:11">
      <c r="A899">
        <v>508804191</v>
      </c>
      <c r="B899" t="s">
        <v>4498</v>
      </c>
      <c r="C899" s="3">
        <f>MAX(SUMIF(Sheet1!A:A,'801SKUS'!B899,Sheet1!E:E)-SUMIF(Sheet1!A:A,'801SKUS'!B899,Sheet1!G:G),0)</f>
        <v>4696</v>
      </c>
      <c r="D899" s="5">
        <f t="shared" si="43"/>
        <v>0</v>
      </c>
      <c r="E899" s="5" t="e">
        <f t="shared" si="44"/>
        <v>#N/A</v>
      </c>
      <c r="F899" s="5">
        <f>COUNTIF(Deleted!A:A,B899)</f>
        <v>0</v>
      </c>
      <c r="G899" s="5">
        <f t="shared" ref="G899:G906" si="45">COUNTIF(T:T,B899)</f>
        <v>1</v>
      </c>
      <c r="K899" s="5" t="s">
        <v>1389</v>
      </c>
    </row>
    <row r="900" spans="1:11">
      <c r="A900">
        <v>508804191</v>
      </c>
      <c r="B900" t="s">
        <v>4499</v>
      </c>
      <c r="C900" s="3">
        <f>MAX(SUMIF(Sheet1!A:A,'801SKUS'!B900,Sheet1!E:E)-SUMIF(Sheet1!A:A,'801SKUS'!B900,Sheet1!G:G),0)</f>
        <v>3688</v>
      </c>
      <c r="D900" s="5">
        <f t="shared" si="43"/>
        <v>0</v>
      </c>
      <c r="E900" s="5" t="e">
        <f t="shared" si="44"/>
        <v>#N/A</v>
      </c>
      <c r="F900" s="5">
        <f>COUNTIF(Deleted!A:A,B900)</f>
        <v>0</v>
      </c>
      <c r="G900" s="5">
        <f t="shared" si="45"/>
        <v>1</v>
      </c>
      <c r="K900" s="5" t="s">
        <v>1393</v>
      </c>
    </row>
    <row r="901" spans="1:11">
      <c r="A901">
        <v>508804198</v>
      </c>
      <c r="B901" t="s">
        <v>607</v>
      </c>
      <c r="C901" s="3">
        <f>MAX(SUMIF(Sheet1!A:A,'801SKUS'!B901,Sheet1!E:E)-SUMIF(Sheet1!A:A,'801SKUS'!B901,Sheet1!G:G),0)</f>
        <v>1428</v>
      </c>
      <c r="D901" s="5">
        <f t="shared" si="43"/>
        <v>1</v>
      </c>
      <c r="E901" s="5">
        <f t="shared" si="44"/>
        <v>0</v>
      </c>
      <c r="F901" s="5">
        <f>COUNTIF(Deleted!A:A,B901)</f>
        <v>0</v>
      </c>
      <c r="G901" s="5">
        <f t="shared" si="45"/>
        <v>1</v>
      </c>
      <c r="K901" s="5" t="s">
        <v>1397</v>
      </c>
    </row>
    <row r="902" spans="1:11">
      <c r="A902">
        <v>508804198</v>
      </c>
      <c r="B902" t="s">
        <v>4500</v>
      </c>
      <c r="C902" s="3">
        <f>MAX(SUMIF(Sheet1!A:A,'801SKUS'!B902,Sheet1!E:E)-SUMIF(Sheet1!A:A,'801SKUS'!B902,Sheet1!G:G),0)</f>
        <v>912</v>
      </c>
      <c r="D902" s="5">
        <f t="shared" si="43"/>
        <v>0</v>
      </c>
      <c r="E902" s="5" t="e">
        <f t="shared" si="44"/>
        <v>#N/A</v>
      </c>
      <c r="F902" s="5">
        <f>COUNTIF(Deleted!A:A,B902)</f>
        <v>0</v>
      </c>
      <c r="G902" s="5">
        <f t="shared" si="45"/>
        <v>1</v>
      </c>
      <c r="K902" s="5" t="s">
        <v>1399</v>
      </c>
    </row>
    <row r="903" spans="1:11">
      <c r="A903">
        <v>508804192</v>
      </c>
      <c r="B903" t="s">
        <v>4501</v>
      </c>
      <c r="C903" s="3">
        <f>MAX(SUMIF(Sheet1!A:A,'801SKUS'!B903,Sheet1!E:E)-SUMIF(Sheet1!A:A,'801SKUS'!B903,Sheet1!G:G),0)</f>
        <v>1944</v>
      </c>
      <c r="D903" s="5">
        <f t="shared" si="43"/>
        <v>0</v>
      </c>
      <c r="E903" s="5" t="e">
        <f t="shared" si="44"/>
        <v>#N/A</v>
      </c>
      <c r="F903" s="5">
        <f>COUNTIF(Deleted!A:A,B903)</f>
        <v>0</v>
      </c>
      <c r="G903" s="5">
        <f t="shared" si="45"/>
        <v>1</v>
      </c>
      <c r="K903" s="5" t="s">
        <v>1387</v>
      </c>
    </row>
    <row r="904" spans="1:11">
      <c r="A904">
        <v>508804198</v>
      </c>
      <c r="B904" t="s">
        <v>4502</v>
      </c>
      <c r="C904" s="3">
        <f>MAX(SUMIF(Sheet1!A:A,'801SKUS'!B904,Sheet1!E:E)-SUMIF(Sheet1!A:A,'801SKUS'!B904,Sheet1!G:G),0)</f>
        <v>1568</v>
      </c>
      <c r="D904" s="5">
        <f t="shared" si="43"/>
        <v>0</v>
      </c>
      <c r="E904" s="5" t="e">
        <f t="shared" si="44"/>
        <v>#N/A</v>
      </c>
      <c r="F904" s="5">
        <f>COUNTIF(Deleted!A:A,B904)</f>
        <v>0</v>
      </c>
      <c r="G904" s="5">
        <f t="shared" si="45"/>
        <v>1</v>
      </c>
      <c r="K904" s="5" t="s">
        <v>1383</v>
      </c>
    </row>
    <row r="905" spans="1:11">
      <c r="A905">
        <v>508804198</v>
      </c>
      <c r="B905" t="s">
        <v>4503</v>
      </c>
      <c r="C905" s="3">
        <f>MAX(SUMIF(Sheet1!A:A,'801SKUS'!B905,Sheet1!E:E)-SUMIF(Sheet1!A:A,'801SKUS'!B905,Sheet1!G:G),0)</f>
        <v>1160</v>
      </c>
      <c r="D905" s="5">
        <f t="shared" si="43"/>
        <v>0</v>
      </c>
      <c r="E905" s="5" t="e">
        <f t="shared" si="44"/>
        <v>#N/A</v>
      </c>
      <c r="F905" s="5">
        <f>COUNTIF(Deleted!A:A,B905)</f>
        <v>0</v>
      </c>
      <c r="G905" s="5">
        <f t="shared" si="45"/>
        <v>1</v>
      </c>
      <c r="K905" s="5" t="s">
        <v>1385</v>
      </c>
    </row>
    <row r="906" spans="1:11">
      <c r="A906">
        <v>508804192</v>
      </c>
      <c r="B906" t="s">
        <v>4504</v>
      </c>
      <c r="C906" s="3">
        <f>MAX(SUMIF(Sheet1!A:A,'801SKUS'!B906,Sheet1!E:E)-SUMIF(Sheet1!A:A,'801SKUS'!B906,Sheet1!G:G),0)</f>
        <v>5616</v>
      </c>
      <c r="D906" s="5">
        <f t="shared" si="43"/>
        <v>0</v>
      </c>
      <c r="E906" s="5" t="e">
        <f t="shared" si="44"/>
        <v>#N/A</v>
      </c>
      <c r="F906" s="5">
        <f>COUNTIF(Deleted!A:A,B906)</f>
        <v>0</v>
      </c>
      <c r="G906" s="5">
        <f t="shared" si="45"/>
        <v>1</v>
      </c>
      <c r="K906" s="5" t="s">
        <v>1411</v>
      </c>
    </row>
    <row r="907" spans="1:11">
      <c r="K907" s="5" t="s">
        <v>1409</v>
      </c>
    </row>
    <row r="908" spans="1:11">
      <c r="K908" s="5" t="s">
        <v>963</v>
      </c>
    </row>
    <row r="910" spans="1:11">
      <c r="K910" s="5" t="s">
        <v>639</v>
      </c>
    </row>
    <row r="911" spans="1:11">
      <c r="K911" s="5" t="s">
        <v>640</v>
      </c>
    </row>
    <row r="912" spans="1:11">
      <c r="K912" s="5" t="s">
        <v>638</v>
      </c>
    </row>
    <row r="913" spans="11:11">
      <c r="K913" s="5" t="s">
        <v>637</v>
      </c>
    </row>
    <row r="915" spans="11:11">
      <c r="K915" s="5" t="s">
        <v>607</v>
      </c>
    </row>
    <row r="916" spans="11:11">
      <c r="K916" s="5" t="s">
        <v>609</v>
      </c>
    </row>
    <row r="917" spans="11:11">
      <c r="K917" s="5" t="s">
        <v>608</v>
      </c>
    </row>
    <row r="918" spans="11:11">
      <c r="K918" s="5" t="s">
        <v>702</v>
      </c>
    </row>
    <row r="919" spans="11:11">
      <c r="K919" s="5" t="s">
        <v>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1D0F-BCF8-4AA8-939B-B39FE506C80B}">
  <dimension ref="A1:M4768"/>
  <sheetViews>
    <sheetView zoomScale="70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4" sqref="H4"/>
    </sheetView>
  </sheetViews>
  <sheetFormatPr defaultRowHeight="15"/>
  <cols>
    <col min="1" max="1" width="15.28515625" bestFit="1" customWidth="1"/>
    <col min="2" max="2" width="38" bestFit="1" customWidth="1"/>
    <col min="3" max="4" width="17.42578125" bestFit="1" customWidth="1"/>
    <col min="5" max="5" width="11.85546875" bestFit="1" customWidth="1"/>
    <col min="6" max="7" width="10.28515625" bestFit="1" customWidth="1"/>
    <col min="8" max="8" width="17.28515625" bestFit="1" customWidth="1"/>
    <col min="9" max="9" width="10.85546875" bestFit="1" customWidth="1"/>
    <col min="10" max="10" width="15.140625" bestFit="1" customWidth="1"/>
    <col min="11" max="11" width="13.85546875" bestFit="1" customWidth="1"/>
    <col min="12" max="12" width="8.42578125" bestFit="1" customWidth="1"/>
    <col min="13" max="13" width="17.85546875" bestFit="1" customWidth="1"/>
  </cols>
  <sheetData>
    <row r="1" spans="1:13">
      <c r="A1" t="s">
        <v>802</v>
      </c>
      <c r="B1" t="s">
        <v>803</v>
      </c>
      <c r="C1" t="s">
        <v>804</v>
      </c>
      <c r="D1" t="s">
        <v>805</v>
      </c>
      <c r="E1" t="s">
        <v>806</v>
      </c>
      <c r="F1" t="s">
        <v>807</v>
      </c>
      <c r="G1" t="s">
        <v>808</v>
      </c>
      <c r="H1" t="s">
        <v>809</v>
      </c>
      <c r="I1" t="s">
        <v>810</v>
      </c>
      <c r="J1" t="s">
        <v>811</v>
      </c>
      <c r="K1" t="s">
        <v>812</v>
      </c>
      <c r="L1" t="s">
        <v>813</v>
      </c>
      <c r="M1" t="s">
        <v>814</v>
      </c>
    </row>
    <row r="2" spans="1:13">
      <c r="A2" t="s">
        <v>815</v>
      </c>
      <c r="B2" t="s">
        <v>816</v>
      </c>
      <c r="C2">
        <v>192</v>
      </c>
      <c r="D2" t="s">
        <v>817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4.45</v>
      </c>
      <c r="M2">
        <v>0</v>
      </c>
    </row>
    <row r="3" spans="1:13">
      <c r="A3" t="s">
        <v>818</v>
      </c>
      <c r="B3" t="s">
        <v>819</v>
      </c>
      <c r="C3">
        <v>192</v>
      </c>
      <c r="D3" t="s">
        <v>817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 t="s">
        <v>820</v>
      </c>
      <c r="B4" t="s">
        <v>821</v>
      </c>
      <c r="C4">
        <v>192</v>
      </c>
      <c r="D4" t="s">
        <v>817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>
        <v>146</v>
      </c>
      <c r="B5" t="s">
        <v>822</v>
      </c>
      <c r="C5">
        <v>192</v>
      </c>
      <c r="D5" t="s">
        <v>817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>
        <v>159</v>
      </c>
      <c r="B6" t="s">
        <v>823</v>
      </c>
      <c r="C6">
        <v>192</v>
      </c>
      <c r="D6" t="s">
        <v>817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 t="s">
        <v>824</v>
      </c>
      <c r="B7" t="s">
        <v>823</v>
      </c>
      <c r="C7">
        <v>192</v>
      </c>
      <c r="D7" t="s">
        <v>817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 t="s">
        <v>825</v>
      </c>
      <c r="B8" t="s">
        <v>826</v>
      </c>
      <c r="C8">
        <v>192</v>
      </c>
      <c r="D8" t="s">
        <v>817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>
        <v>193</v>
      </c>
      <c r="B9" t="s">
        <v>827</v>
      </c>
      <c r="C9">
        <v>192</v>
      </c>
      <c r="D9" t="s">
        <v>817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828</v>
      </c>
      <c r="B10" t="s">
        <v>829</v>
      </c>
      <c r="C10">
        <v>192</v>
      </c>
      <c r="D10" t="s">
        <v>817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830</v>
      </c>
      <c r="B11" t="s">
        <v>831</v>
      </c>
      <c r="C11">
        <v>192</v>
      </c>
      <c r="D11" t="s">
        <v>817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832</v>
      </c>
      <c r="B12" t="s">
        <v>833</v>
      </c>
      <c r="C12">
        <v>192</v>
      </c>
      <c r="D12" t="s">
        <v>817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834</v>
      </c>
      <c r="B13" t="s">
        <v>819</v>
      </c>
      <c r="C13">
        <v>192</v>
      </c>
      <c r="D13" t="s">
        <v>817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>
        <v>230</v>
      </c>
      <c r="B14" t="s">
        <v>835</v>
      </c>
      <c r="C14">
        <v>192</v>
      </c>
      <c r="D14" t="s">
        <v>817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 t="s">
        <v>5093</v>
      </c>
      <c r="C15">
        <v>192</v>
      </c>
      <c r="D15" t="s">
        <v>817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t="s">
        <v>5094</v>
      </c>
      <c r="B16" t="s">
        <v>5095</v>
      </c>
      <c r="C16">
        <v>192</v>
      </c>
      <c r="D16" t="s">
        <v>817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5096</v>
      </c>
      <c r="B17" t="s">
        <v>5097</v>
      </c>
      <c r="C17">
        <v>192</v>
      </c>
      <c r="D17" t="s">
        <v>817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 t="s">
        <v>5098</v>
      </c>
      <c r="B18" t="s">
        <v>5099</v>
      </c>
      <c r="C18">
        <v>192</v>
      </c>
      <c r="D18" t="s">
        <v>817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t="s">
        <v>5100</v>
      </c>
      <c r="B19" t="s">
        <v>5101</v>
      </c>
      <c r="C19">
        <v>192</v>
      </c>
      <c r="D19" t="s">
        <v>817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t="s">
        <v>5102</v>
      </c>
      <c r="B20" t="s">
        <v>5103</v>
      </c>
      <c r="C20">
        <v>192</v>
      </c>
      <c r="D20" t="s">
        <v>817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t="s">
        <v>5104</v>
      </c>
      <c r="B21" t="s">
        <v>5105</v>
      </c>
      <c r="C21">
        <v>192</v>
      </c>
      <c r="D21" t="s">
        <v>817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t="s">
        <v>5106</v>
      </c>
      <c r="B22" t="s">
        <v>5107</v>
      </c>
      <c r="C22">
        <v>192</v>
      </c>
      <c r="D22" t="s">
        <v>817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t="s">
        <v>5108</v>
      </c>
      <c r="B23" t="s">
        <v>5109</v>
      </c>
      <c r="C23">
        <v>192</v>
      </c>
      <c r="D23" t="s">
        <v>817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t="s">
        <v>5110</v>
      </c>
      <c r="B24" t="s">
        <v>5111</v>
      </c>
      <c r="C24">
        <v>192</v>
      </c>
      <c r="D24" t="s">
        <v>817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t="s">
        <v>5112</v>
      </c>
      <c r="B25" t="s">
        <v>5113</v>
      </c>
      <c r="C25">
        <v>192</v>
      </c>
      <c r="D25" t="s">
        <v>817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>
      <c r="A26" t="s">
        <v>5114</v>
      </c>
      <c r="B26" t="s">
        <v>5115</v>
      </c>
      <c r="C26">
        <v>192</v>
      </c>
      <c r="D26" t="s">
        <v>817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>
      <c r="A27" t="s">
        <v>5116</v>
      </c>
      <c r="B27" t="s">
        <v>5117</v>
      </c>
      <c r="C27">
        <v>192</v>
      </c>
      <c r="D27" t="s">
        <v>817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>
      <c r="A28" t="s">
        <v>5118</v>
      </c>
      <c r="B28" t="s">
        <v>5119</v>
      </c>
      <c r="C28">
        <v>192</v>
      </c>
      <c r="D28" t="s">
        <v>817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>
      <c r="A29" t="s">
        <v>5120</v>
      </c>
      <c r="B29" t="s">
        <v>5121</v>
      </c>
      <c r="C29">
        <v>192</v>
      </c>
      <c r="D29" t="s">
        <v>817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>
      <c r="A30" t="s">
        <v>5122</v>
      </c>
      <c r="B30" t="s">
        <v>5123</v>
      </c>
      <c r="C30">
        <v>192</v>
      </c>
      <c r="D30" t="s">
        <v>817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>
      <c r="A31">
        <v>308</v>
      </c>
      <c r="B31" t="s">
        <v>836</v>
      </c>
      <c r="C31">
        <v>192</v>
      </c>
      <c r="D31" t="s">
        <v>817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>
      <c r="A32">
        <v>316</v>
      </c>
      <c r="B32" t="s">
        <v>837</v>
      </c>
      <c r="C32">
        <v>192</v>
      </c>
      <c r="D32" t="s">
        <v>817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>
      <c r="A33" t="s">
        <v>838</v>
      </c>
      <c r="B33" t="s">
        <v>839</v>
      </c>
      <c r="C33">
        <v>192</v>
      </c>
      <c r="D33" t="s">
        <v>817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>
      <c r="A34" t="s">
        <v>840</v>
      </c>
      <c r="B34" t="s">
        <v>841</v>
      </c>
      <c r="C34">
        <v>192</v>
      </c>
      <c r="D34" t="s">
        <v>817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>
      <c r="A35">
        <v>342</v>
      </c>
      <c r="B35" t="s">
        <v>842</v>
      </c>
      <c r="C35">
        <v>192</v>
      </c>
      <c r="D35" t="s">
        <v>817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>
      <c r="A36" t="s">
        <v>843</v>
      </c>
      <c r="B36" t="s">
        <v>844</v>
      </c>
      <c r="C36">
        <v>192</v>
      </c>
      <c r="D36" t="s">
        <v>817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>
      <c r="A37">
        <v>374</v>
      </c>
      <c r="B37" t="s">
        <v>845</v>
      </c>
      <c r="C37">
        <v>192</v>
      </c>
      <c r="D37" t="s">
        <v>817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>
      <c r="A38">
        <v>403</v>
      </c>
      <c r="B38" t="s">
        <v>4642</v>
      </c>
      <c r="C38">
        <v>192</v>
      </c>
      <c r="D38" t="s">
        <v>817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>
      <c r="A39">
        <v>403</v>
      </c>
      <c r="B39" t="s">
        <v>4642</v>
      </c>
      <c r="C39">
        <v>198</v>
      </c>
      <c r="D39" t="s">
        <v>965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1.05</v>
      </c>
      <c r="M39">
        <v>0</v>
      </c>
    </row>
    <row r="40" spans="1:13">
      <c r="A40">
        <v>404</v>
      </c>
      <c r="B40" t="s">
        <v>4643</v>
      </c>
      <c r="C40">
        <v>192</v>
      </c>
      <c r="D40" t="s">
        <v>817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>
      <c r="A41">
        <v>404</v>
      </c>
      <c r="B41" t="s">
        <v>4643</v>
      </c>
      <c r="C41">
        <v>198</v>
      </c>
      <c r="D41" t="s">
        <v>965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1.05</v>
      </c>
      <c r="M41">
        <v>0</v>
      </c>
    </row>
    <row r="42" spans="1:13">
      <c r="A42">
        <v>405</v>
      </c>
      <c r="B42" t="s">
        <v>4644</v>
      </c>
      <c r="C42">
        <v>192</v>
      </c>
      <c r="D42" t="s">
        <v>817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>
      <c r="A43">
        <v>406</v>
      </c>
      <c r="B43" t="s">
        <v>4645</v>
      </c>
      <c r="C43">
        <v>192</v>
      </c>
      <c r="D43" t="s">
        <v>817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>
      <c r="A44" t="s">
        <v>846</v>
      </c>
      <c r="B44" t="s">
        <v>847</v>
      </c>
      <c r="C44">
        <v>191</v>
      </c>
      <c r="D44" t="s">
        <v>848</v>
      </c>
      <c r="E44">
        <v>4400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1.52</v>
      </c>
      <c r="M44">
        <v>6688</v>
      </c>
    </row>
    <row r="45" spans="1:13">
      <c r="A45" t="s">
        <v>846</v>
      </c>
      <c r="B45" t="s">
        <v>847</v>
      </c>
      <c r="C45">
        <v>192</v>
      </c>
      <c r="D45" t="s">
        <v>817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>
      <c r="A46" t="s">
        <v>3919</v>
      </c>
      <c r="B46" t="s">
        <v>3920</v>
      </c>
      <c r="C46">
        <v>192</v>
      </c>
      <c r="D46" t="s">
        <v>817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>
      <c r="A47" t="s">
        <v>849</v>
      </c>
      <c r="B47" t="s">
        <v>850</v>
      </c>
      <c r="C47">
        <v>191</v>
      </c>
      <c r="D47" t="s">
        <v>848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1.52</v>
      </c>
      <c r="M47">
        <v>0</v>
      </c>
    </row>
    <row r="48" spans="1:13">
      <c r="A48" t="s">
        <v>849</v>
      </c>
      <c r="B48" t="s">
        <v>850</v>
      </c>
      <c r="C48">
        <v>192</v>
      </c>
      <c r="D48" t="s">
        <v>817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1.52</v>
      </c>
      <c r="M48">
        <v>0</v>
      </c>
    </row>
    <row r="49" spans="1:13">
      <c r="A49" t="s">
        <v>3921</v>
      </c>
      <c r="B49" t="s">
        <v>3922</v>
      </c>
      <c r="C49">
        <v>192</v>
      </c>
      <c r="D49" t="s">
        <v>817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>
      <c r="A50" t="s">
        <v>851</v>
      </c>
      <c r="B50" t="s">
        <v>852</v>
      </c>
      <c r="C50">
        <v>191</v>
      </c>
      <c r="D50" t="s">
        <v>848</v>
      </c>
      <c r="E50">
        <v>2800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1.52</v>
      </c>
      <c r="M50">
        <v>4256</v>
      </c>
    </row>
    <row r="51" spans="1:13">
      <c r="A51" t="s">
        <v>851</v>
      </c>
      <c r="B51" t="s">
        <v>852</v>
      </c>
      <c r="C51">
        <v>192</v>
      </c>
      <c r="D51" t="s">
        <v>817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>
      <c r="A52" t="s">
        <v>3923</v>
      </c>
      <c r="B52" t="s">
        <v>3924</v>
      </c>
      <c r="C52">
        <v>192</v>
      </c>
      <c r="D52" t="s">
        <v>817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t="s">
        <v>853</v>
      </c>
      <c r="B53" t="s">
        <v>854</v>
      </c>
      <c r="C53">
        <v>191</v>
      </c>
      <c r="D53" t="s">
        <v>848</v>
      </c>
      <c r="E53">
        <v>2960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1.52</v>
      </c>
      <c r="M53">
        <v>4499.2</v>
      </c>
    </row>
    <row r="54" spans="1:13">
      <c r="A54" t="s">
        <v>853</v>
      </c>
      <c r="B54" t="s">
        <v>854</v>
      </c>
      <c r="C54">
        <v>192</v>
      </c>
      <c r="D54" t="s">
        <v>817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>
      <c r="A55" t="s">
        <v>3925</v>
      </c>
      <c r="B55" t="s">
        <v>3926</v>
      </c>
      <c r="C55">
        <v>192</v>
      </c>
      <c r="D55" t="s">
        <v>817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>
      <c r="A56" t="s">
        <v>855</v>
      </c>
      <c r="B56" t="s">
        <v>856</v>
      </c>
      <c r="C56">
        <v>191</v>
      </c>
      <c r="D56" t="s">
        <v>848</v>
      </c>
      <c r="E56">
        <v>400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1.52</v>
      </c>
      <c r="M56">
        <v>608</v>
      </c>
    </row>
    <row r="57" spans="1:13">
      <c r="A57" t="s">
        <v>855</v>
      </c>
      <c r="B57" t="s">
        <v>856</v>
      </c>
      <c r="C57">
        <v>192</v>
      </c>
      <c r="D57" t="s">
        <v>817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>
      <c r="A58" t="s">
        <v>3927</v>
      </c>
      <c r="B58" t="s">
        <v>3928</v>
      </c>
      <c r="C58">
        <v>192</v>
      </c>
      <c r="D58" t="s">
        <v>817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>
      <c r="A59" t="s">
        <v>857</v>
      </c>
      <c r="B59" t="s">
        <v>858</v>
      </c>
      <c r="C59">
        <v>192</v>
      </c>
      <c r="D59" t="s">
        <v>817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>
      <c r="A60" t="s">
        <v>3929</v>
      </c>
      <c r="B60" t="s">
        <v>3930</v>
      </c>
      <c r="C60">
        <v>192</v>
      </c>
      <c r="D60" t="s">
        <v>817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>
      <c r="A61" t="s">
        <v>315</v>
      </c>
      <c r="B61" t="s">
        <v>859</v>
      </c>
      <c r="C61">
        <v>191</v>
      </c>
      <c r="D61" t="s">
        <v>848</v>
      </c>
      <c r="E61">
        <v>2392</v>
      </c>
      <c r="F61">
        <v>0</v>
      </c>
      <c r="G61">
        <v>592</v>
      </c>
      <c r="H61">
        <v>0</v>
      </c>
      <c r="I61">
        <v>0</v>
      </c>
      <c r="J61">
        <v>0</v>
      </c>
      <c r="K61">
        <v>112</v>
      </c>
      <c r="L61">
        <v>0.79</v>
      </c>
      <c r="M61">
        <v>1889.68</v>
      </c>
    </row>
    <row r="62" spans="1:13">
      <c r="A62" t="s">
        <v>315</v>
      </c>
      <c r="B62" t="s">
        <v>859</v>
      </c>
      <c r="C62">
        <v>192</v>
      </c>
      <c r="D62" t="s">
        <v>817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0.79</v>
      </c>
      <c r="M62">
        <v>0</v>
      </c>
    </row>
    <row r="63" spans="1:13">
      <c r="A63" t="s">
        <v>860</v>
      </c>
      <c r="B63" t="s">
        <v>861</v>
      </c>
      <c r="C63">
        <v>191</v>
      </c>
      <c r="D63" t="s">
        <v>848</v>
      </c>
      <c r="E63">
        <v>2080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1.52</v>
      </c>
      <c r="M63">
        <v>3161.6</v>
      </c>
    </row>
    <row r="64" spans="1:13">
      <c r="A64" t="s">
        <v>860</v>
      </c>
      <c r="B64" t="s">
        <v>861</v>
      </c>
      <c r="C64">
        <v>192</v>
      </c>
      <c r="D64" t="s">
        <v>817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>
      <c r="A65" t="s">
        <v>3931</v>
      </c>
      <c r="B65" t="s">
        <v>3932</v>
      </c>
      <c r="C65">
        <v>192</v>
      </c>
      <c r="D65" t="s">
        <v>817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>
      <c r="A66" t="s">
        <v>862</v>
      </c>
      <c r="B66" t="s">
        <v>863</v>
      </c>
      <c r="C66">
        <v>191</v>
      </c>
      <c r="D66" t="s">
        <v>848</v>
      </c>
      <c r="E66">
        <v>880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1.52</v>
      </c>
      <c r="M66">
        <v>1337.6</v>
      </c>
    </row>
    <row r="67" spans="1:13">
      <c r="A67" t="s">
        <v>862</v>
      </c>
      <c r="B67" t="s">
        <v>863</v>
      </c>
      <c r="C67">
        <v>192</v>
      </c>
      <c r="D67" t="s">
        <v>817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>
      <c r="A68" t="s">
        <v>3933</v>
      </c>
      <c r="B68" t="s">
        <v>3920</v>
      </c>
      <c r="C68">
        <v>192</v>
      </c>
      <c r="D68" t="s">
        <v>817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>
      <c r="A69" t="s">
        <v>864</v>
      </c>
      <c r="B69" t="s">
        <v>865</v>
      </c>
      <c r="C69">
        <v>191</v>
      </c>
      <c r="D69" t="s">
        <v>848</v>
      </c>
      <c r="E69">
        <v>5760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1.52</v>
      </c>
      <c r="M69">
        <v>8755.2000000000007</v>
      </c>
    </row>
    <row r="70" spans="1:13">
      <c r="A70" t="s">
        <v>864</v>
      </c>
      <c r="B70" t="s">
        <v>865</v>
      </c>
      <c r="C70">
        <v>192</v>
      </c>
      <c r="D70" t="s">
        <v>817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>
      <c r="A71" t="s">
        <v>3934</v>
      </c>
      <c r="B71" t="s">
        <v>3932</v>
      </c>
      <c r="C71">
        <v>192</v>
      </c>
      <c r="D71" t="s">
        <v>817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>
      <c r="A72" t="s">
        <v>866</v>
      </c>
      <c r="B72" t="s">
        <v>867</v>
      </c>
      <c r="C72">
        <v>192</v>
      </c>
      <c r="D72" t="s">
        <v>817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>
      <c r="A73" t="s">
        <v>3935</v>
      </c>
      <c r="B73" t="s">
        <v>3936</v>
      </c>
      <c r="C73">
        <v>192</v>
      </c>
      <c r="D73" t="s">
        <v>817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>
      <c r="A74" t="s">
        <v>868</v>
      </c>
      <c r="B74" t="s">
        <v>869</v>
      </c>
      <c r="C74">
        <v>192</v>
      </c>
      <c r="D74" t="s">
        <v>817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>
      <c r="A75" t="s">
        <v>870</v>
      </c>
      <c r="B75" t="s">
        <v>871</v>
      </c>
      <c r="C75">
        <v>192</v>
      </c>
      <c r="D75" t="s">
        <v>817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 t="s">
        <v>3937</v>
      </c>
      <c r="B76" t="s">
        <v>3938</v>
      </c>
      <c r="C76">
        <v>192</v>
      </c>
      <c r="D76" t="s">
        <v>817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 t="s">
        <v>872</v>
      </c>
      <c r="B77" t="s">
        <v>873</v>
      </c>
      <c r="C77">
        <v>191</v>
      </c>
      <c r="D77" t="s">
        <v>848</v>
      </c>
      <c r="E77">
        <v>2720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1.72</v>
      </c>
      <c r="M77">
        <v>4678.3999999999996</v>
      </c>
    </row>
    <row r="78" spans="1:13">
      <c r="A78" t="s">
        <v>872</v>
      </c>
      <c r="B78" t="s">
        <v>873</v>
      </c>
      <c r="C78">
        <v>192</v>
      </c>
      <c r="D78" t="s">
        <v>817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 t="s">
        <v>3939</v>
      </c>
      <c r="B79" t="s">
        <v>3940</v>
      </c>
      <c r="C79">
        <v>192</v>
      </c>
      <c r="D79" t="s">
        <v>817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 t="s">
        <v>874</v>
      </c>
      <c r="B80" t="s">
        <v>875</v>
      </c>
      <c r="C80">
        <v>191</v>
      </c>
      <c r="D80" t="s">
        <v>848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1.72</v>
      </c>
      <c r="M80">
        <v>0</v>
      </c>
    </row>
    <row r="81" spans="1:13">
      <c r="A81" t="s">
        <v>874</v>
      </c>
      <c r="B81" t="s">
        <v>875</v>
      </c>
      <c r="C81">
        <v>192</v>
      </c>
      <c r="D81" t="s">
        <v>817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A82" t="s">
        <v>3941</v>
      </c>
      <c r="B82" t="s">
        <v>3942</v>
      </c>
      <c r="C82">
        <v>192</v>
      </c>
      <c r="D82" t="s">
        <v>817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 t="s">
        <v>876</v>
      </c>
      <c r="B83" t="s">
        <v>877</v>
      </c>
      <c r="C83">
        <v>191</v>
      </c>
      <c r="D83" t="s">
        <v>848</v>
      </c>
      <c r="E83">
        <v>2240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1.72</v>
      </c>
      <c r="M83">
        <v>3852.8</v>
      </c>
    </row>
    <row r="84" spans="1:13">
      <c r="A84" t="s">
        <v>876</v>
      </c>
      <c r="B84" t="s">
        <v>877</v>
      </c>
      <c r="C84">
        <v>192</v>
      </c>
      <c r="D84" t="s">
        <v>817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>
      <c r="A85" t="s">
        <v>3943</v>
      </c>
      <c r="B85" t="s">
        <v>3944</v>
      </c>
      <c r="C85">
        <v>192</v>
      </c>
      <c r="D85" t="s">
        <v>817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>
      <c r="A86" t="s">
        <v>878</v>
      </c>
      <c r="B86" t="s">
        <v>879</v>
      </c>
      <c r="C86">
        <v>191</v>
      </c>
      <c r="D86" t="s">
        <v>848</v>
      </c>
      <c r="E86">
        <v>4320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1.72</v>
      </c>
      <c r="M86">
        <v>7430.4</v>
      </c>
    </row>
    <row r="87" spans="1:13">
      <c r="A87" t="s">
        <v>878</v>
      </c>
      <c r="B87" t="s">
        <v>879</v>
      </c>
      <c r="C87">
        <v>192</v>
      </c>
      <c r="D87" t="s">
        <v>817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>
      <c r="A88" t="s">
        <v>4195</v>
      </c>
      <c r="B88" t="s">
        <v>4196</v>
      </c>
      <c r="C88">
        <v>192</v>
      </c>
      <c r="D88" t="s">
        <v>817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>
      <c r="A89" t="s">
        <v>880</v>
      </c>
      <c r="B89" t="s">
        <v>881</v>
      </c>
      <c r="C89">
        <v>191</v>
      </c>
      <c r="D89" t="s">
        <v>848</v>
      </c>
      <c r="E89">
        <v>1920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1.1599999999999999</v>
      </c>
      <c r="M89">
        <v>2227.1999999999998</v>
      </c>
    </row>
    <row r="90" spans="1:13">
      <c r="A90" t="s">
        <v>880</v>
      </c>
      <c r="B90" t="s">
        <v>881</v>
      </c>
      <c r="C90">
        <v>192</v>
      </c>
      <c r="D90" t="s">
        <v>817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1.1599999999999999</v>
      </c>
      <c r="M90">
        <v>0</v>
      </c>
    </row>
    <row r="91" spans="1:13">
      <c r="A91" t="s">
        <v>3945</v>
      </c>
      <c r="B91" t="s">
        <v>3946</v>
      </c>
      <c r="C91">
        <v>192</v>
      </c>
      <c r="D91" t="s">
        <v>817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>
      <c r="A92" t="s">
        <v>882</v>
      </c>
      <c r="B92" t="s">
        <v>883</v>
      </c>
      <c r="C92">
        <v>191</v>
      </c>
      <c r="D92" t="s">
        <v>848</v>
      </c>
      <c r="E92">
        <v>1920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1.1599999999999999</v>
      </c>
      <c r="M92">
        <v>2227.1999999999998</v>
      </c>
    </row>
    <row r="93" spans="1:13">
      <c r="A93" t="s">
        <v>882</v>
      </c>
      <c r="B93" t="s">
        <v>883</v>
      </c>
      <c r="C93">
        <v>192</v>
      </c>
      <c r="D93" t="s">
        <v>817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1.1599999999999999</v>
      </c>
      <c r="M93">
        <v>0</v>
      </c>
    </row>
    <row r="94" spans="1:13">
      <c r="A94" t="s">
        <v>3947</v>
      </c>
      <c r="B94" t="s">
        <v>3948</v>
      </c>
      <c r="C94">
        <v>192</v>
      </c>
      <c r="D94" t="s">
        <v>817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>
      <c r="A95" t="s">
        <v>884</v>
      </c>
      <c r="B95" t="s">
        <v>885</v>
      </c>
      <c r="C95">
        <v>191</v>
      </c>
      <c r="D95" t="s">
        <v>848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1.57</v>
      </c>
      <c r="M95">
        <v>0</v>
      </c>
    </row>
    <row r="96" spans="1:13">
      <c r="A96" t="s">
        <v>884</v>
      </c>
      <c r="B96" t="s">
        <v>885</v>
      </c>
      <c r="C96">
        <v>192</v>
      </c>
      <c r="D96" t="s">
        <v>817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1.57</v>
      </c>
      <c r="M96">
        <v>0</v>
      </c>
    </row>
    <row r="97" spans="1:13">
      <c r="A97" t="s">
        <v>3949</v>
      </c>
      <c r="B97" t="s">
        <v>3950</v>
      </c>
      <c r="C97">
        <v>192</v>
      </c>
      <c r="D97" t="s">
        <v>817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 t="s">
        <v>886</v>
      </c>
      <c r="B98" t="s">
        <v>887</v>
      </c>
      <c r="C98">
        <v>191</v>
      </c>
      <c r="D98" t="s">
        <v>848</v>
      </c>
      <c r="E98">
        <v>5960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1.57</v>
      </c>
      <c r="M98">
        <v>9357.2000000000007</v>
      </c>
    </row>
    <row r="99" spans="1:13">
      <c r="A99" t="s">
        <v>886</v>
      </c>
      <c r="B99" t="s">
        <v>887</v>
      </c>
      <c r="C99">
        <v>192</v>
      </c>
      <c r="D99" t="s">
        <v>817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 t="s">
        <v>4197</v>
      </c>
      <c r="B100" t="s">
        <v>4198</v>
      </c>
      <c r="C100">
        <v>192</v>
      </c>
      <c r="D100" t="s">
        <v>817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>
      <c r="A101" t="s">
        <v>888</v>
      </c>
      <c r="B101" t="s">
        <v>889</v>
      </c>
      <c r="C101">
        <v>191</v>
      </c>
      <c r="D101" t="s">
        <v>848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1.57</v>
      </c>
      <c r="M101">
        <v>0</v>
      </c>
    </row>
    <row r="102" spans="1:13">
      <c r="A102" t="s">
        <v>888</v>
      </c>
      <c r="B102" t="s">
        <v>889</v>
      </c>
      <c r="C102">
        <v>192</v>
      </c>
      <c r="D102" t="s">
        <v>817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1.57</v>
      </c>
      <c r="M102">
        <v>0</v>
      </c>
    </row>
    <row r="103" spans="1:13">
      <c r="A103" t="s">
        <v>3951</v>
      </c>
      <c r="B103" t="s">
        <v>3950</v>
      </c>
      <c r="C103">
        <v>192</v>
      </c>
      <c r="D103" t="s">
        <v>817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>
      <c r="A104" t="s">
        <v>890</v>
      </c>
      <c r="B104" t="s">
        <v>891</v>
      </c>
      <c r="C104">
        <v>192</v>
      </c>
      <c r="D104" t="s">
        <v>817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 t="s">
        <v>3952</v>
      </c>
      <c r="B105" t="s">
        <v>3953</v>
      </c>
      <c r="C105">
        <v>192</v>
      </c>
      <c r="D105" t="s">
        <v>817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 t="s">
        <v>892</v>
      </c>
      <c r="B106" t="s">
        <v>893</v>
      </c>
      <c r="C106">
        <v>192</v>
      </c>
      <c r="D106" t="s">
        <v>817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 t="s">
        <v>3954</v>
      </c>
      <c r="B107" t="s">
        <v>3955</v>
      </c>
      <c r="C107">
        <v>192</v>
      </c>
      <c r="D107" t="s">
        <v>817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>
      <c r="A108" t="s">
        <v>894</v>
      </c>
      <c r="B108" t="s">
        <v>895</v>
      </c>
      <c r="C108">
        <v>192</v>
      </c>
      <c r="D108" t="s">
        <v>817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>
      <c r="A109" t="s">
        <v>4199</v>
      </c>
      <c r="B109" t="s">
        <v>4196</v>
      </c>
      <c r="C109">
        <v>192</v>
      </c>
      <c r="D109" t="s">
        <v>817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>
      <c r="A110" t="s">
        <v>896</v>
      </c>
      <c r="B110" t="s">
        <v>897</v>
      </c>
      <c r="C110">
        <v>192</v>
      </c>
      <c r="D110" t="s">
        <v>817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 t="s">
        <v>3956</v>
      </c>
      <c r="B111" t="s">
        <v>3957</v>
      </c>
      <c r="C111">
        <v>192</v>
      </c>
      <c r="D111" t="s">
        <v>817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 t="s">
        <v>898</v>
      </c>
      <c r="B112" t="s">
        <v>899</v>
      </c>
      <c r="C112">
        <v>192</v>
      </c>
      <c r="D112" t="s">
        <v>817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 t="s">
        <v>4738</v>
      </c>
      <c r="B113" t="s">
        <v>4739</v>
      </c>
      <c r="C113">
        <v>192</v>
      </c>
      <c r="D113" t="s">
        <v>817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 t="s">
        <v>4740</v>
      </c>
      <c r="B114" t="s">
        <v>4739</v>
      </c>
      <c r="C114">
        <v>192</v>
      </c>
      <c r="D114" t="s">
        <v>817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 t="s">
        <v>0</v>
      </c>
      <c r="B115" t="s">
        <v>900</v>
      </c>
      <c r="C115">
        <v>191</v>
      </c>
      <c r="D115" t="s">
        <v>848</v>
      </c>
      <c r="E115">
        <v>2784</v>
      </c>
      <c r="F115">
        <v>0</v>
      </c>
      <c r="G115">
        <v>448</v>
      </c>
      <c r="H115">
        <v>0</v>
      </c>
      <c r="I115">
        <v>0</v>
      </c>
      <c r="J115">
        <v>0</v>
      </c>
      <c r="K115">
        <v>216</v>
      </c>
      <c r="L115">
        <v>1.3</v>
      </c>
      <c r="M115">
        <v>3619.2</v>
      </c>
    </row>
    <row r="116" spans="1:13">
      <c r="A116" t="s">
        <v>0</v>
      </c>
      <c r="B116" t="s">
        <v>900</v>
      </c>
      <c r="C116">
        <v>192</v>
      </c>
      <c r="D116" t="s">
        <v>817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 t="s">
        <v>2</v>
      </c>
      <c r="B117" t="s">
        <v>901</v>
      </c>
      <c r="C117">
        <v>191</v>
      </c>
      <c r="D117" t="s">
        <v>848</v>
      </c>
      <c r="E117">
        <v>2472</v>
      </c>
      <c r="F117">
        <v>0</v>
      </c>
      <c r="G117">
        <v>48</v>
      </c>
      <c r="H117">
        <v>0</v>
      </c>
      <c r="I117">
        <v>0</v>
      </c>
      <c r="J117">
        <v>0</v>
      </c>
      <c r="K117">
        <v>16</v>
      </c>
      <c r="L117">
        <v>1.7</v>
      </c>
      <c r="M117">
        <v>4202.3999999999996</v>
      </c>
    </row>
    <row r="118" spans="1:13">
      <c r="A118" t="s">
        <v>2</v>
      </c>
      <c r="B118" t="s">
        <v>901</v>
      </c>
      <c r="C118">
        <v>192</v>
      </c>
      <c r="D118" t="s">
        <v>817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 t="s">
        <v>4</v>
      </c>
      <c r="B119" t="s">
        <v>902</v>
      </c>
      <c r="C119">
        <v>191</v>
      </c>
      <c r="D119" t="s">
        <v>848</v>
      </c>
      <c r="E119">
        <v>1232</v>
      </c>
      <c r="F119">
        <v>0</v>
      </c>
      <c r="G119">
        <v>216</v>
      </c>
      <c r="H119">
        <v>0</v>
      </c>
      <c r="I119">
        <v>0</v>
      </c>
      <c r="J119">
        <v>0</v>
      </c>
      <c r="K119">
        <v>96</v>
      </c>
      <c r="L119">
        <v>1.7</v>
      </c>
      <c r="M119">
        <v>2094.4</v>
      </c>
    </row>
    <row r="120" spans="1:13">
      <c r="A120" t="s">
        <v>4</v>
      </c>
      <c r="B120" t="s">
        <v>902</v>
      </c>
      <c r="C120">
        <v>192</v>
      </c>
      <c r="D120" t="s">
        <v>817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 t="s">
        <v>6</v>
      </c>
      <c r="B121" t="s">
        <v>903</v>
      </c>
      <c r="C121">
        <v>191</v>
      </c>
      <c r="D121" t="s">
        <v>848</v>
      </c>
      <c r="E121">
        <v>560</v>
      </c>
      <c r="F121">
        <v>0</v>
      </c>
      <c r="G121">
        <v>104</v>
      </c>
      <c r="H121">
        <v>0</v>
      </c>
      <c r="I121">
        <v>0</v>
      </c>
      <c r="J121">
        <v>0</v>
      </c>
      <c r="K121">
        <v>64</v>
      </c>
      <c r="L121">
        <v>1.7</v>
      </c>
      <c r="M121">
        <v>952</v>
      </c>
    </row>
    <row r="122" spans="1:13">
      <c r="A122" t="s">
        <v>6</v>
      </c>
      <c r="B122" t="s">
        <v>903</v>
      </c>
      <c r="C122">
        <v>192</v>
      </c>
      <c r="D122" t="s">
        <v>817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 t="s">
        <v>8</v>
      </c>
      <c r="B123" t="s">
        <v>904</v>
      </c>
      <c r="C123">
        <v>191</v>
      </c>
      <c r="D123" t="s">
        <v>848</v>
      </c>
      <c r="E123">
        <v>2152</v>
      </c>
      <c r="F123">
        <v>4288</v>
      </c>
      <c r="G123">
        <v>496</v>
      </c>
      <c r="H123">
        <v>0</v>
      </c>
      <c r="I123">
        <v>0</v>
      </c>
      <c r="J123">
        <v>0</v>
      </c>
      <c r="K123">
        <v>24</v>
      </c>
      <c r="L123">
        <v>1.3</v>
      </c>
      <c r="M123">
        <v>2797.6</v>
      </c>
    </row>
    <row r="124" spans="1:13">
      <c r="A124" t="s">
        <v>8</v>
      </c>
      <c r="B124" t="s">
        <v>904</v>
      </c>
      <c r="C124">
        <v>192</v>
      </c>
      <c r="D124" t="s">
        <v>817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 t="s">
        <v>10</v>
      </c>
      <c r="B125" t="s">
        <v>905</v>
      </c>
      <c r="C125">
        <v>191</v>
      </c>
      <c r="D125" t="s">
        <v>848</v>
      </c>
      <c r="E125">
        <v>3720</v>
      </c>
      <c r="F125">
        <v>0</v>
      </c>
      <c r="G125">
        <v>368</v>
      </c>
      <c r="H125">
        <v>0</v>
      </c>
      <c r="I125">
        <v>0</v>
      </c>
      <c r="J125">
        <v>0</v>
      </c>
      <c r="K125">
        <v>216</v>
      </c>
      <c r="L125">
        <v>1.3</v>
      </c>
      <c r="M125">
        <v>4836</v>
      </c>
    </row>
    <row r="126" spans="1:13">
      <c r="A126" t="s">
        <v>10</v>
      </c>
      <c r="B126" t="s">
        <v>905</v>
      </c>
      <c r="C126">
        <v>192</v>
      </c>
      <c r="D126" t="s">
        <v>817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 t="s">
        <v>906</v>
      </c>
      <c r="C127">
        <v>192</v>
      </c>
      <c r="D127" t="s">
        <v>817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 t="s">
        <v>907</v>
      </c>
      <c r="C128">
        <v>192</v>
      </c>
      <c r="D128" t="s">
        <v>817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 t="s">
        <v>908</v>
      </c>
      <c r="C129">
        <v>192</v>
      </c>
      <c r="D129" t="s">
        <v>817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 t="s">
        <v>909</v>
      </c>
      <c r="C130">
        <v>192</v>
      </c>
      <c r="D130" t="s">
        <v>817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 t="s">
        <v>910</v>
      </c>
      <c r="C131">
        <v>192</v>
      </c>
      <c r="D131" t="s">
        <v>817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 t="s">
        <v>911</v>
      </c>
      <c r="C132">
        <v>192</v>
      </c>
      <c r="D132" t="s">
        <v>817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 t="s">
        <v>912</v>
      </c>
      <c r="C133">
        <v>192</v>
      </c>
      <c r="D133" t="s">
        <v>817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 t="s">
        <v>913</v>
      </c>
      <c r="C134">
        <v>192</v>
      </c>
      <c r="D134" t="s">
        <v>817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 t="s">
        <v>914</v>
      </c>
      <c r="C135">
        <v>192</v>
      </c>
      <c r="D135" t="s">
        <v>817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 t="s">
        <v>915</v>
      </c>
      <c r="C136">
        <v>192</v>
      </c>
      <c r="D136" t="s">
        <v>817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 t="s">
        <v>3817</v>
      </c>
      <c r="B137" t="s">
        <v>3821</v>
      </c>
      <c r="C137">
        <v>192</v>
      </c>
      <c r="D137" t="s">
        <v>817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 t="s">
        <v>3817</v>
      </c>
      <c r="B138" t="s">
        <v>3821</v>
      </c>
      <c r="C138">
        <v>198</v>
      </c>
      <c r="D138" t="s">
        <v>965</v>
      </c>
      <c r="E138">
        <v>26610</v>
      </c>
      <c r="F138">
        <v>0</v>
      </c>
      <c r="G138">
        <v>2910</v>
      </c>
      <c r="H138">
        <v>0</v>
      </c>
      <c r="I138">
        <v>0</v>
      </c>
      <c r="J138">
        <v>0</v>
      </c>
      <c r="K138">
        <v>2145</v>
      </c>
      <c r="L138">
        <v>1.56</v>
      </c>
      <c r="M138">
        <v>41511.599999999999</v>
      </c>
    </row>
    <row r="139" spans="1:13">
      <c r="A139" t="s">
        <v>916</v>
      </c>
      <c r="B139" t="s">
        <v>917</v>
      </c>
      <c r="C139">
        <v>191</v>
      </c>
      <c r="D139" t="s">
        <v>848</v>
      </c>
      <c r="E139">
        <v>1120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1.53</v>
      </c>
      <c r="M139">
        <v>1713.6</v>
      </c>
    </row>
    <row r="140" spans="1:13">
      <c r="A140" t="s">
        <v>916</v>
      </c>
      <c r="B140" t="s">
        <v>917</v>
      </c>
      <c r="C140">
        <v>192</v>
      </c>
      <c r="D140" t="s">
        <v>817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 t="s">
        <v>3958</v>
      </c>
      <c r="B141" t="s">
        <v>3959</v>
      </c>
      <c r="C141">
        <v>192</v>
      </c>
      <c r="D141" t="s">
        <v>817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 t="s">
        <v>918</v>
      </c>
      <c r="B142" t="s">
        <v>919</v>
      </c>
      <c r="C142">
        <v>191</v>
      </c>
      <c r="D142" t="s">
        <v>848</v>
      </c>
      <c r="E142">
        <v>5200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1.53</v>
      </c>
      <c r="M142">
        <v>7956</v>
      </c>
    </row>
    <row r="143" spans="1:13">
      <c r="A143" t="s">
        <v>918</v>
      </c>
      <c r="B143" t="s">
        <v>919</v>
      </c>
      <c r="C143">
        <v>192</v>
      </c>
      <c r="D143" t="s">
        <v>817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 t="s">
        <v>3960</v>
      </c>
      <c r="B144" t="s">
        <v>3959</v>
      </c>
      <c r="C144">
        <v>192</v>
      </c>
      <c r="D144" t="s">
        <v>817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 t="s">
        <v>274</v>
      </c>
      <c r="B145" t="s">
        <v>920</v>
      </c>
      <c r="C145">
        <v>191</v>
      </c>
      <c r="D145" t="s">
        <v>848</v>
      </c>
      <c r="E145">
        <v>1056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1.53</v>
      </c>
      <c r="M145">
        <v>1615.68</v>
      </c>
    </row>
    <row r="146" spans="1:13">
      <c r="A146" t="s">
        <v>274</v>
      </c>
      <c r="B146" t="s">
        <v>920</v>
      </c>
      <c r="C146">
        <v>192</v>
      </c>
      <c r="D146" t="s">
        <v>817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 t="s">
        <v>3961</v>
      </c>
      <c r="B147" t="s">
        <v>3962</v>
      </c>
      <c r="C147">
        <v>192</v>
      </c>
      <c r="D147" t="s">
        <v>817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 t="s">
        <v>921</v>
      </c>
      <c r="B148" t="s">
        <v>922</v>
      </c>
      <c r="C148">
        <v>191</v>
      </c>
      <c r="D148" t="s">
        <v>848</v>
      </c>
      <c r="E148">
        <v>2648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1.53</v>
      </c>
      <c r="M148">
        <v>4051.44</v>
      </c>
    </row>
    <row r="149" spans="1:13">
      <c r="A149" t="s">
        <v>921</v>
      </c>
      <c r="B149" t="s">
        <v>922</v>
      </c>
      <c r="C149">
        <v>192</v>
      </c>
      <c r="D149" t="s">
        <v>817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 t="s">
        <v>3963</v>
      </c>
      <c r="B150" t="s">
        <v>3964</v>
      </c>
      <c r="C150">
        <v>192</v>
      </c>
      <c r="D150" t="s">
        <v>817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 t="s">
        <v>923</v>
      </c>
      <c r="B151" t="s">
        <v>924</v>
      </c>
      <c r="C151">
        <v>191</v>
      </c>
      <c r="D151" t="s">
        <v>848</v>
      </c>
      <c r="E151">
        <v>1440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1.53</v>
      </c>
      <c r="M151">
        <v>2203.1999999999998</v>
      </c>
    </row>
    <row r="152" spans="1:13">
      <c r="A152" t="s">
        <v>923</v>
      </c>
      <c r="B152" t="s">
        <v>924</v>
      </c>
      <c r="C152">
        <v>192</v>
      </c>
      <c r="D152" t="s">
        <v>817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 t="s">
        <v>3965</v>
      </c>
      <c r="B153" t="s">
        <v>3964</v>
      </c>
      <c r="C153">
        <v>192</v>
      </c>
      <c r="D153" t="s">
        <v>817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 t="s">
        <v>925</v>
      </c>
      <c r="B154" t="s">
        <v>926</v>
      </c>
      <c r="C154">
        <v>191</v>
      </c>
      <c r="D154" t="s">
        <v>848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1.53</v>
      </c>
      <c r="M154">
        <v>0</v>
      </c>
    </row>
    <row r="155" spans="1:13">
      <c r="A155" t="s">
        <v>925</v>
      </c>
      <c r="B155" t="s">
        <v>926</v>
      </c>
      <c r="C155">
        <v>192</v>
      </c>
      <c r="D155" t="s">
        <v>817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 t="s">
        <v>4200</v>
      </c>
      <c r="B156" t="s">
        <v>4201</v>
      </c>
      <c r="C156">
        <v>192</v>
      </c>
      <c r="D156" t="s">
        <v>817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 t="s">
        <v>275</v>
      </c>
      <c r="B157" t="s">
        <v>927</v>
      </c>
      <c r="C157">
        <v>191</v>
      </c>
      <c r="D157" t="s">
        <v>848</v>
      </c>
      <c r="E157">
        <v>2240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1.53</v>
      </c>
      <c r="M157">
        <v>3427.2</v>
      </c>
    </row>
    <row r="158" spans="1:13">
      <c r="A158" t="s">
        <v>275</v>
      </c>
      <c r="B158" t="s">
        <v>927</v>
      </c>
      <c r="C158">
        <v>192</v>
      </c>
      <c r="D158" t="s">
        <v>817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 t="s">
        <v>3966</v>
      </c>
      <c r="B159" t="s">
        <v>3964</v>
      </c>
      <c r="C159">
        <v>192</v>
      </c>
      <c r="D159" t="s">
        <v>817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 t="s">
        <v>928</v>
      </c>
      <c r="B160" t="s">
        <v>929</v>
      </c>
      <c r="C160">
        <v>191</v>
      </c>
      <c r="D160" t="s">
        <v>848</v>
      </c>
      <c r="E160">
        <v>1408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1.53</v>
      </c>
      <c r="M160">
        <v>2154.2399999999998</v>
      </c>
    </row>
    <row r="161" spans="1:13">
      <c r="A161" t="s">
        <v>928</v>
      </c>
      <c r="B161" t="s">
        <v>929</v>
      </c>
      <c r="C161">
        <v>192</v>
      </c>
      <c r="D161" t="s">
        <v>817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>
      <c r="A162" t="s">
        <v>4202</v>
      </c>
      <c r="B162" t="s">
        <v>4201</v>
      </c>
      <c r="C162">
        <v>192</v>
      </c>
      <c r="D162" t="s">
        <v>817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>
      <c r="A163" t="s">
        <v>276</v>
      </c>
      <c r="B163" t="s">
        <v>930</v>
      </c>
      <c r="C163">
        <v>191</v>
      </c>
      <c r="D163" t="s">
        <v>848</v>
      </c>
      <c r="E163">
        <v>1640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1.53</v>
      </c>
      <c r="M163">
        <v>2509.1999999999998</v>
      </c>
    </row>
    <row r="164" spans="1:13">
      <c r="A164" t="s">
        <v>276</v>
      </c>
      <c r="B164" t="s">
        <v>930</v>
      </c>
      <c r="C164">
        <v>192</v>
      </c>
      <c r="D164" t="s">
        <v>817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 t="s">
        <v>3967</v>
      </c>
      <c r="B165" t="s">
        <v>3968</v>
      </c>
      <c r="C165">
        <v>192</v>
      </c>
      <c r="D165" t="s">
        <v>817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 t="s">
        <v>298</v>
      </c>
      <c r="B166" t="s">
        <v>931</v>
      </c>
      <c r="C166">
        <v>191</v>
      </c>
      <c r="D166" t="s">
        <v>848</v>
      </c>
      <c r="E166">
        <v>4720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1.53</v>
      </c>
      <c r="M166">
        <v>7221.6</v>
      </c>
    </row>
    <row r="167" spans="1:13">
      <c r="A167" t="s">
        <v>298</v>
      </c>
      <c r="B167" t="s">
        <v>931</v>
      </c>
      <c r="C167">
        <v>192</v>
      </c>
      <c r="D167" t="s">
        <v>817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 t="s">
        <v>3969</v>
      </c>
      <c r="B168" t="s">
        <v>3968</v>
      </c>
      <c r="C168">
        <v>192</v>
      </c>
      <c r="D168" t="s">
        <v>817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 t="s">
        <v>277</v>
      </c>
      <c r="B169" t="s">
        <v>932</v>
      </c>
      <c r="C169">
        <v>191</v>
      </c>
      <c r="D169" t="s">
        <v>848</v>
      </c>
      <c r="E169">
        <v>12624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1.53</v>
      </c>
      <c r="M169">
        <v>19314.72</v>
      </c>
    </row>
    <row r="170" spans="1:13">
      <c r="A170" t="s">
        <v>277</v>
      </c>
      <c r="B170" t="s">
        <v>932</v>
      </c>
      <c r="C170">
        <v>192</v>
      </c>
      <c r="D170" t="s">
        <v>817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>
      <c r="A171" t="s">
        <v>4203</v>
      </c>
      <c r="B171" t="s">
        <v>4201</v>
      </c>
      <c r="C171">
        <v>192</v>
      </c>
      <c r="D171" t="s">
        <v>817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 t="s">
        <v>278</v>
      </c>
      <c r="B172" t="s">
        <v>933</v>
      </c>
      <c r="C172">
        <v>191</v>
      </c>
      <c r="D172" t="s">
        <v>848</v>
      </c>
      <c r="E172">
        <v>4264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1.53</v>
      </c>
      <c r="M172">
        <v>6523.92</v>
      </c>
    </row>
    <row r="173" spans="1:13">
      <c r="A173" t="s">
        <v>278</v>
      </c>
      <c r="B173" t="s">
        <v>933</v>
      </c>
      <c r="C173">
        <v>192</v>
      </c>
      <c r="D173" t="s">
        <v>817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 t="s">
        <v>4204</v>
      </c>
      <c r="B174" t="s">
        <v>4201</v>
      </c>
      <c r="C174">
        <v>192</v>
      </c>
      <c r="D174" t="s">
        <v>817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 t="s">
        <v>279</v>
      </c>
      <c r="B175" t="s">
        <v>934</v>
      </c>
      <c r="C175">
        <v>191</v>
      </c>
      <c r="D175" t="s">
        <v>848</v>
      </c>
      <c r="E175">
        <v>3840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1.53</v>
      </c>
      <c r="M175">
        <v>5875.2</v>
      </c>
    </row>
    <row r="176" spans="1:13">
      <c r="A176" t="s">
        <v>279</v>
      </c>
      <c r="B176" t="s">
        <v>934</v>
      </c>
      <c r="C176">
        <v>192</v>
      </c>
      <c r="D176" t="s">
        <v>817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 t="s">
        <v>3970</v>
      </c>
      <c r="B177" t="s">
        <v>3968</v>
      </c>
      <c r="C177">
        <v>192</v>
      </c>
      <c r="D177" t="s">
        <v>817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 t="s">
        <v>280</v>
      </c>
      <c r="B178" t="s">
        <v>935</v>
      </c>
      <c r="C178">
        <v>191</v>
      </c>
      <c r="D178" t="s">
        <v>848</v>
      </c>
      <c r="E178">
        <v>2032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1.53</v>
      </c>
      <c r="M178">
        <v>3108.96</v>
      </c>
    </row>
    <row r="179" spans="1:13">
      <c r="A179" t="s">
        <v>280</v>
      </c>
      <c r="B179" t="s">
        <v>935</v>
      </c>
      <c r="C179">
        <v>192</v>
      </c>
      <c r="D179" t="s">
        <v>817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 t="s">
        <v>4205</v>
      </c>
      <c r="B180" t="s">
        <v>4201</v>
      </c>
      <c r="C180">
        <v>192</v>
      </c>
      <c r="D180" t="s">
        <v>817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>
      <c r="A181" t="s">
        <v>293</v>
      </c>
      <c r="B181" t="s">
        <v>936</v>
      </c>
      <c r="C181">
        <v>191</v>
      </c>
      <c r="D181" t="s">
        <v>848</v>
      </c>
      <c r="E181">
        <v>10960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1.53</v>
      </c>
      <c r="M181">
        <v>16768.8</v>
      </c>
    </row>
    <row r="182" spans="1:13">
      <c r="A182" t="s">
        <v>293</v>
      </c>
      <c r="B182" t="s">
        <v>936</v>
      </c>
      <c r="C182">
        <v>192</v>
      </c>
      <c r="D182" t="s">
        <v>817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 t="s">
        <v>4206</v>
      </c>
      <c r="B183" t="s">
        <v>4201</v>
      </c>
      <c r="C183">
        <v>192</v>
      </c>
      <c r="D183" t="s">
        <v>817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>
      <c r="A184" t="s">
        <v>937</v>
      </c>
      <c r="B184" t="s">
        <v>938</v>
      </c>
      <c r="C184">
        <v>191</v>
      </c>
      <c r="D184" t="s">
        <v>848</v>
      </c>
      <c r="E184">
        <v>1840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1.53</v>
      </c>
      <c r="M184">
        <v>2815.2</v>
      </c>
    </row>
    <row r="185" spans="1:13">
      <c r="A185" t="s">
        <v>937</v>
      </c>
      <c r="B185" t="s">
        <v>938</v>
      </c>
      <c r="C185">
        <v>192</v>
      </c>
      <c r="D185" t="s">
        <v>817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 t="s">
        <v>4207</v>
      </c>
      <c r="B186" t="s">
        <v>4201</v>
      </c>
      <c r="C186">
        <v>192</v>
      </c>
      <c r="D186" t="s">
        <v>817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 t="s">
        <v>281</v>
      </c>
      <c r="B187" t="s">
        <v>939</v>
      </c>
      <c r="C187">
        <v>191</v>
      </c>
      <c r="D187" t="s">
        <v>848</v>
      </c>
      <c r="E187">
        <v>1760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1.53</v>
      </c>
      <c r="M187">
        <v>2692.8</v>
      </c>
    </row>
    <row r="188" spans="1:13">
      <c r="A188" t="s">
        <v>281</v>
      </c>
      <c r="B188" t="s">
        <v>939</v>
      </c>
      <c r="C188">
        <v>192</v>
      </c>
      <c r="D188" t="s">
        <v>817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A189" t="s">
        <v>4208</v>
      </c>
      <c r="B189" t="s">
        <v>4201</v>
      </c>
      <c r="C189">
        <v>192</v>
      </c>
      <c r="D189" t="s">
        <v>817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 t="s">
        <v>940</v>
      </c>
      <c r="B190" t="s">
        <v>941</v>
      </c>
      <c r="C190">
        <v>191</v>
      </c>
      <c r="D190" t="s">
        <v>848</v>
      </c>
      <c r="E190">
        <v>10744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1.56</v>
      </c>
      <c r="M190">
        <v>16760.64</v>
      </c>
    </row>
    <row r="191" spans="1:13">
      <c r="A191" t="s">
        <v>940</v>
      </c>
      <c r="B191" t="s">
        <v>941</v>
      </c>
      <c r="C191">
        <v>192</v>
      </c>
      <c r="D191" t="s">
        <v>817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 t="s">
        <v>4209</v>
      </c>
      <c r="B192" t="s">
        <v>4201</v>
      </c>
      <c r="C192">
        <v>192</v>
      </c>
      <c r="D192" t="s">
        <v>817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 t="s">
        <v>942</v>
      </c>
      <c r="B193" t="s">
        <v>943</v>
      </c>
      <c r="C193">
        <v>191</v>
      </c>
      <c r="D193" t="s">
        <v>848</v>
      </c>
      <c r="E193">
        <v>7984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1.56</v>
      </c>
      <c r="M193">
        <v>12455.04</v>
      </c>
    </row>
    <row r="194" spans="1:13">
      <c r="A194" t="s">
        <v>942</v>
      </c>
      <c r="B194" t="s">
        <v>943</v>
      </c>
      <c r="C194">
        <v>192</v>
      </c>
      <c r="D194" t="s">
        <v>817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 t="s">
        <v>944</v>
      </c>
      <c r="B195" t="s">
        <v>945</v>
      </c>
      <c r="C195">
        <v>191</v>
      </c>
      <c r="D195" t="s">
        <v>848</v>
      </c>
      <c r="E195">
        <v>18568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1.56</v>
      </c>
      <c r="M195">
        <v>28966.080000000002</v>
      </c>
    </row>
    <row r="196" spans="1:13">
      <c r="A196" t="s">
        <v>944</v>
      </c>
      <c r="B196" t="s">
        <v>945</v>
      </c>
      <c r="C196">
        <v>192</v>
      </c>
      <c r="D196" t="s">
        <v>817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 t="s">
        <v>448</v>
      </c>
      <c r="B197" t="s">
        <v>946</v>
      </c>
      <c r="C197">
        <v>191</v>
      </c>
      <c r="D197" t="s">
        <v>848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1.56</v>
      </c>
      <c r="M197">
        <v>0</v>
      </c>
    </row>
    <row r="198" spans="1:13">
      <c r="A198" t="s">
        <v>448</v>
      </c>
      <c r="B198" t="s">
        <v>946</v>
      </c>
      <c r="C198">
        <v>192</v>
      </c>
      <c r="D198" t="s">
        <v>817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 t="s">
        <v>4210</v>
      </c>
      <c r="B199" t="s">
        <v>4201</v>
      </c>
      <c r="C199">
        <v>192</v>
      </c>
      <c r="D199" t="s">
        <v>817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>
      <c r="A200" t="s">
        <v>947</v>
      </c>
      <c r="B200" t="s">
        <v>948</v>
      </c>
      <c r="C200">
        <v>191</v>
      </c>
      <c r="D200" t="s">
        <v>848</v>
      </c>
      <c r="E200">
        <v>8464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1.56</v>
      </c>
      <c r="M200">
        <v>13203.84</v>
      </c>
    </row>
    <row r="201" spans="1:13">
      <c r="A201" t="s">
        <v>947</v>
      </c>
      <c r="B201" t="s">
        <v>948</v>
      </c>
      <c r="C201">
        <v>192</v>
      </c>
      <c r="D201" t="s">
        <v>817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>
      <c r="A202" t="s">
        <v>449</v>
      </c>
      <c r="B202" t="s">
        <v>949</v>
      </c>
      <c r="C202">
        <v>191</v>
      </c>
      <c r="D202" t="s">
        <v>848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1.56</v>
      </c>
      <c r="M202">
        <v>0</v>
      </c>
    </row>
    <row r="203" spans="1:13">
      <c r="A203" t="s">
        <v>449</v>
      </c>
      <c r="B203" t="s">
        <v>949</v>
      </c>
      <c r="C203">
        <v>192</v>
      </c>
      <c r="D203" t="s">
        <v>817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>
      <c r="A204" t="s">
        <v>4211</v>
      </c>
      <c r="B204" t="s">
        <v>4201</v>
      </c>
      <c r="C204">
        <v>192</v>
      </c>
      <c r="D204" t="s">
        <v>817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>
      <c r="A205" t="s">
        <v>950</v>
      </c>
      <c r="B205" t="s">
        <v>951</v>
      </c>
      <c r="C205">
        <v>191</v>
      </c>
      <c r="D205" t="s">
        <v>848</v>
      </c>
      <c r="E205">
        <v>20560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1.56</v>
      </c>
      <c r="M205">
        <v>32073.599999999999</v>
      </c>
    </row>
    <row r="206" spans="1:13">
      <c r="A206" t="s">
        <v>950</v>
      </c>
      <c r="B206" t="s">
        <v>951</v>
      </c>
      <c r="C206">
        <v>192</v>
      </c>
      <c r="D206" t="s">
        <v>817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>
      <c r="A207" t="s">
        <v>450</v>
      </c>
      <c r="B207" t="s">
        <v>952</v>
      </c>
      <c r="C207">
        <v>191</v>
      </c>
      <c r="D207" t="s">
        <v>848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1.56</v>
      </c>
      <c r="M207">
        <v>0</v>
      </c>
    </row>
    <row r="208" spans="1:13">
      <c r="A208" t="s">
        <v>450</v>
      </c>
      <c r="B208" t="s">
        <v>952</v>
      </c>
      <c r="C208">
        <v>192</v>
      </c>
      <c r="D208" t="s">
        <v>817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>
      <c r="A209" t="s">
        <v>4212</v>
      </c>
      <c r="B209" t="s">
        <v>4201</v>
      </c>
      <c r="C209">
        <v>192</v>
      </c>
      <c r="D209" t="s">
        <v>817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>
      <c r="A210" t="s">
        <v>451</v>
      </c>
      <c r="B210" t="s">
        <v>953</v>
      </c>
      <c r="C210">
        <v>191</v>
      </c>
      <c r="D210" t="s">
        <v>848</v>
      </c>
      <c r="E210">
        <v>0</v>
      </c>
      <c r="F210">
        <v>0</v>
      </c>
      <c r="G210">
        <v>8</v>
      </c>
      <c r="H210">
        <v>0</v>
      </c>
      <c r="I210">
        <v>0</v>
      </c>
      <c r="J210">
        <v>0</v>
      </c>
      <c r="K210">
        <v>0</v>
      </c>
      <c r="L210">
        <v>1.56</v>
      </c>
      <c r="M210">
        <v>0</v>
      </c>
    </row>
    <row r="211" spans="1:13">
      <c r="A211" t="s">
        <v>451</v>
      </c>
      <c r="B211" t="s">
        <v>953</v>
      </c>
      <c r="C211">
        <v>192</v>
      </c>
      <c r="D211" t="s">
        <v>817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>
      <c r="A212" t="s">
        <v>4213</v>
      </c>
      <c r="B212" t="s">
        <v>4201</v>
      </c>
      <c r="C212">
        <v>192</v>
      </c>
      <c r="D212" t="s">
        <v>817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>
      <c r="A213" t="s">
        <v>452</v>
      </c>
      <c r="B213" t="s">
        <v>954</v>
      </c>
      <c r="C213">
        <v>191</v>
      </c>
      <c r="D213" t="s">
        <v>848</v>
      </c>
      <c r="E213">
        <v>32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1.56</v>
      </c>
      <c r="M213">
        <v>49.92</v>
      </c>
    </row>
    <row r="214" spans="1:13">
      <c r="A214" t="s">
        <v>452</v>
      </c>
      <c r="B214" t="s">
        <v>954</v>
      </c>
      <c r="C214">
        <v>192</v>
      </c>
      <c r="D214" t="s">
        <v>817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>
      <c r="A215" t="s">
        <v>4214</v>
      </c>
      <c r="B215" t="s">
        <v>4201</v>
      </c>
      <c r="C215">
        <v>192</v>
      </c>
      <c r="D215" t="s">
        <v>817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>
      <c r="A216" t="s">
        <v>453</v>
      </c>
      <c r="B216" t="s">
        <v>955</v>
      </c>
      <c r="C216">
        <v>191</v>
      </c>
      <c r="D216" t="s">
        <v>848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1.56</v>
      </c>
      <c r="M216">
        <v>0</v>
      </c>
    </row>
    <row r="217" spans="1:13">
      <c r="A217" t="s">
        <v>453</v>
      </c>
      <c r="B217" t="s">
        <v>955</v>
      </c>
      <c r="C217">
        <v>192</v>
      </c>
      <c r="D217" t="s">
        <v>817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>
      <c r="A218" t="s">
        <v>4215</v>
      </c>
      <c r="B218" t="s">
        <v>4201</v>
      </c>
      <c r="C218">
        <v>192</v>
      </c>
      <c r="D218" t="s">
        <v>817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>
      <c r="A219" t="s">
        <v>454</v>
      </c>
      <c r="B219" t="s">
        <v>956</v>
      </c>
      <c r="C219">
        <v>191</v>
      </c>
      <c r="D219" t="s">
        <v>848</v>
      </c>
      <c r="E219">
        <v>864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1.56</v>
      </c>
      <c r="M219">
        <v>1347.84</v>
      </c>
    </row>
    <row r="220" spans="1:13">
      <c r="A220" t="s">
        <v>454</v>
      </c>
      <c r="B220" t="s">
        <v>956</v>
      </c>
      <c r="C220">
        <v>192</v>
      </c>
      <c r="D220" t="s">
        <v>817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>
      <c r="A221" t="s">
        <v>4216</v>
      </c>
      <c r="B221" t="s">
        <v>4201</v>
      </c>
      <c r="C221">
        <v>192</v>
      </c>
      <c r="D221" t="s">
        <v>817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>
      <c r="A222" t="s">
        <v>455</v>
      </c>
      <c r="B222" t="s">
        <v>957</v>
      </c>
      <c r="C222">
        <v>191</v>
      </c>
      <c r="D222" t="s">
        <v>848</v>
      </c>
      <c r="E222">
        <v>3360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1.56</v>
      </c>
      <c r="M222">
        <v>5241.6000000000004</v>
      </c>
    </row>
    <row r="223" spans="1:13">
      <c r="A223" t="s">
        <v>455</v>
      </c>
      <c r="B223" t="s">
        <v>957</v>
      </c>
      <c r="C223">
        <v>192</v>
      </c>
      <c r="D223" t="s">
        <v>817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>
      <c r="A224" t="s">
        <v>4217</v>
      </c>
      <c r="B224" t="s">
        <v>4201</v>
      </c>
      <c r="C224">
        <v>192</v>
      </c>
      <c r="D224" t="s">
        <v>817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>
      <c r="A225" t="s">
        <v>456</v>
      </c>
      <c r="B225" t="s">
        <v>958</v>
      </c>
      <c r="C225">
        <v>191</v>
      </c>
      <c r="D225" t="s">
        <v>848</v>
      </c>
      <c r="E225">
        <v>200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1.56</v>
      </c>
      <c r="M225">
        <v>312</v>
      </c>
    </row>
    <row r="226" spans="1:13">
      <c r="A226" t="s">
        <v>456</v>
      </c>
      <c r="B226" t="s">
        <v>958</v>
      </c>
      <c r="C226">
        <v>192</v>
      </c>
      <c r="D226" t="s">
        <v>817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>
      <c r="A227" t="s">
        <v>4218</v>
      </c>
      <c r="B227" t="s">
        <v>4201</v>
      </c>
      <c r="C227">
        <v>192</v>
      </c>
      <c r="D227" t="s">
        <v>817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>
      <c r="A228" t="s">
        <v>457</v>
      </c>
      <c r="B228" t="s">
        <v>959</v>
      </c>
      <c r="C228">
        <v>191</v>
      </c>
      <c r="D228" t="s">
        <v>848</v>
      </c>
      <c r="E228">
        <v>1128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1.56</v>
      </c>
      <c r="M228">
        <v>1759.68</v>
      </c>
    </row>
    <row r="229" spans="1:13">
      <c r="A229" t="s">
        <v>457</v>
      </c>
      <c r="B229" t="s">
        <v>959</v>
      </c>
      <c r="C229">
        <v>192</v>
      </c>
      <c r="D229" t="s">
        <v>817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>
      <c r="A230" t="s">
        <v>4219</v>
      </c>
      <c r="B230" t="s">
        <v>4201</v>
      </c>
      <c r="C230">
        <v>192</v>
      </c>
      <c r="D230" t="s">
        <v>817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>
      <c r="A231" t="s">
        <v>3971</v>
      </c>
      <c r="B231" t="s">
        <v>3959</v>
      </c>
      <c r="C231">
        <v>192</v>
      </c>
      <c r="D231" t="s">
        <v>817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>
      <c r="A232" t="s">
        <v>3902</v>
      </c>
      <c r="B232" t="s">
        <v>3903</v>
      </c>
      <c r="C232">
        <v>192</v>
      </c>
      <c r="D232" t="s">
        <v>817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>
      <c r="A233" t="s">
        <v>282</v>
      </c>
      <c r="B233" t="s">
        <v>960</v>
      </c>
      <c r="C233">
        <v>191</v>
      </c>
      <c r="D233" t="s">
        <v>848</v>
      </c>
      <c r="E233">
        <v>2024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1.53</v>
      </c>
      <c r="M233">
        <v>3096.72</v>
      </c>
    </row>
    <row r="234" spans="1:13">
      <c r="A234" t="s">
        <v>282</v>
      </c>
      <c r="B234" t="s">
        <v>960</v>
      </c>
      <c r="C234">
        <v>192</v>
      </c>
      <c r="D234" t="s">
        <v>817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1.53</v>
      </c>
      <c r="M234">
        <v>0</v>
      </c>
    </row>
    <row r="235" spans="1:13">
      <c r="A235" t="s">
        <v>4220</v>
      </c>
      <c r="B235" t="s">
        <v>4201</v>
      </c>
      <c r="C235">
        <v>192</v>
      </c>
      <c r="D235" t="s">
        <v>817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>
      <c r="A236" t="s">
        <v>283</v>
      </c>
      <c r="B236" t="s">
        <v>961</v>
      </c>
      <c r="C236">
        <v>191</v>
      </c>
      <c r="D236" t="s">
        <v>848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1.53</v>
      </c>
      <c r="M236">
        <v>0</v>
      </c>
    </row>
    <row r="237" spans="1:13">
      <c r="A237" t="s">
        <v>283</v>
      </c>
      <c r="B237" t="s">
        <v>961</v>
      </c>
      <c r="C237">
        <v>192</v>
      </c>
      <c r="D237" t="s">
        <v>817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1.53</v>
      </c>
      <c r="M237">
        <v>0</v>
      </c>
    </row>
    <row r="238" spans="1:13">
      <c r="A238" t="s">
        <v>4221</v>
      </c>
      <c r="B238" t="s">
        <v>4201</v>
      </c>
      <c r="C238">
        <v>192</v>
      </c>
      <c r="D238" t="s">
        <v>817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>
      <c r="A239" t="s">
        <v>284</v>
      </c>
      <c r="B239" t="s">
        <v>962</v>
      </c>
      <c r="C239">
        <v>191</v>
      </c>
      <c r="D239" t="s">
        <v>848</v>
      </c>
      <c r="E239">
        <v>2720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1.53</v>
      </c>
      <c r="M239">
        <v>4161.6000000000004</v>
      </c>
    </row>
    <row r="240" spans="1:13">
      <c r="A240" t="s">
        <v>284</v>
      </c>
      <c r="B240" t="s">
        <v>962</v>
      </c>
      <c r="C240">
        <v>192</v>
      </c>
      <c r="D240" t="s">
        <v>817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1.53</v>
      </c>
      <c r="M240">
        <v>0</v>
      </c>
    </row>
    <row r="241" spans="1:13">
      <c r="A241" t="s">
        <v>4222</v>
      </c>
      <c r="B241" t="s">
        <v>4201</v>
      </c>
      <c r="C241">
        <v>192</v>
      </c>
      <c r="D241" t="s">
        <v>817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>
      <c r="A242" t="s">
        <v>963</v>
      </c>
      <c r="B242" t="s">
        <v>964</v>
      </c>
      <c r="C242">
        <v>191</v>
      </c>
      <c r="D242" t="s">
        <v>848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1.53</v>
      </c>
      <c r="M242">
        <v>0</v>
      </c>
    </row>
    <row r="243" spans="1:13">
      <c r="A243" t="s">
        <v>963</v>
      </c>
      <c r="B243" t="s">
        <v>964</v>
      </c>
      <c r="C243">
        <v>192</v>
      </c>
      <c r="D243" t="s">
        <v>817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>
      <c r="A244" t="s">
        <v>963</v>
      </c>
      <c r="B244" t="s">
        <v>964</v>
      </c>
      <c r="C244">
        <v>198</v>
      </c>
      <c r="D244" t="s">
        <v>965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1.53</v>
      </c>
      <c r="M244">
        <v>0</v>
      </c>
    </row>
    <row r="245" spans="1:13">
      <c r="A245" t="s">
        <v>3972</v>
      </c>
      <c r="B245" t="s">
        <v>3973</v>
      </c>
      <c r="C245">
        <v>192</v>
      </c>
      <c r="D245" t="s">
        <v>817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>
      <c r="A246" t="s">
        <v>285</v>
      </c>
      <c r="B246" t="s">
        <v>966</v>
      </c>
      <c r="C246">
        <v>191</v>
      </c>
      <c r="D246" t="s">
        <v>848</v>
      </c>
      <c r="E246">
        <v>1680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1.53</v>
      </c>
      <c r="M246">
        <v>2570.4</v>
      </c>
    </row>
    <row r="247" spans="1:13">
      <c r="A247" t="s">
        <v>285</v>
      </c>
      <c r="B247" t="s">
        <v>966</v>
      </c>
      <c r="C247">
        <v>192</v>
      </c>
      <c r="D247" t="s">
        <v>817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>
      <c r="A248" t="s">
        <v>4223</v>
      </c>
      <c r="B248" t="s">
        <v>4201</v>
      </c>
      <c r="C248">
        <v>192</v>
      </c>
      <c r="D248" t="s">
        <v>817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>
      <c r="A249" t="s">
        <v>303</v>
      </c>
      <c r="B249" t="s">
        <v>967</v>
      </c>
      <c r="C249">
        <v>191</v>
      </c>
      <c r="D249" t="s">
        <v>848</v>
      </c>
      <c r="E249">
        <v>480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1.53</v>
      </c>
      <c r="M249">
        <v>734.4</v>
      </c>
    </row>
    <row r="250" spans="1:13">
      <c r="A250" t="s">
        <v>303</v>
      </c>
      <c r="B250" t="s">
        <v>967</v>
      </c>
      <c r="C250">
        <v>192</v>
      </c>
      <c r="D250" t="s">
        <v>817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1.53</v>
      </c>
      <c r="M250">
        <v>0</v>
      </c>
    </row>
    <row r="251" spans="1:13">
      <c r="A251" t="s">
        <v>4224</v>
      </c>
      <c r="B251" t="s">
        <v>4201</v>
      </c>
      <c r="C251">
        <v>192</v>
      </c>
      <c r="D251" t="s">
        <v>817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>
      <c r="A252" t="s">
        <v>286</v>
      </c>
      <c r="B252" t="s">
        <v>968</v>
      </c>
      <c r="C252">
        <v>191</v>
      </c>
      <c r="D252" t="s">
        <v>848</v>
      </c>
      <c r="E252">
        <v>1184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1.53</v>
      </c>
      <c r="M252">
        <v>1811.52</v>
      </c>
    </row>
    <row r="253" spans="1:13">
      <c r="A253" t="s">
        <v>286</v>
      </c>
      <c r="B253" t="s">
        <v>968</v>
      </c>
      <c r="C253">
        <v>192</v>
      </c>
      <c r="D253" t="s">
        <v>817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1.53</v>
      </c>
      <c r="M253">
        <v>0</v>
      </c>
    </row>
    <row r="254" spans="1:13">
      <c r="A254" t="s">
        <v>4225</v>
      </c>
      <c r="B254" t="s">
        <v>4201</v>
      </c>
      <c r="C254">
        <v>192</v>
      </c>
      <c r="D254" t="s">
        <v>817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>
      <c r="A255" t="s">
        <v>441</v>
      </c>
      <c r="B255" t="s">
        <v>969</v>
      </c>
      <c r="C255">
        <v>191</v>
      </c>
      <c r="D255" t="s">
        <v>848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1.53</v>
      </c>
      <c r="M255">
        <v>0</v>
      </c>
    </row>
    <row r="256" spans="1:13">
      <c r="A256" t="s">
        <v>441</v>
      </c>
      <c r="B256" t="s">
        <v>969</v>
      </c>
      <c r="C256">
        <v>192</v>
      </c>
      <c r="D256" t="s">
        <v>817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>
      <c r="A257" t="s">
        <v>4226</v>
      </c>
      <c r="B257" t="s">
        <v>4201</v>
      </c>
      <c r="C257">
        <v>192</v>
      </c>
      <c r="D257" t="s">
        <v>817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>
      <c r="A258" t="s">
        <v>287</v>
      </c>
      <c r="B258" t="s">
        <v>970</v>
      </c>
      <c r="C258">
        <v>191</v>
      </c>
      <c r="D258" t="s">
        <v>848</v>
      </c>
      <c r="E258">
        <v>3504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1.53</v>
      </c>
      <c r="M258">
        <v>5361.12</v>
      </c>
    </row>
    <row r="259" spans="1:13">
      <c r="A259" t="s">
        <v>287</v>
      </c>
      <c r="B259" t="s">
        <v>970</v>
      </c>
      <c r="C259">
        <v>192</v>
      </c>
      <c r="D259" t="s">
        <v>817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1.53</v>
      </c>
      <c r="M259">
        <v>0</v>
      </c>
    </row>
    <row r="260" spans="1:13">
      <c r="A260" t="s">
        <v>4227</v>
      </c>
      <c r="B260" t="s">
        <v>4201</v>
      </c>
      <c r="C260">
        <v>192</v>
      </c>
      <c r="D260" t="s">
        <v>817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>
      <c r="A261" t="s">
        <v>288</v>
      </c>
      <c r="B261" t="s">
        <v>971</v>
      </c>
      <c r="C261">
        <v>191</v>
      </c>
      <c r="D261" t="s">
        <v>848</v>
      </c>
      <c r="E261">
        <v>1520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1.53</v>
      </c>
      <c r="M261">
        <v>2325.6</v>
      </c>
    </row>
    <row r="262" spans="1:13">
      <c r="A262" t="s">
        <v>288</v>
      </c>
      <c r="B262" t="s">
        <v>971</v>
      </c>
      <c r="C262">
        <v>192</v>
      </c>
      <c r="D262" t="s">
        <v>817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1.53</v>
      </c>
      <c r="M262">
        <v>0</v>
      </c>
    </row>
    <row r="263" spans="1:13">
      <c r="A263" t="s">
        <v>4228</v>
      </c>
      <c r="B263" t="s">
        <v>4201</v>
      </c>
      <c r="C263">
        <v>192</v>
      </c>
      <c r="D263" t="s">
        <v>817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>
      <c r="A264" t="s">
        <v>307</v>
      </c>
      <c r="B264" t="s">
        <v>972</v>
      </c>
      <c r="C264">
        <v>191</v>
      </c>
      <c r="D264" t="s">
        <v>848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1.53</v>
      </c>
      <c r="M264">
        <v>0</v>
      </c>
    </row>
    <row r="265" spans="1:13">
      <c r="A265" t="s">
        <v>307</v>
      </c>
      <c r="B265" t="s">
        <v>972</v>
      </c>
      <c r="C265">
        <v>192</v>
      </c>
      <c r="D265" t="s">
        <v>817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>
      <c r="A266" t="s">
        <v>4229</v>
      </c>
      <c r="B266" t="s">
        <v>4201</v>
      </c>
      <c r="C266">
        <v>192</v>
      </c>
      <c r="D266" t="s">
        <v>817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>
      <c r="A267" t="s">
        <v>445</v>
      </c>
      <c r="B267" t="s">
        <v>973</v>
      </c>
      <c r="C267">
        <v>191</v>
      </c>
      <c r="D267" t="s">
        <v>848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1.53</v>
      </c>
      <c r="M267">
        <v>0</v>
      </c>
    </row>
    <row r="268" spans="1:13">
      <c r="A268" t="s">
        <v>445</v>
      </c>
      <c r="B268" t="s">
        <v>973</v>
      </c>
      <c r="C268">
        <v>192</v>
      </c>
      <c r="D268" t="s">
        <v>817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>
      <c r="A269" t="s">
        <v>3974</v>
      </c>
      <c r="B269" t="s">
        <v>3973</v>
      </c>
      <c r="C269">
        <v>192</v>
      </c>
      <c r="D269" t="s">
        <v>817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>
      <c r="A270" t="s">
        <v>290</v>
      </c>
      <c r="B270" t="s">
        <v>974</v>
      </c>
      <c r="C270">
        <v>191</v>
      </c>
      <c r="D270" t="s">
        <v>848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1.53</v>
      </c>
      <c r="M270">
        <v>0</v>
      </c>
    </row>
    <row r="271" spans="1:13">
      <c r="A271" t="s">
        <v>290</v>
      </c>
      <c r="B271" t="s">
        <v>974</v>
      </c>
      <c r="C271">
        <v>192</v>
      </c>
      <c r="D271" t="s">
        <v>817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>
      <c r="A272" t="s">
        <v>4230</v>
      </c>
      <c r="B272" t="s">
        <v>4201</v>
      </c>
      <c r="C272">
        <v>192</v>
      </c>
      <c r="D272" t="s">
        <v>817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>
      <c r="A273" t="s">
        <v>294</v>
      </c>
      <c r="B273" t="s">
        <v>975</v>
      </c>
      <c r="C273">
        <v>191</v>
      </c>
      <c r="D273" t="s">
        <v>848</v>
      </c>
      <c r="E273">
        <v>864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1.53</v>
      </c>
      <c r="M273">
        <v>1321.92</v>
      </c>
    </row>
    <row r="274" spans="1:13">
      <c r="A274" t="s">
        <v>294</v>
      </c>
      <c r="B274" t="s">
        <v>975</v>
      </c>
      <c r="C274">
        <v>192</v>
      </c>
      <c r="D274" t="s">
        <v>817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1.53</v>
      </c>
      <c r="M274">
        <v>0</v>
      </c>
    </row>
    <row r="275" spans="1:13">
      <c r="A275" t="s">
        <v>3975</v>
      </c>
      <c r="B275" t="s">
        <v>3973</v>
      </c>
      <c r="C275">
        <v>192</v>
      </c>
      <c r="D275" t="s">
        <v>817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>
      <c r="A276" t="s">
        <v>311</v>
      </c>
      <c r="B276" t="s">
        <v>976</v>
      </c>
      <c r="C276">
        <v>191</v>
      </c>
      <c r="D276" t="s">
        <v>848</v>
      </c>
      <c r="E276">
        <v>2208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1.53</v>
      </c>
      <c r="M276">
        <v>3378.24</v>
      </c>
    </row>
    <row r="277" spans="1:13">
      <c r="A277" t="s">
        <v>311</v>
      </c>
      <c r="B277" t="s">
        <v>976</v>
      </c>
      <c r="C277">
        <v>192</v>
      </c>
      <c r="D277" t="s">
        <v>817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1.53</v>
      </c>
      <c r="M277">
        <v>0</v>
      </c>
    </row>
    <row r="278" spans="1:13">
      <c r="A278" t="s">
        <v>4231</v>
      </c>
      <c r="B278" t="s">
        <v>4201</v>
      </c>
      <c r="C278">
        <v>192</v>
      </c>
      <c r="D278" t="s">
        <v>817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>
      <c r="A279" t="s">
        <v>12</v>
      </c>
      <c r="B279" t="s">
        <v>977</v>
      </c>
      <c r="C279">
        <v>191</v>
      </c>
      <c r="D279" t="s">
        <v>848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1.39</v>
      </c>
      <c r="M279">
        <v>0</v>
      </c>
    </row>
    <row r="280" spans="1:13">
      <c r="A280" t="s">
        <v>12</v>
      </c>
      <c r="B280" t="s">
        <v>977</v>
      </c>
      <c r="C280">
        <v>192</v>
      </c>
      <c r="D280" t="s">
        <v>817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>
      <c r="A281" t="s">
        <v>4232</v>
      </c>
      <c r="B281" t="s">
        <v>4201</v>
      </c>
      <c r="C281">
        <v>192</v>
      </c>
      <c r="D281" t="s">
        <v>817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>
      <c r="A282" t="s">
        <v>14</v>
      </c>
      <c r="B282" t="s">
        <v>978</v>
      </c>
      <c r="C282">
        <v>191</v>
      </c>
      <c r="D282" t="s">
        <v>848</v>
      </c>
      <c r="E282">
        <v>1056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1.39</v>
      </c>
      <c r="M282">
        <v>1467.84</v>
      </c>
    </row>
    <row r="283" spans="1:13">
      <c r="A283" t="s">
        <v>14</v>
      </c>
      <c r="B283" t="s">
        <v>978</v>
      </c>
      <c r="C283">
        <v>192</v>
      </c>
      <c r="D283" t="s">
        <v>817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>
      <c r="A284" t="s">
        <v>4233</v>
      </c>
      <c r="B284" t="s">
        <v>4201</v>
      </c>
      <c r="C284">
        <v>192</v>
      </c>
      <c r="D284" t="s">
        <v>817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>
      <c r="A285" t="s">
        <v>16</v>
      </c>
      <c r="B285" t="s">
        <v>979</v>
      </c>
      <c r="C285">
        <v>191</v>
      </c>
      <c r="D285" t="s">
        <v>848</v>
      </c>
      <c r="E285">
        <v>792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1.39</v>
      </c>
      <c r="M285">
        <v>1100.8800000000001</v>
      </c>
    </row>
    <row r="286" spans="1:13">
      <c r="A286" t="s">
        <v>16</v>
      </c>
      <c r="B286" t="s">
        <v>979</v>
      </c>
      <c r="C286">
        <v>192</v>
      </c>
      <c r="D286" t="s">
        <v>817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>
      <c r="A287" t="s">
        <v>4234</v>
      </c>
      <c r="B287" t="s">
        <v>4201</v>
      </c>
      <c r="C287">
        <v>192</v>
      </c>
      <c r="D287" t="s">
        <v>817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>
      <c r="A288" t="s">
        <v>980</v>
      </c>
      <c r="B288" t="s">
        <v>981</v>
      </c>
      <c r="C288">
        <v>192</v>
      </c>
      <c r="D288" t="s">
        <v>817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2.68</v>
      </c>
      <c r="M288">
        <v>0</v>
      </c>
    </row>
    <row r="289" spans="1:13">
      <c r="A289" t="s">
        <v>982</v>
      </c>
      <c r="B289" t="s">
        <v>983</v>
      </c>
      <c r="C289">
        <v>192</v>
      </c>
      <c r="D289" t="s">
        <v>817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2.68</v>
      </c>
      <c r="M289">
        <v>0</v>
      </c>
    </row>
    <row r="290" spans="1:13">
      <c r="A290" t="s">
        <v>984</v>
      </c>
      <c r="B290" t="s">
        <v>985</v>
      </c>
      <c r="C290">
        <v>192</v>
      </c>
      <c r="D290" t="s">
        <v>817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2.68</v>
      </c>
      <c r="M290">
        <v>0</v>
      </c>
    </row>
    <row r="291" spans="1:13">
      <c r="A291" t="s">
        <v>704</v>
      </c>
      <c r="B291" t="s">
        <v>986</v>
      </c>
      <c r="C291">
        <v>191</v>
      </c>
      <c r="D291" t="s">
        <v>848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1.86</v>
      </c>
      <c r="M291">
        <v>0</v>
      </c>
    </row>
    <row r="292" spans="1:13">
      <c r="A292" t="s">
        <v>704</v>
      </c>
      <c r="B292" t="s">
        <v>986</v>
      </c>
      <c r="C292">
        <v>192</v>
      </c>
      <c r="D292" t="s">
        <v>817</v>
      </c>
      <c r="E292">
        <v>19008</v>
      </c>
      <c r="F292">
        <v>0</v>
      </c>
      <c r="G292">
        <v>3294</v>
      </c>
      <c r="H292">
        <v>0</v>
      </c>
      <c r="I292">
        <v>0</v>
      </c>
      <c r="J292">
        <v>0</v>
      </c>
      <c r="K292">
        <v>2772</v>
      </c>
      <c r="L292">
        <v>1.86</v>
      </c>
      <c r="M292">
        <v>35354.879999999997</v>
      </c>
    </row>
    <row r="293" spans="1:13">
      <c r="A293" t="s">
        <v>704</v>
      </c>
      <c r="B293" t="s">
        <v>986</v>
      </c>
      <c r="C293">
        <v>198</v>
      </c>
      <c r="D293" t="s">
        <v>965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1.86</v>
      </c>
      <c r="M293">
        <v>0</v>
      </c>
    </row>
    <row r="294" spans="1:13">
      <c r="A294" t="s">
        <v>987</v>
      </c>
      <c r="B294" t="s">
        <v>988</v>
      </c>
      <c r="C294">
        <v>192</v>
      </c>
      <c r="D294" t="s">
        <v>817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2.39</v>
      </c>
      <c r="M294">
        <v>0</v>
      </c>
    </row>
    <row r="295" spans="1:13">
      <c r="A295" t="s">
        <v>989</v>
      </c>
      <c r="B295" t="s">
        <v>990</v>
      </c>
      <c r="C295">
        <v>192</v>
      </c>
      <c r="D295" t="s">
        <v>817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2.39</v>
      </c>
      <c r="M295">
        <v>0</v>
      </c>
    </row>
    <row r="296" spans="1:13">
      <c r="A296" t="s">
        <v>991</v>
      </c>
      <c r="B296" t="s">
        <v>992</v>
      </c>
      <c r="C296">
        <v>192</v>
      </c>
      <c r="D296" t="s">
        <v>817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2.39</v>
      </c>
      <c r="M296">
        <v>0</v>
      </c>
    </row>
    <row r="297" spans="1:13">
      <c r="A297" t="s">
        <v>993</v>
      </c>
      <c r="B297" t="s">
        <v>994</v>
      </c>
      <c r="C297">
        <v>192</v>
      </c>
      <c r="D297" t="s">
        <v>817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2.39</v>
      </c>
      <c r="M297">
        <v>0</v>
      </c>
    </row>
    <row r="298" spans="1:13">
      <c r="A298" t="s">
        <v>995</v>
      </c>
      <c r="B298" t="s">
        <v>996</v>
      </c>
      <c r="C298">
        <v>192</v>
      </c>
      <c r="D298" t="s">
        <v>817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2.39</v>
      </c>
      <c r="M298">
        <v>0</v>
      </c>
    </row>
    <row r="299" spans="1:13">
      <c r="A299" t="s">
        <v>997</v>
      </c>
      <c r="B299" t="s">
        <v>998</v>
      </c>
      <c r="C299">
        <v>192</v>
      </c>
      <c r="D299" t="s">
        <v>817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2.39</v>
      </c>
      <c r="M299">
        <v>0</v>
      </c>
    </row>
    <row r="300" spans="1:13">
      <c r="A300" t="s">
        <v>999</v>
      </c>
      <c r="B300" t="s">
        <v>1000</v>
      </c>
      <c r="C300">
        <v>192</v>
      </c>
      <c r="D300" t="s">
        <v>817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2.39</v>
      </c>
      <c r="M300">
        <v>0</v>
      </c>
    </row>
    <row r="301" spans="1:13">
      <c r="A301" t="s">
        <v>1001</v>
      </c>
      <c r="B301" t="s">
        <v>1002</v>
      </c>
      <c r="C301">
        <v>192</v>
      </c>
      <c r="D301" t="s">
        <v>817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2.39</v>
      </c>
      <c r="M301">
        <v>0</v>
      </c>
    </row>
    <row r="302" spans="1:13">
      <c r="A302" t="s">
        <v>1003</v>
      </c>
      <c r="B302" t="s">
        <v>1004</v>
      </c>
      <c r="C302">
        <v>192</v>
      </c>
      <c r="D302" t="s">
        <v>817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2.39</v>
      </c>
      <c r="M302">
        <v>0</v>
      </c>
    </row>
    <row r="303" spans="1:13">
      <c r="A303" t="s">
        <v>1005</v>
      </c>
      <c r="B303" t="s">
        <v>1006</v>
      </c>
      <c r="C303">
        <v>192</v>
      </c>
      <c r="D303" t="s">
        <v>817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2.39</v>
      </c>
      <c r="M303">
        <v>0</v>
      </c>
    </row>
    <row r="304" spans="1:13">
      <c r="A304" t="s">
        <v>1007</v>
      </c>
      <c r="B304" t="s">
        <v>1008</v>
      </c>
      <c r="C304">
        <v>192</v>
      </c>
      <c r="D304" t="s">
        <v>817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2.39</v>
      </c>
      <c r="M304">
        <v>0</v>
      </c>
    </row>
    <row r="305" spans="1:13">
      <c r="A305" t="s">
        <v>1009</v>
      </c>
      <c r="B305" t="s">
        <v>1010</v>
      </c>
      <c r="C305">
        <v>192</v>
      </c>
      <c r="D305" t="s">
        <v>817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2.39</v>
      </c>
      <c r="M305">
        <v>0</v>
      </c>
    </row>
    <row r="306" spans="1:13">
      <c r="A306" t="s">
        <v>1011</v>
      </c>
      <c r="B306" t="s">
        <v>1012</v>
      </c>
      <c r="C306">
        <v>192</v>
      </c>
      <c r="D306" t="s">
        <v>817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2.39</v>
      </c>
      <c r="M306">
        <v>0</v>
      </c>
    </row>
    <row r="307" spans="1:13">
      <c r="A307" t="s">
        <v>1013</v>
      </c>
      <c r="B307" t="s">
        <v>1014</v>
      </c>
      <c r="C307">
        <v>192</v>
      </c>
      <c r="D307" t="s">
        <v>817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2.39</v>
      </c>
      <c r="M307">
        <v>0</v>
      </c>
    </row>
    <row r="308" spans="1:13">
      <c r="A308" t="s">
        <v>1015</v>
      </c>
      <c r="B308" t="s">
        <v>1016</v>
      </c>
      <c r="C308">
        <v>192</v>
      </c>
      <c r="D308" t="s">
        <v>817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2.39</v>
      </c>
      <c r="M308">
        <v>0</v>
      </c>
    </row>
    <row r="309" spans="1:13">
      <c r="A309" t="s">
        <v>1017</v>
      </c>
      <c r="B309" t="s">
        <v>1018</v>
      </c>
      <c r="C309">
        <v>192</v>
      </c>
      <c r="D309" t="s">
        <v>817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2.39</v>
      </c>
      <c r="M309">
        <v>0</v>
      </c>
    </row>
    <row r="310" spans="1:13">
      <c r="A310" t="s">
        <v>1019</v>
      </c>
      <c r="B310" t="s">
        <v>1020</v>
      </c>
      <c r="C310">
        <v>192</v>
      </c>
      <c r="D310" t="s">
        <v>817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2.39</v>
      </c>
      <c r="M310">
        <v>0</v>
      </c>
    </row>
    <row r="311" spans="1:13">
      <c r="A311" t="s">
        <v>1021</v>
      </c>
      <c r="B311" t="s">
        <v>1022</v>
      </c>
      <c r="C311">
        <v>192</v>
      </c>
      <c r="D311" t="s">
        <v>817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2.39</v>
      </c>
      <c r="M311">
        <v>0</v>
      </c>
    </row>
    <row r="312" spans="1:13">
      <c r="A312" t="s">
        <v>1023</v>
      </c>
      <c r="B312" t="s">
        <v>1024</v>
      </c>
      <c r="C312">
        <v>192</v>
      </c>
      <c r="D312" t="s">
        <v>817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2.39</v>
      </c>
      <c r="M312">
        <v>0</v>
      </c>
    </row>
    <row r="313" spans="1:13">
      <c r="A313" t="s">
        <v>1025</v>
      </c>
      <c r="B313" t="s">
        <v>1026</v>
      </c>
      <c r="C313">
        <v>192</v>
      </c>
      <c r="D313" t="s">
        <v>817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2.39</v>
      </c>
      <c r="M313">
        <v>0</v>
      </c>
    </row>
    <row r="314" spans="1:13">
      <c r="A314" t="s">
        <v>1027</v>
      </c>
      <c r="B314" t="s">
        <v>1028</v>
      </c>
      <c r="C314">
        <v>191</v>
      </c>
      <c r="D314" t="s">
        <v>848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0.97</v>
      </c>
      <c r="M314">
        <v>0</v>
      </c>
    </row>
    <row r="315" spans="1:13">
      <c r="A315" t="s">
        <v>1029</v>
      </c>
      <c r="B315" t="s">
        <v>1030</v>
      </c>
      <c r="C315">
        <v>198</v>
      </c>
      <c r="D315" t="s">
        <v>965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1.1100000000000001</v>
      </c>
      <c r="M315">
        <v>0</v>
      </c>
    </row>
    <row r="316" spans="1:13">
      <c r="A316" t="s">
        <v>1031</v>
      </c>
      <c r="B316" t="s">
        <v>1032</v>
      </c>
      <c r="C316">
        <v>198</v>
      </c>
      <c r="D316" t="s">
        <v>965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1.33</v>
      </c>
      <c r="M316">
        <v>0</v>
      </c>
    </row>
    <row r="317" spans="1:13">
      <c r="A317" t="s">
        <v>1033</v>
      </c>
      <c r="B317" t="s">
        <v>1030</v>
      </c>
      <c r="C317">
        <v>198</v>
      </c>
      <c r="D317" t="s">
        <v>965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1.1100000000000001</v>
      </c>
      <c r="M317">
        <v>0</v>
      </c>
    </row>
    <row r="318" spans="1:13">
      <c r="A318" t="s">
        <v>1034</v>
      </c>
      <c r="B318" t="s">
        <v>1030</v>
      </c>
      <c r="C318">
        <v>198</v>
      </c>
      <c r="D318" t="s">
        <v>965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1.1100000000000001</v>
      </c>
      <c r="M318">
        <v>0</v>
      </c>
    </row>
    <row r="319" spans="1:13">
      <c r="A319" t="s">
        <v>1035</v>
      </c>
      <c r="B319" t="s">
        <v>1030</v>
      </c>
      <c r="C319">
        <v>198</v>
      </c>
      <c r="D319" t="s">
        <v>965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1.1100000000000001</v>
      </c>
      <c r="M319">
        <v>0</v>
      </c>
    </row>
    <row r="320" spans="1:13">
      <c r="A320" t="s">
        <v>1036</v>
      </c>
      <c r="B320" t="s">
        <v>1037</v>
      </c>
      <c r="C320">
        <v>198</v>
      </c>
      <c r="D320" t="s">
        <v>965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1.1499999999999999</v>
      </c>
      <c r="M320">
        <v>0</v>
      </c>
    </row>
    <row r="321" spans="1:13">
      <c r="A321" t="s">
        <v>1038</v>
      </c>
      <c r="B321" t="s">
        <v>1039</v>
      </c>
      <c r="C321">
        <v>192</v>
      </c>
      <c r="D321" t="s">
        <v>817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>
      <c r="A322" t="s">
        <v>1038</v>
      </c>
      <c r="B322" t="s">
        <v>1039</v>
      </c>
      <c r="C322">
        <v>198</v>
      </c>
      <c r="D322" t="s">
        <v>965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1.43</v>
      </c>
      <c r="M322">
        <v>0</v>
      </c>
    </row>
    <row r="323" spans="1:13">
      <c r="A323" t="s">
        <v>1040</v>
      </c>
      <c r="B323" t="s">
        <v>1041</v>
      </c>
      <c r="C323">
        <v>192</v>
      </c>
      <c r="D323" t="s">
        <v>817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>
      <c r="A324" t="s">
        <v>1040</v>
      </c>
      <c r="B324" t="s">
        <v>1041</v>
      </c>
      <c r="C324">
        <v>198</v>
      </c>
      <c r="D324" t="s">
        <v>965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1.43</v>
      </c>
      <c r="M324">
        <v>0</v>
      </c>
    </row>
    <row r="325" spans="1:13">
      <c r="A325" t="s">
        <v>1042</v>
      </c>
      <c r="B325" t="s">
        <v>1043</v>
      </c>
      <c r="C325">
        <v>192</v>
      </c>
      <c r="D325" t="s">
        <v>817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>
      <c r="A326" t="s">
        <v>1044</v>
      </c>
      <c r="B326" t="s">
        <v>1045</v>
      </c>
      <c r="C326">
        <v>192</v>
      </c>
      <c r="D326" t="s">
        <v>817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>
      <c r="A327" t="s">
        <v>1046</v>
      </c>
      <c r="B327" t="s">
        <v>1047</v>
      </c>
      <c r="C327">
        <v>192</v>
      </c>
      <c r="D327" t="s">
        <v>817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>
      <c r="A328" t="s">
        <v>1048</v>
      </c>
      <c r="B328" t="s">
        <v>1049</v>
      </c>
      <c r="C328">
        <v>191</v>
      </c>
      <c r="D328" t="s">
        <v>848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1.32</v>
      </c>
      <c r="M328">
        <v>0</v>
      </c>
    </row>
    <row r="329" spans="1:13">
      <c r="A329" t="s">
        <v>1048</v>
      </c>
      <c r="B329" t="s">
        <v>1049</v>
      </c>
      <c r="C329">
        <v>192</v>
      </c>
      <c r="D329" t="s">
        <v>817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1.32</v>
      </c>
      <c r="M329">
        <v>0</v>
      </c>
    </row>
    <row r="330" spans="1:13">
      <c r="A330" t="s">
        <v>1048</v>
      </c>
      <c r="B330" t="s">
        <v>1049</v>
      </c>
      <c r="C330">
        <v>198</v>
      </c>
      <c r="D330" t="s">
        <v>965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1.32</v>
      </c>
      <c r="M330">
        <v>0</v>
      </c>
    </row>
    <row r="331" spans="1:13">
      <c r="A331" t="s">
        <v>3976</v>
      </c>
      <c r="B331" t="s">
        <v>3977</v>
      </c>
      <c r="C331">
        <v>192</v>
      </c>
      <c r="D331" t="s">
        <v>817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>
      <c r="A332" t="s">
        <v>1050</v>
      </c>
      <c r="B332" t="s">
        <v>1051</v>
      </c>
      <c r="C332">
        <v>191</v>
      </c>
      <c r="D332" t="s">
        <v>848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1.32</v>
      </c>
      <c r="M332">
        <v>0</v>
      </c>
    </row>
    <row r="333" spans="1:13">
      <c r="A333" t="s">
        <v>1050</v>
      </c>
      <c r="B333" t="s">
        <v>1051</v>
      </c>
      <c r="C333">
        <v>192</v>
      </c>
      <c r="D333" t="s">
        <v>817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1.32</v>
      </c>
      <c r="M333">
        <v>0</v>
      </c>
    </row>
    <row r="334" spans="1:13">
      <c r="A334" t="s">
        <v>1050</v>
      </c>
      <c r="B334" t="s">
        <v>1051</v>
      </c>
      <c r="C334">
        <v>198</v>
      </c>
      <c r="D334" t="s">
        <v>965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1.32</v>
      </c>
      <c r="M334">
        <v>0</v>
      </c>
    </row>
    <row r="335" spans="1:13">
      <c r="A335" t="s">
        <v>1052</v>
      </c>
      <c r="B335" t="s">
        <v>1053</v>
      </c>
      <c r="C335">
        <v>191</v>
      </c>
      <c r="D335" t="s">
        <v>848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1.32</v>
      </c>
      <c r="M335">
        <v>0</v>
      </c>
    </row>
    <row r="336" spans="1:13">
      <c r="A336" t="s">
        <v>1052</v>
      </c>
      <c r="B336" t="s">
        <v>1053</v>
      </c>
      <c r="C336">
        <v>192</v>
      </c>
      <c r="D336" t="s">
        <v>817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1.32</v>
      </c>
      <c r="M336">
        <v>0</v>
      </c>
    </row>
    <row r="337" spans="1:13">
      <c r="A337" t="s">
        <v>1052</v>
      </c>
      <c r="B337" t="s">
        <v>1053</v>
      </c>
      <c r="C337">
        <v>198</v>
      </c>
      <c r="D337" t="s">
        <v>965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1.32</v>
      </c>
      <c r="M337">
        <v>0</v>
      </c>
    </row>
    <row r="338" spans="1:13">
      <c r="A338" t="s">
        <v>4235</v>
      </c>
      <c r="B338" t="s">
        <v>4201</v>
      </c>
      <c r="C338">
        <v>192</v>
      </c>
      <c r="D338" t="s">
        <v>817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>
      <c r="A339" t="s">
        <v>1054</v>
      </c>
      <c r="B339" t="s">
        <v>1055</v>
      </c>
      <c r="C339">
        <v>191</v>
      </c>
      <c r="D339" t="s">
        <v>848</v>
      </c>
      <c r="E339">
        <v>3840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1.32</v>
      </c>
      <c r="M339">
        <v>5068.8</v>
      </c>
    </row>
    <row r="340" spans="1:13">
      <c r="A340" t="s">
        <v>1054</v>
      </c>
      <c r="B340" t="s">
        <v>1055</v>
      </c>
      <c r="C340">
        <v>192</v>
      </c>
      <c r="D340" t="s">
        <v>817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1.32</v>
      </c>
      <c r="M340">
        <v>0</v>
      </c>
    </row>
    <row r="341" spans="1:13">
      <c r="A341" t="s">
        <v>4236</v>
      </c>
      <c r="B341" t="s">
        <v>4201</v>
      </c>
      <c r="C341">
        <v>192</v>
      </c>
      <c r="D341" t="s">
        <v>817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>
      <c r="A342" t="s">
        <v>1056</v>
      </c>
      <c r="B342" t="s">
        <v>1057</v>
      </c>
      <c r="C342">
        <v>191</v>
      </c>
      <c r="D342" t="s">
        <v>848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1.32</v>
      </c>
      <c r="M342">
        <v>0</v>
      </c>
    </row>
    <row r="343" spans="1:13">
      <c r="A343" t="s">
        <v>1056</v>
      </c>
      <c r="B343" t="s">
        <v>1057</v>
      </c>
      <c r="C343">
        <v>192</v>
      </c>
      <c r="D343" t="s">
        <v>817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1.32</v>
      </c>
      <c r="M343">
        <v>0</v>
      </c>
    </row>
    <row r="344" spans="1:13">
      <c r="A344" t="s">
        <v>1056</v>
      </c>
      <c r="B344" t="s">
        <v>1057</v>
      </c>
      <c r="C344">
        <v>198</v>
      </c>
      <c r="D344" t="s">
        <v>965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1.32</v>
      </c>
      <c r="M344">
        <v>0</v>
      </c>
    </row>
    <row r="345" spans="1:13">
      <c r="A345" t="s">
        <v>1058</v>
      </c>
      <c r="B345" t="s">
        <v>1059</v>
      </c>
      <c r="C345">
        <v>191</v>
      </c>
      <c r="D345" t="s">
        <v>848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1.32</v>
      </c>
      <c r="M345">
        <v>0</v>
      </c>
    </row>
    <row r="346" spans="1:13">
      <c r="A346" t="s">
        <v>1058</v>
      </c>
      <c r="B346" t="s">
        <v>1059</v>
      </c>
      <c r="C346">
        <v>192</v>
      </c>
      <c r="D346" t="s">
        <v>817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1.32</v>
      </c>
      <c r="M346">
        <v>0</v>
      </c>
    </row>
    <row r="347" spans="1:13">
      <c r="A347" t="s">
        <v>1058</v>
      </c>
      <c r="B347" t="s">
        <v>1059</v>
      </c>
      <c r="C347">
        <v>198</v>
      </c>
      <c r="D347" t="s">
        <v>965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1.32</v>
      </c>
      <c r="M347">
        <v>0</v>
      </c>
    </row>
    <row r="348" spans="1:13">
      <c r="A348" t="s">
        <v>1060</v>
      </c>
      <c r="B348" t="s">
        <v>1061</v>
      </c>
      <c r="C348">
        <v>191</v>
      </c>
      <c r="D348" t="s">
        <v>848</v>
      </c>
      <c r="E348">
        <v>600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1.32</v>
      </c>
      <c r="M348">
        <v>792</v>
      </c>
    </row>
    <row r="349" spans="1:13">
      <c r="A349" t="s">
        <v>1060</v>
      </c>
      <c r="B349" t="s">
        <v>1061</v>
      </c>
      <c r="C349">
        <v>192</v>
      </c>
      <c r="D349" t="s">
        <v>817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1.32</v>
      </c>
      <c r="M349">
        <v>0</v>
      </c>
    </row>
    <row r="350" spans="1:13">
      <c r="A350" t="s">
        <v>3978</v>
      </c>
      <c r="B350" t="s">
        <v>3979</v>
      </c>
      <c r="C350">
        <v>192</v>
      </c>
      <c r="D350" t="s">
        <v>817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>
      <c r="A351" t="s">
        <v>1062</v>
      </c>
      <c r="B351" t="s">
        <v>1063</v>
      </c>
      <c r="C351">
        <v>191</v>
      </c>
      <c r="D351" t="s">
        <v>848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1.32</v>
      </c>
      <c r="M351">
        <v>0</v>
      </c>
    </row>
    <row r="352" spans="1:13">
      <c r="A352" t="s">
        <v>1062</v>
      </c>
      <c r="B352" t="s">
        <v>1063</v>
      </c>
      <c r="C352">
        <v>192</v>
      </c>
      <c r="D352" t="s">
        <v>817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>
      <c r="A353" t="s">
        <v>1064</v>
      </c>
      <c r="B353" t="s">
        <v>1065</v>
      </c>
      <c r="C353">
        <v>191</v>
      </c>
      <c r="D353" t="s">
        <v>848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1.32</v>
      </c>
      <c r="M353">
        <v>0</v>
      </c>
    </row>
    <row r="354" spans="1:13">
      <c r="A354" t="s">
        <v>1064</v>
      </c>
      <c r="B354" t="s">
        <v>1065</v>
      </c>
      <c r="C354">
        <v>192</v>
      </c>
      <c r="D354" t="s">
        <v>817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>
      <c r="A355" t="s">
        <v>4237</v>
      </c>
      <c r="B355" t="s">
        <v>4201</v>
      </c>
      <c r="C355">
        <v>192</v>
      </c>
      <c r="D355" t="s">
        <v>817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>
      <c r="A356" t="s">
        <v>1066</v>
      </c>
      <c r="B356" t="s">
        <v>1067</v>
      </c>
      <c r="C356">
        <v>191</v>
      </c>
      <c r="D356" t="s">
        <v>848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1.32</v>
      </c>
      <c r="M356">
        <v>0</v>
      </c>
    </row>
    <row r="357" spans="1:13">
      <c r="A357" t="s">
        <v>1066</v>
      </c>
      <c r="B357" t="s">
        <v>1067</v>
      </c>
      <c r="C357">
        <v>192</v>
      </c>
      <c r="D357" t="s">
        <v>817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1.32</v>
      </c>
      <c r="M357">
        <v>0</v>
      </c>
    </row>
    <row r="358" spans="1:13">
      <c r="A358" t="s">
        <v>1066</v>
      </c>
      <c r="B358" t="s">
        <v>1067</v>
      </c>
      <c r="C358">
        <v>198</v>
      </c>
      <c r="D358" t="s">
        <v>965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1.32</v>
      </c>
      <c r="M358">
        <v>0</v>
      </c>
    </row>
    <row r="359" spans="1:13">
      <c r="A359" t="s">
        <v>1068</v>
      </c>
      <c r="B359" t="s">
        <v>1069</v>
      </c>
      <c r="C359">
        <v>191</v>
      </c>
      <c r="D359" t="s">
        <v>848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1.32</v>
      </c>
      <c r="M359">
        <v>0</v>
      </c>
    </row>
    <row r="360" spans="1:13">
      <c r="A360" t="s">
        <v>1068</v>
      </c>
      <c r="B360" t="s">
        <v>1069</v>
      </c>
      <c r="C360">
        <v>192</v>
      </c>
      <c r="D360" t="s">
        <v>817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1.32</v>
      </c>
      <c r="M360">
        <v>0</v>
      </c>
    </row>
    <row r="361" spans="1:13">
      <c r="A361" t="s">
        <v>1070</v>
      </c>
      <c r="B361" t="s">
        <v>1071</v>
      </c>
      <c r="C361">
        <v>191</v>
      </c>
      <c r="D361" t="s">
        <v>848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1.32</v>
      </c>
      <c r="M361">
        <v>0</v>
      </c>
    </row>
    <row r="362" spans="1:13">
      <c r="A362" t="s">
        <v>1070</v>
      </c>
      <c r="B362" t="s">
        <v>1071</v>
      </c>
      <c r="C362">
        <v>192</v>
      </c>
      <c r="D362" t="s">
        <v>817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1.32</v>
      </c>
      <c r="M362">
        <v>0</v>
      </c>
    </row>
    <row r="363" spans="1:13">
      <c r="A363" t="s">
        <v>1070</v>
      </c>
      <c r="B363" t="s">
        <v>1071</v>
      </c>
      <c r="C363">
        <v>198</v>
      </c>
      <c r="D363" t="s">
        <v>965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1.32</v>
      </c>
      <c r="M363">
        <v>0</v>
      </c>
    </row>
    <row r="364" spans="1:13">
      <c r="A364" t="s">
        <v>3980</v>
      </c>
      <c r="B364" t="s">
        <v>3981</v>
      </c>
      <c r="C364">
        <v>192</v>
      </c>
      <c r="D364" t="s">
        <v>817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>
      <c r="A365" t="s">
        <v>1072</v>
      </c>
      <c r="B365" t="s">
        <v>1073</v>
      </c>
      <c r="C365">
        <v>191</v>
      </c>
      <c r="D365" t="s">
        <v>848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1.32</v>
      </c>
      <c r="M365">
        <v>0</v>
      </c>
    </row>
    <row r="366" spans="1:13">
      <c r="A366" t="s">
        <v>1072</v>
      </c>
      <c r="B366" t="s">
        <v>1073</v>
      </c>
      <c r="C366">
        <v>192</v>
      </c>
      <c r="D366" t="s">
        <v>817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1.32</v>
      </c>
      <c r="M366">
        <v>0</v>
      </c>
    </row>
    <row r="367" spans="1:13">
      <c r="A367" t="s">
        <v>1072</v>
      </c>
      <c r="B367" t="s">
        <v>1073</v>
      </c>
      <c r="C367">
        <v>198</v>
      </c>
      <c r="D367" t="s">
        <v>965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1.32</v>
      </c>
      <c r="M367">
        <v>0</v>
      </c>
    </row>
    <row r="368" spans="1:13">
      <c r="A368" t="s">
        <v>4238</v>
      </c>
      <c r="B368" t="s">
        <v>4201</v>
      </c>
      <c r="C368">
        <v>192</v>
      </c>
      <c r="D368" t="s">
        <v>817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>
      <c r="A369" t="s">
        <v>1074</v>
      </c>
      <c r="B369" t="s">
        <v>1075</v>
      </c>
      <c r="C369">
        <v>191</v>
      </c>
      <c r="D369" t="s">
        <v>848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1.32</v>
      </c>
      <c r="M369">
        <v>0</v>
      </c>
    </row>
    <row r="370" spans="1:13">
      <c r="A370" t="s">
        <v>1074</v>
      </c>
      <c r="B370" t="s">
        <v>1075</v>
      </c>
      <c r="C370">
        <v>192</v>
      </c>
      <c r="D370" t="s">
        <v>817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1.32</v>
      </c>
      <c r="M370">
        <v>0</v>
      </c>
    </row>
    <row r="371" spans="1:13">
      <c r="A371" t="s">
        <v>1076</v>
      </c>
      <c r="B371" t="s">
        <v>1077</v>
      </c>
      <c r="C371">
        <v>191</v>
      </c>
      <c r="D371" t="s">
        <v>848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1.32</v>
      </c>
      <c r="M371">
        <v>0</v>
      </c>
    </row>
    <row r="372" spans="1:13">
      <c r="A372" t="s">
        <v>1076</v>
      </c>
      <c r="B372" t="s">
        <v>1077</v>
      </c>
      <c r="C372">
        <v>192</v>
      </c>
      <c r="D372" t="s">
        <v>817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1.32</v>
      </c>
      <c r="M372">
        <v>0</v>
      </c>
    </row>
    <row r="373" spans="1:13">
      <c r="A373" t="s">
        <v>1076</v>
      </c>
      <c r="B373" t="s">
        <v>1077</v>
      </c>
      <c r="C373">
        <v>198</v>
      </c>
      <c r="D373" t="s">
        <v>965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1.32</v>
      </c>
      <c r="M373">
        <v>0</v>
      </c>
    </row>
    <row r="374" spans="1:13">
      <c r="A374" t="s">
        <v>1078</v>
      </c>
      <c r="B374" t="s">
        <v>1079</v>
      </c>
      <c r="C374">
        <v>191</v>
      </c>
      <c r="D374" t="s">
        <v>848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1.32</v>
      </c>
      <c r="M374">
        <v>0</v>
      </c>
    </row>
    <row r="375" spans="1:13">
      <c r="A375" t="s">
        <v>1078</v>
      </c>
      <c r="B375" t="s">
        <v>1079</v>
      </c>
      <c r="C375">
        <v>192</v>
      </c>
      <c r="D375" t="s">
        <v>817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1.32</v>
      </c>
      <c r="M375">
        <v>0</v>
      </c>
    </row>
    <row r="376" spans="1:13">
      <c r="A376" t="s">
        <v>3982</v>
      </c>
      <c r="B376" t="s">
        <v>3981</v>
      </c>
      <c r="C376">
        <v>192</v>
      </c>
      <c r="D376" t="s">
        <v>817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>
      <c r="A377" t="s">
        <v>1080</v>
      </c>
      <c r="B377" t="s">
        <v>1081</v>
      </c>
      <c r="C377">
        <v>191</v>
      </c>
      <c r="D377" t="s">
        <v>848</v>
      </c>
      <c r="E377">
        <v>1704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1.32</v>
      </c>
      <c r="M377">
        <v>2249.2800000000002</v>
      </c>
    </row>
    <row r="378" spans="1:13">
      <c r="A378" t="s">
        <v>1080</v>
      </c>
      <c r="B378" t="s">
        <v>1081</v>
      </c>
      <c r="C378">
        <v>192</v>
      </c>
      <c r="D378" t="s">
        <v>817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>
      <c r="A379" t="s">
        <v>4239</v>
      </c>
      <c r="B379" t="s">
        <v>4201</v>
      </c>
      <c r="C379">
        <v>192</v>
      </c>
      <c r="D379" t="s">
        <v>817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>
      <c r="A380" t="s">
        <v>1082</v>
      </c>
      <c r="B380" t="s">
        <v>1083</v>
      </c>
      <c r="C380">
        <v>191</v>
      </c>
      <c r="D380" t="s">
        <v>848</v>
      </c>
      <c r="E380">
        <v>80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1.32</v>
      </c>
      <c r="M380">
        <v>105.6</v>
      </c>
    </row>
    <row r="381" spans="1:13">
      <c r="A381" t="s">
        <v>1082</v>
      </c>
      <c r="B381" t="s">
        <v>1083</v>
      </c>
      <c r="C381">
        <v>192</v>
      </c>
      <c r="D381" t="s">
        <v>817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1.32</v>
      </c>
      <c r="M381">
        <v>0</v>
      </c>
    </row>
    <row r="382" spans="1:13">
      <c r="A382" t="s">
        <v>3983</v>
      </c>
      <c r="B382" t="s">
        <v>3981</v>
      </c>
      <c r="C382">
        <v>192</v>
      </c>
      <c r="D382" t="s">
        <v>817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>
      <c r="A383" t="s">
        <v>1084</v>
      </c>
      <c r="B383" t="s">
        <v>1085</v>
      </c>
      <c r="C383">
        <v>191</v>
      </c>
      <c r="D383" t="s">
        <v>848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1.32</v>
      </c>
      <c r="M383">
        <v>0</v>
      </c>
    </row>
    <row r="384" spans="1:13">
      <c r="A384" t="s">
        <v>1084</v>
      </c>
      <c r="B384" t="s">
        <v>1085</v>
      </c>
      <c r="C384">
        <v>192</v>
      </c>
      <c r="D384" t="s">
        <v>817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1.32</v>
      </c>
      <c r="M384">
        <v>0</v>
      </c>
    </row>
    <row r="385" spans="1:13">
      <c r="A385" t="s">
        <v>1084</v>
      </c>
      <c r="B385" t="s">
        <v>1085</v>
      </c>
      <c r="C385">
        <v>198</v>
      </c>
      <c r="D385" t="s">
        <v>965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1.32</v>
      </c>
      <c r="M385">
        <v>0</v>
      </c>
    </row>
    <row r="386" spans="1:13">
      <c r="A386" t="s">
        <v>1086</v>
      </c>
      <c r="B386" t="s">
        <v>1087</v>
      </c>
      <c r="C386">
        <v>191</v>
      </c>
      <c r="D386" t="s">
        <v>848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1.32</v>
      </c>
      <c r="M386">
        <v>0</v>
      </c>
    </row>
    <row r="387" spans="1:13">
      <c r="A387" t="s">
        <v>1086</v>
      </c>
      <c r="B387" t="s">
        <v>1087</v>
      </c>
      <c r="C387">
        <v>192</v>
      </c>
      <c r="D387" t="s">
        <v>817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1.32</v>
      </c>
      <c r="M387">
        <v>0</v>
      </c>
    </row>
    <row r="388" spans="1:13">
      <c r="A388" t="s">
        <v>1086</v>
      </c>
      <c r="B388" t="s">
        <v>1087</v>
      </c>
      <c r="C388">
        <v>198</v>
      </c>
      <c r="D388" t="s">
        <v>965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1.32</v>
      </c>
      <c r="M388">
        <v>0</v>
      </c>
    </row>
    <row r="389" spans="1:13">
      <c r="A389" t="s">
        <v>1088</v>
      </c>
      <c r="B389" t="s">
        <v>1089</v>
      </c>
      <c r="C389">
        <v>191</v>
      </c>
      <c r="D389" t="s">
        <v>848</v>
      </c>
      <c r="E389">
        <v>1440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1.32</v>
      </c>
      <c r="M389">
        <v>1900.8</v>
      </c>
    </row>
    <row r="390" spans="1:13">
      <c r="A390" t="s">
        <v>1088</v>
      </c>
      <c r="B390" t="s">
        <v>1089</v>
      </c>
      <c r="C390">
        <v>192</v>
      </c>
      <c r="D390" t="s">
        <v>817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1.32</v>
      </c>
      <c r="M390">
        <v>0</v>
      </c>
    </row>
    <row r="391" spans="1:13">
      <c r="A391" t="s">
        <v>3984</v>
      </c>
      <c r="B391" t="s">
        <v>3985</v>
      </c>
      <c r="C391">
        <v>192</v>
      </c>
      <c r="D391" t="s">
        <v>817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>
      <c r="A392" t="s">
        <v>1090</v>
      </c>
      <c r="B392" t="s">
        <v>1091</v>
      </c>
      <c r="C392">
        <v>191</v>
      </c>
      <c r="D392" t="s">
        <v>848</v>
      </c>
      <c r="E392">
        <v>2160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1.32</v>
      </c>
      <c r="M392">
        <v>2851.2</v>
      </c>
    </row>
    <row r="393" spans="1:13">
      <c r="A393" t="s">
        <v>1090</v>
      </c>
      <c r="B393" t="s">
        <v>1091</v>
      </c>
      <c r="C393">
        <v>192</v>
      </c>
      <c r="D393" t="s">
        <v>817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1.32</v>
      </c>
      <c r="M393">
        <v>0</v>
      </c>
    </row>
    <row r="394" spans="1:13">
      <c r="A394" t="s">
        <v>1092</v>
      </c>
      <c r="B394" t="s">
        <v>1093</v>
      </c>
      <c r="C394">
        <v>191</v>
      </c>
      <c r="D394" t="s">
        <v>848</v>
      </c>
      <c r="E394">
        <v>4320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1.32</v>
      </c>
      <c r="M394">
        <v>5702.4</v>
      </c>
    </row>
    <row r="395" spans="1:13">
      <c r="A395" t="s">
        <v>1092</v>
      </c>
      <c r="B395" t="s">
        <v>1093</v>
      </c>
      <c r="C395">
        <v>192</v>
      </c>
      <c r="D395" t="s">
        <v>817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1.32</v>
      </c>
      <c r="M395">
        <v>0</v>
      </c>
    </row>
    <row r="396" spans="1:13">
      <c r="A396" t="s">
        <v>4240</v>
      </c>
      <c r="B396" t="s">
        <v>4201</v>
      </c>
      <c r="C396">
        <v>192</v>
      </c>
      <c r="D396" t="s">
        <v>817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>
      <c r="A397" t="s">
        <v>1094</v>
      </c>
      <c r="B397" t="s">
        <v>1095</v>
      </c>
      <c r="C397">
        <v>191</v>
      </c>
      <c r="D397" t="s">
        <v>848</v>
      </c>
      <c r="E397">
        <v>4264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1.32</v>
      </c>
      <c r="M397">
        <v>5628.48</v>
      </c>
    </row>
    <row r="398" spans="1:13">
      <c r="A398" t="s">
        <v>1094</v>
      </c>
      <c r="B398" t="s">
        <v>1095</v>
      </c>
      <c r="C398">
        <v>192</v>
      </c>
      <c r="D398" t="s">
        <v>817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>
      <c r="A399" t="s">
        <v>4241</v>
      </c>
      <c r="B399" t="s">
        <v>4201</v>
      </c>
      <c r="C399">
        <v>192</v>
      </c>
      <c r="D399" t="s">
        <v>817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>
      <c r="A400" t="s">
        <v>1096</v>
      </c>
      <c r="B400" t="s">
        <v>1097</v>
      </c>
      <c r="C400">
        <v>192</v>
      </c>
      <c r="D400" t="s">
        <v>817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>
      <c r="A401" t="s">
        <v>1098</v>
      </c>
      <c r="B401" t="s">
        <v>1099</v>
      </c>
      <c r="C401">
        <v>191</v>
      </c>
      <c r="D401" t="s">
        <v>848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1.32</v>
      </c>
      <c r="M401">
        <v>0</v>
      </c>
    </row>
    <row r="402" spans="1:13">
      <c r="A402" t="s">
        <v>1098</v>
      </c>
      <c r="B402" t="s">
        <v>1099</v>
      </c>
      <c r="C402">
        <v>192</v>
      </c>
      <c r="D402" t="s">
        <v>817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1.32</v>
      </c>
      <c r="M402">
        <v>0</v>
      </c>
    </row>
    <row r="403" spans="1:13">
      <c r="A403" t="s">
        <v>4242</v>
      </c>
      <c r="B403" t="s">
        <v>4201</v>
      </c>
      <c r="C403">
        <v>192</v>
      </c>
      <c r="D403" t="s">
        <v>817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>
      <c r="A404" t="s">
        <v>1100</v>
      </c>
      <c r="B404" t="s">
        <v>1101</v>
      </c>
      <c r="C404">
        <v>191</v>
      </c>
      <c r="D404" t="s">
        <v>848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1.32</v>
      </c>
      <c r="M404">
        <v>0</v>
      </c>
    </row>
    <row r="405" spans="1:13">
      <c r="A405" t="s">
        <v>1100</v>
      </c>
      <c r="B405" t="s">
        <v>1101</v>
      </c>
      <c r="C405">
        <v>192</v>
      </c>
      <c r="D405" t="s">
        <v>817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1.32</v>
      </c>
      <c r="M405">
        <v>0</v>
      </c>
    </row>
    <row r="406" spans="1:13">
      <c r="A406" t="s">
        <v>1100</v>
      </c>
      <c r="B406" t="s">
        <v>1101</v>
      </c>
      <c r="C406">
        <v>198</v>
      </c>
      <c r="D406" t="s">
        <v>965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1.32</v>
      </c>
      <c r="M406">
        <v>0</v>
      </c>
    </row>
    <row r="407" spans="1:13">
      <c r="A407" t="s">
        <v>3986</v>
      </c>
      <c r="B407" t="s">
        <v>3987</v>
      </c>
      <c r="C407">
        <v>192</v>
      </c>
      <c r="D407" t="s">
        <v>817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>
      <c r="A408" t="s">
        <v>1102</v>
      </c>
      <c r="B408" t="s">
        <v>1103</v>
      </c>
      <c r="C408">
        <v>192</v>
      </c>
      <c r="D408" t="s">
        <v>817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>
      <c r="A409" t="s">
        <v>1104</v>
      </c>
      <c r="B409" t="s">
        <v>1105</v>
      </c>
      <c r="C409">
        <v>191</v>
      </c>
      <c r="D409" t="s">
        <v>848</v>
      </c>
      <c r="E409">
        <v>2880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1.32</v>
      </c>
      <c r="M409">
        <v>3801.6</v>
      </c>
    </row>
    <row r="410" spans="1:13">
      <c r="A410" t="s">
        <v>1104</v>
      </c>
      <c r="B410" t="s">
        <v>1105</v>
      </c>
      <c r="C410">
        <v>192</v>
      </c>
      <c r="D410" t="s">
        <v>817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>
      <c r="A411" t="s">
        <v>4243</v>
      </c>
      <c r="B411" t="s">
        <v>4201</v>
      </c>
      <c r="C411">
        <v>192</v>
      </c>
      <c r="D411" t="s">
        <v>817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>
      <c r="A412" t="s">
        <v>1106</v>
      </c>
      <c r="B412" t="s">
        <v>1107</v>
      </c>
      <c r="C412">
        <v>191</v>
      </c>
      <c r="D412" t="s">
        <v>848</v>
      </c>
      <c r="E412">
        <v>4800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1.32</v>
      </c>
      <c r="M412">
        <v>6336</v>
      </c>
    </row>
    <row r="413" spans="1:13">
      <c r="A413" t="s">
        <v>1106</v>
      </c>
      <c r="B413" t="s">
        <v>1107</v>
      </c>
      <c r="C413">
        <v>192</v>
      </c>
      <c r="D413" t="s">
        <v>817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>
      <c r="A414" t="s">
        <v>3988</v>
      </c>
      <c r="B414" t="s">
        <v>3987</v>
      </c>
      <c r="C414">
        <v>192</v>
      </c>
      <c r="D414" t="s">
        <v>817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>
      <c r="A415" t="s">
        <v>1108</v>
      </c>
      <c r="B415" t="s">
        <v>1109</v>
      </c>
      <c r="C415">
        <v>191</v>
      </c>
      <c r="D415" t="s">
        <v>848</v>
      </c>
      <c r="E415">
        <v>880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1.32</v>
      </c>
      <c r="M415">
        <v>1161.5999999999999</v>
      </c>
    </row>
    <row r="416" spans="1:13">
      <c r="A416" t="s">
        <v>1108</v>
      </c>
      <c r="B416" t="s">
        <v>1109</v>
      </c>
      <c r="C416">
        <v>192</v>
      </c>
      <c r="D416" t="s">
        <v>817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1.32</v>
      </c>
      <c r="M416">
        <v>0</v>
      </c>
    </row>
    <row r="417" spans="1:13">
      <c r="A417" t="s">
        <v>4244</v>
      </c>
      <c r="B417" t="s">
        <v>4201</v>
      </c>
      <c r="C417">
        <v>192</v>
      </c>
      <c r="D417" t="s">
        <v>817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>
      <c r="A418" t="s">
        <v>1110</v>
      </c>
      <c r="B418" t="s">
        <v>1111</v>
      </c>
      <c r="C418">
        <v>192</v>
      </c>
      <c r="D418" t="s">
        <v>817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>
      <c r="A419" t="s">
        <v>4245</v>
      </c>
      <c r="B419" t="s">
        <v>4201</v>
      </c>
      <c r="C419">
        <v>192</v>
      </c>
      <c r="D419" t="s">
        <v>817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>
      <c r="A420" t="s">
        <v>1112</v>
      </c>
      <c r="B420" t="s">
        <v>1113</v>
      </c>
      <c r="C420">
        <v>192</v>
      </c>
      <c r="D420" t="s">
        <v>817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>
      <c r="A421" t="s">
        <v>3989</v>
      </c>
      <c r="B421" t="s">
        <v>3968</v>
      </c>
      <c r="C421">
        <v>192</v>
      </c>
      <c r="D421" t="s">
        <v>817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>
      <c r="A422" t="s">
        <v>1114</v>
      </c>
      <c r="B422" t="s">
        <v>1115</v>
      </c>
      <c r="C422">
        <v>192</v>
      </c>
      <c r="D422" t="s">
        <v>817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>
      <c r="A423" t="s">
        <v>4246</v>
      </c>
      <c r="B423" t="s">
        <v>4201</v>
      </c>
      <c r="C423">
        <v>192</v>
      </c>
      <c r="D423" t="s">
        <v>817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>
      <c r="A424" t="s">
        <v>1116</v>
      </c>
      <c r="B424" t="s">
        <v>1117</v>
      </c>
      <c r="C424">
        <v>191</v>
      </c>
      <c r="D424" t="s">
        <v>848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1.32</v>
      </c>
      <c r="M424">
        <v>0</v>
      </c>
    </row>
    <row r="425" spans="1:13">
      <c r="A425" t="s">
        <v>1116</v>
      </c>
      <c r="B425" t="s">
        <v>1117</v>
      </c>
      <c r="C425">
        <v>192</v>
      </c>
      <c r="D425" t="s">
        <v>817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>
      <c r="A426" t="s">
        <v>3990</v>
      </c>
      <c r="B426" t="s">
        <v>3991</v>
      </c>
      <c r="C426">
        <v>192</v>
      </c>
      <c r="D426" t="s">
        <v>817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>
      <c r="A427" t="s">
        <v>309</v>
      </c>
      <c r="B427" t="s">
        <v>1118</v>
      </c>
      <c r="C427">
        <v>191</v>
      </c>
      <c r="D427" t="s">
        <v>848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1.54</v>
      </c>
      <c r="M427">
        <v>0</v>
      </c>
    </row>
    <row r="428" spans="1:13">
      <c r="A428" t="s">
        <v>309</v>
      </c>
      <c r="B428" t="s">
        <v>1118</v>
      </c>
      <c r="C428">
        <v>192</v>
      </c>
      <c r="D428" t="s">
        <v>817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>
      <c r="A429" t="s">
        <v>4247</v>
      </c>
      <c r="B429" t="s">
        <v>4201</v>
      </c>
      <c r="C429">
        <v>192</v>
      </c>
      <c r="D429" t="s">
        <v>817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>
      <c r="A430" t="s">
        <v>1119</v>
      </c>
      <c r="B430" t="s">
        <v>1120</v>
      </c>
      <c r="C430">
        <v>191</v>
      </c>
      <c r="D430" t="s">
        <v>848</v>
      </c>
      <c r="E430">
        <v>720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1.32</v>
      </c>
      <c r="M430">
        <v>950.4</v>
      </c>
    </row>
    <row r="431" spans="1:13">
      <c r="A431" t="s">
        <v>1119</v>
      </c>
      <c r="B431" t="s">
        <v>1120</v>
      </c>
      <c r="C431">
        <v>192</v>
      </c>
      <c r="D431" t="s">
        <v>817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1.32</v>
      </c>
      <c r="M431">
        <v>0</v>
      </c>
    </row>
    <row r="432" spans="1:13">
      <c r="A432" t="s">
        <v>3992</v>
      </c>
      <c r="B432" t="s">
        <v>3991</v>
      </c>
      <c r="C432">
        <v>192</v>
      </c>
      <c r="D432" t="s">
        <v>817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>
      <c r="A433" t="s">
        <v>1121</v>
      </c>
      <c r="B433" t="s">
        <v>1122</v>
      </c>
      <c r="C433">
        <v>191</v>
      </c>
      <c r="D433" t="s">
        <v>848</v>
      </c>
      <c r="E433">
        <v>2520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1.54</v>
      </c>
      <c r="M433">
        <v>3880.8</v>
      </c>
    </row>
    <row r="434" spans="1:13">
      <c r="A434" t="s">
        <v>1121</v>
      </c>
      <c r="B434" t="s">
        <v>1122</v>
      </c>
      <c r="C434">
        <v>192</v>
      </c>
      <c r="D434" t="s">
        <v>817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>
      <c r="A435" t="s">
        <v>1123</v>
      </c>
      <c r="B435" t="s">
        <v>1124</v>
      </c>
      <c r="C435">
        <v>191</v>
      </c>
      <c r="D435" t="s">
        <v>848</v>
      </c>
      <c r="E435">
        <v>3048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1.32</v>
      </c>
      <c r="M435">
        <v>4023.36</v>
      </c>
    </row>
    <row r="436" spans="1:13">
      <c r="A436" t="s">
        <v>1123</v>
      </c>
      <c r="B436" t="s">
        <v>1124</v>
      </c>
      <c r="C436">
        <v>192</v>
      </c>
      <c r="D436" t="s">
        <v>817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1.32</v>
      </c>
      <c r="M436">
        <v>0</v>
      </c>
    </row>
    <row r="437" spans="1:13">
      <c r="A437" t="s">
        <v>1125</v>
      </c>
      <c r="B437" t="s">
        <v>1126</v>
      </c>
      <c r="C437">
        <v>191</v>
      </c>
      <c r="D437" t="s">
        <v>848</v>
      </c>
      <c r="E437">
        <v>3928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1.32</v>
      </c>
      <c r="M437">
        <v>5184.96</v>
      </c>
    </row>
    <row r="438" spans="1:13">
      <c r="A438" t="s">
        <v>1125</v>
      </c>
      <c r="B438" t="s">
        <v>1126</v>
      </c>
      <c r="C438">
        <v>192</v>
      </c>
      <c r="D438" t="s">
        <v>817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1.32</v>
      </c>
      <c r="M438">
        <v>0</v>
      </c>
    </row>
    <row r="439" spans="1:13">
      <c r="A439" t="s">
        <v>3993</v>
      </c>
      <c r="B439" t="s">
        <v>3991</v>
      </c>
      <c r="C439">
        <v>192</v>
      </c>
      <c r="D439" t="s">
        <v>817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>
      <c r="A440" t="s">
        <v>1127</v>
      </c>
      <c r="B440" t="s">
        <v>1128</v>
      </c>
      <c r="C440">
        <v>191</v>
      </c>
      <c r="D440" t="s">
        <v>848</v>
      </c>
      <c r="E440">
        <v>4320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1.32</v>
      </c>
      <c r="M440">
        <v>5702.4</v>
      </c>
    </row>
    <row r="441" spans="1:13">
      <c r="A441" t="s">
        <v>1127</v>
      </c>
      <c r="B441" t="s">
        <v>1128</v>
      </c>
      <c r="C441">
        <v>192</v>
      </c>
      <c r="D441" t="s">
        <v>817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1.32</v>
      </c>
      <c r="M441">
        <v>0</v>
      </c>
    </row>
    <row r="442" spans="1:13">
      <c r="A442" t="s">
        <v>3994</v>
      </c>
      <c r="B442" t="s">
        <v>3995</v>
      </c>
      <c r="C442">
        <v>192</v>
      </c>
      <c r="D442" t="s">
        <v>817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>
      <c r="A443" t="s">
        <v>1129</v>
      </c>
      <c r="B443" t="s">
        <v>1130</v>
      </c>
      <c r="C443">
        <v>191</v>
      </c>
      <c r="D443" t="s">
        <v>848</v>
      </c>
      <c r="E443">
        <v>4512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1.54</v>
      </c>
      <c r="M443">
        <v>6948.48</v>
      </c>
    </row>
    <row r="444" spans="1:13">
      <c r="A444" t="s">
        <v>1129</v>
      </c>
      <c r="B444" t="s">
        <v>1130</v>
      </c>
      <c r="C444">
        <v>192</v>
      </c>
      <c r="D444" t="s">
        <v>817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>
      <c r="A445" t="s">
        <v>1131</v>
      </c>
      <c r="B445" t="s">
        <v>1132</v>
      </c>
      <c r="C445">
        <v>191</v>
      </c>
      <c r="D445" t="s">
        <v>848</v>
      </c>
      <c r="E445">
        <v>2240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1.32</v>
      </c>
      <c r="M445">
        <v>2956.8</v>
      </c>
    </row>
    <row r="446" spans="1:13">
      <c r="A446" t="s">
        <v>1131</v>
      </c>
      <c r="B446" t="s">
        <v>1132</v>
      </c>
      <c r="C446">
        <v>192</v>
      </c>
      <c r="D446" t="s">
        <v>817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1.32</v>
      </c>
      <c r="M446">
        <v>0</v>
      </c>
    </row>
    <row r="447" spans="1:13">
      <c r="A447" t="s">
        <v>3996</v>
      </c>
      <c r="B447" t="s">
        <v>3995</v>
      </c>
      <c r="C447">
        <v>192</v>
      </c>
      <c r="D447" t="s">
        <v>817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>
      <c r="A448" t="s">
        <v>1133</v>
      </c>
      <c r="B448" t="s">
        <v>1134</v>
      </c>
      <c r="C448">
        <v>191</v>
      </c>
      <c r="D448" t="s">
        <v>848</v>
      </c>
      <c r="E448">
        <v>3600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1.32</v>
      </c>
      <c r="M448">
        <v>4752</v>
      </c>
    </row>
    <row r="449" spans="1:13">
      <c r="A449" t="s">
        <v>1133</v>
      </c>
      <c r="B449" t="s">
        <v>1134</v>
      </c>
      <c r="C449">
        <v>192</v>
      </c>
      <c r="D449" t="s">
        <v>817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1.32</v>
      </c>
      <c r="M449">
        <v>0</v>
      </c>
    </row>
    <row r="450" spans="1:13">
      <c r="A450" t="s">
        <v>4248</v>
      </c>
      <c r="B450" t="s">
        <v>4201</v>
      </c>
      <c r="C450">
        <v>192</v>
      </c>
      <c r="D450" t="s">
        <v>817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>
      <c r="A451" t="s">
        <v>1135</v>
      </c>
      <c r="B451" t="s">
        <v>1136</v>
      </c>
      <c r="C451">
        <v>191</v>
      </c>
      <c r="D451" t="s">
        <v>848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1.32</v>
      </c>
      <c r="M451">
        <v>0</v>
      </c>
    </row>
    <row r="452" spans="1:13">
      <c r="A452" t="s">
        <v>1135</v>
      </c>
      <c r="B452" t="s">
        <v>1136</v>
      </c>
      <c r="C452">
        <v>192</v>
      </c>
      <c r="D452" t="s">
        <v>817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1.32</v>
      </c>
      <c r="M452">
        <v>0</v>
      </c>
    </row>
    <row r="453" spans="1:13">
      <c r="A453" t="s">
        <v>1135</v>
      </c>
      <c r="B453" t="s">
        <v>1136</v>
      </c>
      <c r="C453">
        <v>198</v>
      </c>
      <c r="D453" t="s">
        <v>965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1.32</v>
      </c>
      <c r="M453">
        <v>0</v>
      </c>
    </row>
    <row r="454" spans="1:13">
      <c r="A454" t="s">
        <v>1137</v>
      </c>
      <c r="B454" t="s">
        <v>1138</v>
      </c>
      <c r="C454">
        <v>191</v>
      </c>
      <c r="D454" t="s">
        <v>848</v>
      </c>
      <c r="E454">
        <v>3200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1.32</v>
      </c>
      <c r="M454">
        <v>4224</v>
      </c>
    </row>
    <row r="455" spans="1:13">
      <c r="A455" t="s">
        <v>1137</v>
      </c>
      <c r="B455" t="s">
        <v>1138</v>
      </c>
      <c r="C455">
        <v>192</v>
      </c>
      <c r="D455" t="s">
        <v>817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1.32</v>
      </c>
      <c r="M455">
        <v>0</v>
      </c>
    </row>
    <row r="456" spans="1:13">
      <c r="A456" t="s">
        <v>3997</v>
      </c>
      <c r="B456" t="s">
        <v>3995</v>
      </c>
      <c r="C456">
        <v>192</v>
      </c>
      <c r="D456" t="s">
        <v>817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>
      <c r="A457" t="s">
        <v>1139</v>
      </c>
      <c r="B457" t="s">
        <v>1140</v>
      </c>
      <c r="C457">
        <v>191</v>
      </c>
      <c r="D457" t="s">
        <v>848</v>
      </c>
      <c r="E457">
        <v>4720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1.32</v>
      </c>
      <c r="M457">
        <v>6230.4</v>
      </c>
    </row>
    <row r="458" spans="1:13">
      <c r="A458" t="s">
        <v>1139</v>
      </c>
      <c r="B458" t="s">
        <v>1140</v>
      </c>
      <c r="C458">
        <v>192</v>
      </c>
      <c r="D458" t="s">
        <v>817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>
      <c r="A459" t="s">
        <v>3998</v>
      </c>
      <c r="B459" t="s">
        <v>3999</v>
      </c>
      <c r="C459">
        <v>192</v>
      </c>
      <c r="D459" t="s">
        <v>817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>
      <c r="A460" t="s">
        <v>1141</v>
      </c>
      <c r="B460" t="s">
        <v>1142</v>
      </c>
      <c r="C460">
        <v>191</v>
      </c>
      <c r="D460" t="s">
        <v>848</v>
      </c>
      <c r="E460">
        <v>0</v>
      </c>
      <c r="F460">
        <v>54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1.54</v>
      </c>
      <c r="M460">
        <v>0</v>
      </c>
    </row>
    <row r="461" spans="1:13">
      <c r="A461" t="s">
        <v>1141</v>
      </c>
      <c r="B461" t="s">
        <v>1142</v>
      </c>
      <c r="C461">
        <v>192</v>
      </c>
      <c r="D461" t="s">
        <v>817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>
      <c r="A462" t="s">
        <v>1143</v>
      </c>
      <c r="B462" t="s">
        <v>1144</v>
      </c>
      <c r="C462">
        <v>191</v>
      </c>
      <c r="D462" t="s">
        <v>848</v>
      </c>
      <c r="E462">
        <v>4272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1.32</v>
      </c>
      <c r="M462">
        <v>5639.04</v>
      </c>
    </row>
    <row r="463" spans="1:13">
      <c r="A463" t="s">
        <v>1143</v>
      </c>
      <c r="B463" t="s">
        <v>1144</v>
      </c>
      <c r="C463">
        <v>192</v>
      </c>
      <c r="D463" t="s">
        <v>817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>
      <c r="A464" t="s">
        <v>1145</v>
      </c>
      <c r="B464" t="s">
        <v>1146</v>
      </c>
      <c r="C464">
        <v>191</v>
      </c>
      <c r="D464" t="s">
        <v>848</v>
      </c>
      <c r="E464">
        <v>2320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1.32</v>
      </c>
      <c r="M464">
        <v>3062.4</v>
      </c>
    </row>
    <row r="465" spans="1:13">
      <c r="A465" t="s">
        <v>1145</v>
      </c>
      <c r="B465" t="s">
        <v>1146</v>
      </c>
      <c r="C465">
        <v>192</v>
      </c>
      <c r="D465" t="s">
        <v>817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>
      <c r="A466" t="s">
        <v>1147</v>
      </c>
      <c r="B466" t="s">
        <v>1148</v>
      </c>
      <c r="C466">
        <v>191</v>
      </c>
      <c r="D466" t="s">
        <v>848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1.32</v>
      </c>
      <c r="M466">
        <v>0</v>
      </c>
    </row>
    <row r="467" spans="1:13">
      <c r="A467" t="s">
        <v>1147</v>
      </c>
      <c r="B467" t="s">
        <v>1148</v>
      </c>
      <c r="C467">
        <v>192</v>
      </c>
      <c r="D467" t="s">
        <v>817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>
      <c r="A468" t="s">
        <v>4000</v>
      </c>
      <c r="B468" t="s">
        <v>3999</v>
      </c>
      <c r="C468">
        <v>192</v>
      </c>
      <c r="D468" t="s">
        <v>817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>
      <c r="A469" t="s">
        <v>1149</v>
      </c>
      <c r="B469" t="s">
        <v>1150</v>
      </c>
      <c r="C469">
        <v>191</v>
      </c>
      <c r="D469" t="s">
        <v>848</v>
      </c>
      <c r="E469">
        <v>3072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1.54</v>
      </c>
      <c r="M469">
        <v>4730.88</v>
      </c>
    </row>
    <row r="470" spans="1:13">
      <c r="A470" t="s">
        <v>1149</v>
      </c>
      <c r="B470" t="s">
        <v>1150</v>
      </c>
      <c r="C470">
        <v>192</v>
      </c>
      <c r="D470" t="s">
        <v>817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>
      <c r="A471" t="s">
        <v>1151</v>
      </c>
      <c r="B471" t="s">
        <v>1152</v>
      </c>
      <c r="C471">
        <v>191</v>
      </c>
      <c r="D471" t="s">
        <v>848</v>
      </c>
      <c r="E471">
        <v>1440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1.54</v>
      </c>
      <c r="M471">
        <v>2217.6</v>
      </c>
    </row>
    <row r="472" spans="1:13">
      <c r="A472" t="s">
        <v>1151</v>
      </c>
      <c r="B472" t="s">
        <v>1152</v>
      </c>
      <c r="C472">
        <v>192</v>
      </c>
      <c r="D472" t="s">
        <v>817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>
      <c r="A473" t="s">
        <v>4001</v>
      </c>
      <c r="B473" t="s">
        <v>4002</v>
      </c>
      <c r="C473">
        <v>192</v>
      </c>
      <c r="D473" t="s">
        <v>817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>
      <c r="A474" t="s">
        <v>1153</v>
      </c>
      <c r="B474" t="s">
        <v>1154</v>
      </c>
      <c r="C474">
        <v>191</v>
      </c>
      <c r="D474" t="s">
        <v>848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1.32</v>
      </c>
      <c r="M474">
        <v>0</v>
      </c>
    </row>
    <row r="475" spans="1:13">
      <c r="A475" t="s">
        <v>1153</v>
      </c>
      <c r="B475" t="s">
        <v>1154</v>
      </c>
      <c r="C475">
        <v>192</v>
      </c>
      <c r="D475" t="s">
        <v>817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1.32</v>
      </c>
      <c r="M475">
        <v>0</v>
      </c>
    </row>
    <row r="476" spans="1:13">
      <c r="A476" t="s">
        <v>1153</v>
      </c>
      <c r="B476" t="s">
        <v>1154</v>
      </c>
      <c r="C476">
        <v>198</v>
      </c>
      <c r="D476" t="s">
        <v>965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1.32</v>
      </c>
      <c r="M476">
        <v>0</v>
      </c>
    </row>
    <row r="477" spans="1:13">
      <c r="A477" t="s">
        <v>1155</v>
      </c>
      <c r="B477" t="s">
        <v>1156</v>
      </c>
      <c r="C477">
        <v>191</v>
      </c>
      <c r="D477" t="s">
        <v>848</v>
      </c>
      <c r="E477">
        <v>2960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1.32</v>
      </c>
      <c r="M477">
        <v>3907.2</v>
      </c>
    </row>
    <row r="478" spans="1:13">
      <c r="A478" t="s">
        <v>1155</v>
      </c>
      <c r="B478" t="s">
        <v>1156</v>
      </c>
      <c r="C478">
        <v>192</v>
      </c>
      <c r="D478" t="s">
        <v>817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1.32</v>
      </c>
      <c r="M478">
        <v>0</v>
      </c>
    </row>
    <row r="479" spans="1:13">
      <c r="A479" t="s">
        <v>1155</v>
      </c>
      <c r="B479" t="s">
        <v>1156</v>
      </c>
      <c r="C479">
        <v>198</v>
      </c>
      <c r="D479" t="s">
        <v>965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1.32</v>
      </c>
      <c r="M479">
        <v>0</v>
      </c>
    </row>
    <row r="480" spans="1:13">
      <c r="A480" t="s">
        <v>4003</v>
      </c>
      <c r="B480" t="s">
        <v>4004</v>
      </c>
      <c r="C480">
        <v>192</v>
      </c>
      <c r="D480" t="s">
        <v>817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>
      <c r="A481" t="s">
        <v>1157</v>
      </c>
      <c r="B481" t="s">
        <v>1158</v>
      </c>
      <c r="C481">
        <v>191</v>
      </c>
      <c r="D481" t="s">
        <v>848</v>
      </c>
      <c r="E481">
        <v>1280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1.32</v>
      </c>
      <c r="M481">
        <v>1689.6</v>
      </c>
    </row>
    <row r="482" spans="1:13">
      <c r="A482" t="s">
        <v>1157</v>
      </c>
      <c r="B482" t="s">
        <v>1158</v>
      </c>
      <c r="C482">
        <v>192</v>
      </c>
      <c r="D482" t="s">
        <v>817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1.32</v>
      </c>
      <c r="M482">
        <v>0</v>
      </c>
    </row>
    <row r="483" spans="1:13">
      <c r="A483" t="s">
        <v>1159</v>
      </c>
      <c r="B483" t="s">
        <v>1160</v>
      </c>
      <c r="C483">
        <v>191</v>
      </c>
      <c r="D483" t="s">
        <v>848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1.32</v>
      </c>
      <c r="M483">
        <v>0</v>
      </c>
    </row>
    <row r="484" spans="1:13">
      <c r="A484" t="s">
        <v>1159</v>
      </c>
      <c r="B484" t="s">
        <v>1160</v>
      </c>
      <c r="C484">
        <v>192</v>
      </c>
      <c r="D484" t="s">
        <v>817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1.32</v>
      </c>
      <c r="M484">
        <v>0</v>
      </c>
    </row>
    <row r="485" spans="1:13">
      <c r="A485" t="s">
        <v>1161</v>
      </c>
      <c r="B485" t="s">
        <v>1162</v>
      </c>
      <c r="C485">
        <v>191</v>
      </c>
      <c r="D485" t="s">
        <v>848</v>
      </c>
      <c r="E485">
        <v>1760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1.54</v>
      </c>
      <c r="M485">
        <v>2710.4</v>
      </c>
    </row>
    <row r="486" spans="1:13">
      <c r="A486" t="s">
        <v>1161</v>
      </c>
      <c r="B486" t="s">
        <v>1162</v>
      </c>
      <c r="C486">
        <v>192</v>
      </c>
      <c r="D486" t="s">
        <v>817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>
      <c r="A487" t="s">
        <v>1163</v>
      </c>
      <c r="B487" t="s">
        <v>1164</v>
      </c>
      <c r="C487">
        <v>191</v>
      </c>
      <c r="D487" t="s">
        <v>848</v>
      </c>
      <c r="E487">
        <v>1520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1.54</v>
      </c>
      <c r="M487">
        <v>2340.8000000000002</v>
      </c>
    </row>
    <row r="488" spans="1:13">
      <c r="A488" t="s">
        <v>1163</v>
      </c>
      <c r="B488" t="s">
        <v>1164</v>
      </c>
      <c r="C488">
        <v>192</v>
      </c>
      <c r="D488" t="s">
        <v>817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>
      <c r="A489" t="s">
        <v>1165</v>
      </c>
      <c r="B489" t="s">
        <v>1166</v>
      </c>
      <c r="C489">
        <v>191</v>
      </c>
      <c r="D489" t="s">
        <v>848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1.54</v>
      </c>
      <c r="M489">
        <v>0</v>
      </c>
    </row>
    <row r="490" spans="1:13">
      <c r="A490" t="s">
        <v>1165</v>
      </c>
      <c r="B490" t="s">
        <v>1166</v>
      </c>
      <c r="C490">
        <v>192</v>
      </c>
      <c r="D490" t="s">
        <v>817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>
      <c r="A491" t="s">
        <v>1167</v>
      </c>
      <c r="B491" t="s">
        <v>1168</v>
      </c>
      <c r="C491">
        <v>191</v>
      </c>
      <c r="D491" t="s">
        <v>848</v>
      </c>
      <c r="E491">
        <v>6800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1.32</v>
      </c>
      <c r="M491">
        <v>8976</v>
      </c>
    </row>
    <row r="492" spans="1:13">
      <c r="A492" t="s">
        <v>1167</v>
      </c>
      <c r="B492" t="s">
        <v>1168</v>
      </c>
      <c r="C492">
        <v>192</v>
      </c>
      <c r="D492" t="s">
        <v>817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>
      <c r="A493" t="s">
        <v>4249</v>
      </c>
      <c r="B493" t="s">
        <v>4201</v>
      </c>
      <c r="C493">
        <v>192</v>
      </c>
      <c r="D493" t="s">
        <v>817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>
      <c r="A494" t="s">
        <v>1169</v>
      </c>
      <c r="B494" t="s">
        <v>1170</v>
      </c>
      <c r="C494">
        <v>192</v>
      </c>
      <c r="D494" t="s">
        <v>817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>
      <c r="A495" t="s">
        <v>4250</v>
      </c>
      <c r="B495" t="s">
        <v>4201</v>
      </c>
      <c r="C495">
        <v>192</v>
      </c>
      <c r="D495" t="s">
        <v>817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>
      <c r="A496" t="s">
        <v>289</v>
      </c>
      <c r="B496" t="s">
        <v>1171</v>
      </c>
      <c r="C496">
        <v>191</v>
      </c>
      <c r="D496" t="s">
        <v>848</v>
      </c>
      <c r="E496">
        <v>240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1.54</v>
      </c>
      <c r="M496">
        <v>369.6</v>
      </c>
    </row>
    <row r="497" spans="1:13">
      <c r="A497" t="s">
        <v>289</v>
      </c>
      <c r="B497" t="s">
        <v>1171</v>
      </c>
      <c r="C497">
        <v>192</v>
      </c>
      <c r="D497" t="s">
        <v>817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1.54</v>
      </c>
      <c r="M497">
        <v>0</v>
      </c>
    </row>
    <row r="498" spans="1:13">
      <c r="A498" t="s">
        <v>4251</v>
      </c>
      <c r="B498" t="s">
        <v>4201</v>
      </c>
      <c r="C498">
        <v>192</v>
      </c>
      <c r="D498" t="s">
        <v>817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>
      <c r="A499" t="s">
        <v>1172</v>
      </c>
      <c r="B499" t="s">
        <v>1173</v>
      </c>
      <c r="C499">
        <v>192</v>
      </c>
      <c r="D499" t="s">
        <v>817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>
      <c r="A500" t="s">
        <v>4252</v>
      </c>
      <c r="B500" t="s">
        <v>4201</v>
      </c>
      <c r="C500">
        <v>192</v>
      </c>
      <c r="D500" t="s">
        <v>817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>
      <c r="A501" t="s">
        <v>1174</v>
      </c>
      <c r="B501" t="s">
        <v>1175</v>
      </c>
      <c r="C501">
        <v>191</v>
      </c>
      <c r="D501" t="s">
        <v>848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1.54</v>
      </c>
      <c r="M501">
        <v>0</v>
      </c>
    </row>
    <row r="502" spans="1:13">
      <c r="A502" t="s">
        <v>1174</v>
      </c>
      <c r="B502" t="s">
        <v>1175</v>
      </c>
      <c r="C502">
        <v>192</v>
      </c>
      <c r="D502" t="s">
        <v>817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>
      <c r="A503" t="s">
        <v>1174</v>
      </c>
      <c r="B503" t="s">
        <v>1175</v>
      </c>
      <c r="C503">
        <v>198</v>
      </c>
      <c r="D503" t="s">
        <v>965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1.54</v>
      </c>
      <c r="M503">
        <v>0</v>
      </c>
    </row>
    <row r="504" spans="1:13">
      <c r="A504" t="s">
        <v>4005</v>
      </c>
      <c r="B504" t="s">
        <v>4006</v>
      </c>
      <c r="C504">
        <v>192</v>
      </c>
      <c r="D504" t="s">
        <v>817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>
      <c r="A505" t="s">
        <v>1176</v>
      </c>
      <c r="B505" t="s">
        <v>1177</v>
      </c>
      <c r="C505">
        <v>191</v>
      </c>
      <c r="D505" t="s">
        <v>848</v>
      </c>
      <c r="E505">
        <v>1600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1.32</v>
      </c>
      <c r="M505">
        <v>2112</v>
      </c>
    </row>
    <row r="506" spans="1:13">
      <c r="A506" t="s">
        <v>1176</v>
      </c>
      <c r="B506" t="s">
        <v>1177</v>
      </c>
      <c r="C506">
        <v>192</v>
      </c>
      <c r="D506" t="s">
        <v>817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1.32</v>
      </c>
      <c r="M506">
        <v>0</v>
      </c>
    </row>
    <row r="507" spans="1:13">
      <c r="A507" t="s">
        <v>4007</v>
      </c>
      <c r="B507" t="s">
        <v>4008</v>
      </c>
      <c r="C507">
        <v>192</v>
      </c>
      <c r="D507" t="s">
        <v>817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>
      <c r="A508" t="s">
        <v>1178</v>
      </c>
      <c r="B508" t="s">
        <v>1179</v>
      </c>
      <c r="C508">
        <v>192</v>
      </c>
      <c r="D508" t="s">
        <v>817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>
      <c r="A509" t="s">
        <v>4009</v>
      </c>
      <c r="B509" t="s">
        <v>4008</v>
      </c>
      <c r="C509">
        <v>192</v>
      </c>
      <c r="D509" t="s">
        <v>817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>
      <c r="A510" t="s">
        <v>1180</v>
      </c>
      <c r="B510" t="s">
        <v>1181</v>
      </c>
      <c r="C510">
        <v>191</v>
      </c>
      <c r="D510" t="s">
        <v>848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1.32</v>
      </c>
      <c r="M510">
        <v>0</v>
      </c>
    </row>
    <row r="511" spans="1:13">
      <c r="A511" t="s">
        <v>1180</v>
      </c>
      <c r="B511" t="s">
        <v>1181</v>
      </c>
      <c r="C511">
        <v>192</v>
      </c>
      <c r="D511" t="s">
        <v>817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1.32</v>
      </c>
      <c r="M511">
        <v>0</v>
      </c>
    </row>
    <row r="512" spans="1:13">
      <c r="A512" t="s">
        <v>4010</v>
      </c>
      <c r="B512" t="s">
        <v>4008</v>
      </c>
      <c r="C512">
        <v>192</v>
      </c>
      <c r="D512" t="s">
        <v>817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>
      <c r="A513" t="s">
        <v>1182</v>
      </c>
      <c r="B513" t="s">
        <v>1183</v>
      </c>
      <c r="C513">
        <v>191</v>
      </c>
      <c r="D513" t="s">
        <v>848</v>
      </c>
      <c r="E513">
        <v>5680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1.32</v>
      </c>
      <c r="M513">
        <v>7497.6</v>
      </c>
    </row>
    <row r="514" spans="1:13">
      <c r="A514" t="s">
        <v>1182</v>
      </c>
      <c r="B514" t="s">
        <v>1183</v>
      </c>
      <c r="C514">
        <v>192</v>
      </c>
      <c r="D514" t="s">
        <v>817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1.32</v>
      </c>
      <c r="M514">
        <v>0</v>
      </c>
    </row>
    <row r="515" spans="1:13">
      <c r="A515" t="s">
        <v>4253</v>
      </c>
      <c r="B515" t="s">
        <v>4201</v>
      </c>
      <c r="C515">
        <v>192</v>
      </c>
      <c r="D515" t="s">
        <v>817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>
      <c r="A516" t="s">
        <v>1184</v>
      </c>
      <c r="B516" t="s">
        <v>1185</v>
      </c>
      <c r="C516">
        <v>191</v>
      </c>
      <c r="D516" t="s">
        <v>848</v>
      </c>
      <c r="E516">
        <v>1360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1.32</v>
      </c>
      <c r="M516">
        <v>1795.2</v>
      </c>
    </row>
    <row r="517" spans="1:13">
      <c r="A517" t="s">
        <v>1184</v>
      </c>
      <c r="B517" t="s">
        <v>1185</v>
      </c>
      <c r="C517">
        <v>192</v>
      </c>
      <c r="D517" t="s">
        <v>817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1.32</v>
      </c>
      <c r="M517">
        <v>0</v>
      </c>
    </row>
    <row r="518" spans="1:13">
      <c r="A518" t="s">
        <v>4254</v>
      </c>
      <c r="B518" t="s">
        <v>4201</v>
      </c>
      <c r="C518">
        <v>192</v>
      </c>
      <c r="D518" t="s">
        <v>817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>
      <c r="A519" t="s">
        <v>1186</v>
      </c>
      <c r="B519" t="s">
        <v>1187</v>
      </c>
      <c r="C519">
        <v>191</v>
      </c>
      <c r="D519" t="s">
        <v>848</v>
      </c>
      <c r="E519">
        <v>1208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1.32</v>
      </c>
      <c r="M519">
        <v>1594.56</v>
      </c>
    </row>
    <row r="520" spans="1:13">
      <c r="A520" t="s">
        <v>1186</v>
      </c>
      <c r="B520" t="s">
        <v>1187</v>
      </c>
      <c r="C520">
        <v>192</v>
      </c>
      <c r="D520" t="s">
        <v>817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>
      <c r="A521" t="s">
        <v>4255</v>
      </c>
      <c r="B521" t="s">
        <v>4201</v>
      </c>
      <c r="C521">
        <v>192</v>
      </c>
      <c r="D521" t="s">
        <v>817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>
      <c r="A522" t="s">
        <v>1188</v>
      </c>
      <c r="B522" t="s">
        <v>1189</v>
      </c>
      <c r="C522">
        <v>191</v>
      </c>
      <c r="D522" t="s">
        <v>848</v>
      </c>
      <c r="E522">
        <v>4960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1.32</v>
      </c>
      <c r="M522">
        <v>6547.2</v>
      </c>
    </row>
    <row r="523" spans="1:13">
      <c r="A523" t="s">
        <v>1188</v>
      </c>
      <c r="B523" t="s">
        <v>1189</v>
      </c>
      <c r="C523">
        <v>192</v>
      </c>
      <c r="D523" t="s">
        <v>817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1.32</v>
      </c>
      <c r="M523">
        <v>0</v>
      </c>
    </row>
    <row r="524" spans="1:13">
      <c r="A524" t="s">
        <v>4256</v>
      </c>
      <c r="B524" t="s">
        <v>4201</v>
      </c>
      <c r="C524">
        <v>192</v>
      </c>
      <c r="D524" t="s">
        <v>817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>
      <c r="A525" t="s">
        <v>1190</v>
      </c>
      <c r="B525" t="s">
        <v>1191</v>
      </c>
      <c r="C525">
        <v>191</v>
      </c>
      <c r="D525" t="s">
        <v>848</v>
      </c>
      <c r="E525">
        <v>5120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1.32</v>
      </c>
      <c r="M525">
        <v>6758.4</v>
      </c>
    </row>
    <row r="526" spans="1:13">
      <c r="A526" t="s">
        <v>1190</v>
      </c>
      <c r="B526" t="s">
        <v>1191</v>
      </c>
      <c r="C526">
        <v>192</v>
      </c>
      <c r="D526" t="s">
        <v>817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>
      <c r="A527" t="s">
        <v>4257</v>
      </c>
      <c r="B527" t="s">
        <v>4201</v>
      </c>
      <c r="C527">
        <v>192</v>
      </c>
      <c r="D527" t="s">
        <v>817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>
      <c r="A528" t="s">
        <v>1192</v>
      </c>
      <c r="B528" t="s">
        <v>1193</v>
      </c>
      <c r="C528">
        <v>191</v>
      </c>
      <c r="D528" t="s">
        <v>848</v>
      </c>
      <c r="E528">
        <v>2544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1.32</v>
      </c>
      <c r="M528">
        <v>3358.08</v>
      </c>
    </row>
    <row r="529" spans="1:13">
      <c r="A529" t="s">
        <v>1192</v>
      </c>
      <c r="B529" t="s">
        <v>1193</v>
      </c>
      <c r="C529">
        <v>192</v>
      </c>
      <c r="D529" t="s">
        <v>817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>
      <c r="A530" t="s">
        <v>4258</v>
      </c>
      <c r="B530" t="s">
        <v>4201</v>
      </c>
      <c r="C530">
        <v>192</v>
      </c>
      <c r="D530" t="s">
        <v>817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>
      <c r="A531" t="s">
        <v>1194</v>
      </c>
      <c r="B531" t="s">
        <v>1195</v>
      </c>
      <c r="C531">
        <v>191</v>
      </c>
      <c r="D531" t="s">
        <v>848</v>
      </c>
      <c r="E531">
        <v>2232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1.32</v>
      </c>
      <c r="M531">
        <v>2946.24</v>
      </c>
    </row>
    <row r="532" spans="1:13">
      <c r="A532" t="s">
        <v>1194</v>
      </c>
      <c r="B532" t="s">
        <v>1195</v>
      </c>
      <c r="C532">
        <v>192</v>
      </c>
      <c r="D532" t="s">
        <v>817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1.32</v>
      </c>
      <c r="M532">
        <v>0</v>
      </c>
    </row>
    <row r="533" spans="1:13">
      <c r="A533" t="s">
        <v>4011</v>
      </c>
      <c r="B533" t="s">
        <v>4008</v>
      </c>
      <c r="C533">
        <v>192</v>
      </c>
      <c r="D533" t="s">
        <v>817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>
      <c r="A534" t="s">
        <v>1196</v>
      </c>
      <c r="B534" t="s">
        <v>1197</v>
      </c>
      <c r="C534">
        <v>191</v>
      </c>
      <c r="D534" t="s">
        <v>848</v>
      </c>
      <c r="E534">
        <v>1624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1.32</v>
      </c>
      <c r="M534">
        <v>2143.6799999999998</v>
      </c>
    </row>
    <row r="535" spans="1:13">
      <c r="A535" t="s">
        <v>1196</v>
      </c>
      <c r="B535" t="s">
        <v>1197</v>
      </c>
      <c r="C535">
        <v>192</v>
      </c>
      <c r="D535" t="s">
        <v>817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>
      <c r="A536" t="s">
        <v>4259</v>
      </c>
      <c r="B536" t="s">
        <v>4201</v>
      </c>
      <c r="C536">
        <v>192</v>
      </c>
      <c r="D536" t="s">
        <v>817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>
      <c r="A537" t="s">
        <v>1198</v>
      </c>
      <c r="B537" t="s">
        <v>1199</v>
      </c>
      <c r="C537">
        <v>191</v>
      </c>
      <c r="D537" t="s">
        <v>848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1.32</v>
      </c>
      <c r="M537">
        <v>0</v>
      </c>
    </row>
    <row r="538" spans="1:13">
      <c r="A538" t="s">
        <v>1198</v>
      </c>
      <c r="B538" t="s">
        <v>1199</v>
      </c>
      <c r="C538">
        <v>192</v>
      </c>
      <c r="D538" t="s">
        <v>817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1.32</v>
      </c>
      <c r="M538">
        <v>0</v>
      </c>
    </row>
    <row r="539" spans="1:13">
      <c r="A539" t="s">
        <v>1200</v>
      </c>
      <c r="B539" t="s">
        <v>1201</v>
      </c>
      <c r="C539">
        <v>191</v>
      </c>
      <c r="D539" t="s">
        <v>848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1.32</v>
      </c>
      <c r="M539">
        <v>0</v>
      </c>
    </row>
    <row r="540" spans="1:13">
      <c r="A540" t="s">
        <v>1200</v>
      </c>
      <c r="B540" t="s">
        <v>1201</v>
      </c>
      <c r="C540">
        <v>192</v>
      </c>
      <c r="D540" t="s">
        <v>817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1.32</v>
      </c>
      <c r="M540">
        <v>0</v>
      </c>
    </row>
    <row r="541" spans="1:13">
      <c r="A541" t="s">
        <v>1200</v>
      </c>
      <c r="B541" t="s">
        <v>1201</v>
      </c>
      <c r="C541">
        <v>198</v>
      </c>
      <c r="D541" t="s">
        <v>965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1.32</v>
      </c>
      <c r="M541">
        <v>0</v>
      </c>
    </row>
    <row r="542" spans="1:13">
      <c r="A542" t="s">
        <v>4012</v>
      </c>
      <c r="B542" t="s">
        <v>4013</v>
      </c>
      <c r="C542">
        <v>192</v>
      </c>
      <c r="D542" t="s">
        <v>817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>
      <c r="A543" t="s">
        <v>1202</v>
      </c>
      <c r="B543" t="s">
        <v>1203</v>
      </c>
      <c r="C543">
        <v>191</v>
      </c>
      <c r="D543" t="s">
        <v>848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1.32</v>
      </c>
      <c r="M543">
        <v>0</v>
      </c>
    </row>
    <row r="544" spans="1:13">
      <c r="A544" t="s">
        <v>1202</v>
      </c>
      <c r="B544" t="s">
        <v>1203</v>
      </c>
      <c r="C544">
        <v>192</v>
      </c>
      <c r="D544" t="s">
        <v>817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1.32</v>
      </c>
      <c r="M544">
        <v>0</v>
      </c>
    </row>
    <row r="545" spans="1:13">
      <c r="A545" t="s">
        <v>1202</v>
      </c>
      <c r="B545" t="s">
        <v>1203</v>
      </c>
      <c r="C545">
        <v>198</v>
      </c>
      <c r="D545" t="s">
        <v>965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1.32</v>
      </c>
      <c r="M545">
        <v>0</v>
      </c>
    </row>
    <row r="546" spans="1:13">
      <c r="A546" t="s">
        <v>1204</v>
      </c>
      <c r="B546" t="s">
        <v>1205</v>
      </c>
      <c r="C546">
        <v>191</v>
      </c>
      <c r="D546" t="s">
        <v>848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1.32</v>
      </c>
      <c r="M546">
        <v>0</v>
      </c>
    </row>
    <row r="547" spans="1:13">
      <c r="A547" t="s">
        <v>1204</v>
      </c>
      <c r="B547" t="s">
        <v>1205</v>
      </c>
      <c r="C547">
        <v>192</v>
      </c>
      <c r="D547" t="s">
        <v>817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1.32</v>
      </c>
      <c r="M547">
        <v>0</v>
      </c>
    </row>
    <row r="548" spans="1:13">
      <c r="A548" t="s">
        <v>1204</v>
      </c>
      <c r="B548" t="s">
        <v>1205</v>
      </c>
      <c r="C548">
        <v>198</v>
      </c>
      <c r="D548" t="s">
        <v>965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1.32</v>
      </c>
      <c r="M548">
        <v>0</v>
      </c>
    </row>
    <row r="549" spans="1:13">
      <c r="A549" t="s">
        <v>1206</v>
      </c>
      <c r="B549" t="s">
        <v>1207</v>
      </c>
      <c r="C549">
        <v>191</v>
      </c>
      <c r="D549" t="s">
        <v>848</v>
      </c>
      <c r="E549">
        <v>3016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1.32</v>
      </c>
      <c r="M549">
        <v>3981.12</v>
      </c>
    </row>
    <row r="550" spans="1:13">
      <c r="A550" t="s">
        <v>1206</v>
      </c>
      <c r="B550" t="s">
        <v>1207</v>
      </c>
      <c r="C550">
        <v>192</v>
      </c>
      <c r="D550" t="s">
        <v>817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1.32</v>
      </c>
      <c r="M550">
        <v>0</v>
      </c>
    </row>
    <row r="551" spans="1:13">
      <c r="A551" t="s">
        <v>4014</v>
      </c>
      <c r="B551" t="s">
        <v>4015</v>
      </c>
      <c r="C551">
        <v>192</v>
      </c>
      <c r="D551" t="s">
        <v>817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>
      <c r="A552" t="s">
        <v>1208</v>
      </c>
      <c r="B552" t="s">
        <v>1209</v>
      </c>
      <c r="C552">
        <v>192</v>
      </c>
      <c r="D552" t="s">
        <v>817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>
      <c r="A553" t="s">
        <v>1210</v>
      </c>
      <c r="B553" t="s">
        <v>1211</v>
      </c>
      <c r="C553">
        <v>192</v>
      </c>
      <c r="D553" t="s">
        <v>817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>
      <c r="A554" t="s">
        <v>1212</v>
      </c>
      <c r="B554" t="s">
        <v>1213</v>
      </c>
      <c r="C554">
        <v>192</v>
      </c>
      <c r="D554" t="s">
        <v>817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>
      <c r="A555" t="s">
        <v>1214</v>
      </c>
      <c r="B555" t="s">
        <v>1215</v>
      </c>
      <c r="C555">
        <v>191</v>
      </c>
      <c r="D555" t="s">
        <v>848</v>
      </c>
      <c r="E555">
        <v>1440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1.32</v>
      </c>
      <c r="M555">
        <v>1900.8</v>
      </c>
    </row>
    <row r="556" spans="1:13">
      <c r="A556" t="s">
        <v>1214</v>
      </c>
      <c r="B556" t="s">
        <v>1215</v>
      </c>
      <c r="C556">
        <v>192</v>
      </c>
      <c r="D556" t="s">
        <v>817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1.32</v>
      </c>
      <c r="M556">
        <v>0</v>
      </c>
    </row>
    <row r="557" spans="1:13">
      <c r="A557" t="s">
        <v>4016</v>
      </c>
      <c r="B557" t="s">
        <v>4017</v>
      </c>
      <c r="C557">
        <v>192</v>
      </c>
      <c r="D557" t="s">
        <v>817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>
      <c r="A558" t="s">
        <v>1216</v>
      </c>
      <c r="B558" t="s">
        <v>1217</v>
      </c>
      <c r="C558">
        <v>191</v>
      </c>
      <c r="D558" t="s">
        <v>848</v>
      </c>
      <c r="E558">
        <v>3520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1.32</v>
      </c>
      <c r="M558">
        <v>4646.3999999999996</v>
      </c>
    </row>
    <row r="559" spans="1:13">
      <c r="A559" t="s">
        <v>1216</v>
      </c>
      <c r="B559" t="s">
        <v>1217</v>
      </c>
      <c r="C559">
        <v>192</v>
      </c>
      <c r="D559" t="s">
        <v>817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1.32</v>
      </c>
      <c r="M559">
        <v>0</v>
      </c>
    </row>
    <row r="560" spans="1:13">
      <c r="A560" t="s">
        <v>4260</v>
      </c>
      <c r="B560" t="s">
        <v>4201</v>
      </c>
      <c r="C560">
        <v>192</v>
      </c>
      <c r="D560" t="s">
        <v>817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>
      <c r="A561" t="s">
        <v>296</v>
      </c>
      <c r="B561" t="s">
        <v>1218</v>
      </c>
      <c r="C561">
        <v>191</v>
      </c>
      <c r="D561" t="s">
        <v>848</v>
      </c>
      <c r="E561">
        <v>400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1.54</v>
      </c>
      <c r="M561">
        <v>616</v>
      </c>
    </row>
    <row r="562" spans="1:13">
      <c r="A562" t="s">
        <v>296</v>
      </c>
      <c r="B562" t="s">
        <v>1218</v>
      </c>
      <c r="C562">
        <v>192</v>
      </c>
      <c r="D562" t="s">
        <v>817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1.54</v>
      </c>
      <c r="M562">
        <v>0</v>
      </c>
    </row>
    <row r="563" spans="1:13">
      <c r="A563" t="s">
        <v>4261</v>
      </c>
      <c r="B563" t="s">
        <v>4201</v>
      </c>
      <c r="C563">
        <v>192</v>
      </c>
      <c r="D563" t="s">
        <v>817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>
      <c r="A564" t="s">
        <v>295</v>
      </c>
      <c r="B564" t="s">
        <v>1219</v>
      </c>
      <c r="C564">
        <v>191</v>
      </c>
      <c r="D564" t="s">
        <v>848</v>
      </c>
      <c r="E564">
        <v>0</v>
      </c>
      <c r="F564">
        <v>1080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1.54</v>
      </c>
      <c r="M564">
        <v>0</v>
      </c>
    </row>
    <row r="565" spans="1:13">
      <c r="A565" t="s">
        <v>295</v>
      </c>
      <c r="B565" t="s">
        <v>1219</v>
      </c>
      <c r="C565">
        <v>192</v>
      </c>
      <c r="D565" t="s">
        <v>817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1.54</v>
      </c>
      <c r="M565">
        <v>0</v>
      </c>
    </row>
    <row r="566" spans="1:13">
      <c r="A566" t="s">
        <v>4262</v>
      </c>
      <c r="B566" t="s">
        <v>4201</v>
      </c>
      <c r="C566">
        <v>192</v>
      </c>
      <c r="D566" t="s">
        <v>817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>
      <c r="A567" t="s">
        <v>297</v>
      </c>
      <c r="B567" t="s">
        <v>1220</v>
      </c>
      <c r="C567">
        <v>191</v>
      </c>
      <c r="D567" t="s">
        <v>848</v>
      </c>
      <c r="E567">
        <v>400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1.54</v>
      </c>
      <c r="M567">
        <v>616</v>
      </c>
    </row>
    <row r="568" spans="1:13">
      <c r="A568" t="s">
        <v>297</v>
      </c>
      <c r="B568" t="s">
        <v>1220</v>
      </c>
      <c r="C568">
        <v>192</v>
      </c>
      <c r="D568" t="s">
        <v>817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>
      <c r="A569" t="s">
        <v>4018</v>
      </c>
      <c r="B569" t="s">
        <v>4006</v>
      </c>
      <c r="C569">
        <v>192</v>
      </c>
      <c r="D569" t="s">
        <v>817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>
      <c r="A570" t="s">
        <v>1221</v>
      </c>
      <c r="B570" t="s">
        <v>1222</v>
      </c>
      <c r="C570">
        <v>191</v>
      </c>
      <c r="D570" t="s">
        <v>848</v>
      </c>
      <c r="E570">
        <v>2880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1.54</v>
      </c>
      <c r="M570">
        <v>4435.2</v>
      </c>
    </row>
    <row r="571" spans="1:13">
      <c r="A571" t="s">
        <v>1221</v>
      </c>
      <c r="B571" t="s">
        <v>1222</v>
      </c>
      <c r="C571">
        <v>192</v>
      </c>
      <c r="D571" t="s">
        <v>817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>
      <c r="A572" t="s">
        <v>4019</v>
      </c>
      <c r="B572" t="s">
        <v>4006</v>
      </c>
      <c r="C572">
        <v>192</v>
      </c>
      <c r="D572" t="s">
        <v>817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>
      <c r="A573" t="s">
        <v>1223</v>
      </c>
      <c r="B573" t="s">
        <v>1224</v>
      </c>
      <c r="C573">
        <v>191</v>
      </c>
      <c r="D573" t="s">
        <v>848</v>
      </c>
      <c r="E573">
        <v>9120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1.54</v>
      </c>
      <c r="M573">
        <v>14044.8</v>
      </c>
    </row>
    <row r="574" spans="1:13">
      <c r="A574" t="s">
        <v>1223</v>
      </c>
      <c r="B574" t="s">
        <v>1224</v>
      </c>
      <c r="C574">
        <v>192</v>
      </c>
      <c r="D574" t="s">
        <v>817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>
      <c r="A575" t="s">
        <v>4263</v>
      </c>
      <c r="B575" t="s">
        <v>4201</v>
      </c>
      <c r="C575">
        <v>192</v>
      </c>
      <c r="D575" t="s">
        <v>817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>
      <c r="A576" t="s">
        <v>1225</v>
      </c>
      <c r="B576" t="s">
        <v>1226</v>
      </c>
      <c r="C576">
        <v>191</v>
      </c>
      <c r="D576" t="s">
        <v>848</v>
      </c>
      <c r="E576">
        <v>1440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1.54</v>
      </c>
      <c r="M576">
        <v>2217.6</v>
      </c>
    </row>
    <row r="577" spans="1:13">
      <c r="A577" t="s">
        <v>1225</v>
      </c>
      <c r="B577" t="s">
        <v>1226</v>
      </c>
      <c r="C577">
        <v>192</v>
      </c>
      <c r="D577" t="s">
        <v>817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1.54</v>
      </c>
      <c r="M577">
        <v>0</v>
      </c>
    </row>
    <row r="578" spans="1:13">
      <c r="A578" t="s">
        <v>4020</v>
      </c>
      <c r="B578" t="s">
        <v>4006</v>
      </c>
      <c r="C578">
        <v>192</v>
      </c>
      <c r="D578" t="s">
        <v>817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>
      <c r="A579" t="s">
        <v>1227</v>
      </c>
      <c r="B579" t="s">
        <v>1228</v>
      </c>
      <c r="C579">
        <v>191</v>
      </c>
      <c r="D579" t="s">
        <v>848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1.32</v>
      </c>
      <c r="M579">
        <v>0</v>
      </c>
    </row>
    <row r="580" spans="1:13">
      <c r="A580" t="s">
        <v>1227</v>
      </c>
      <c r="B580" t="s">
        <v>1228</v>
      </c>
      <c r="C580">
        <v>192</v>
      </c>
      <c r="D580" t="s">
        <v>817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1.32</v>
      </c>
      <c r="M580">
        <v>0</v>
      </c>
    </row>
    <row r="581" spans="1:13">
      <c r="A581" t="s">
        <v>1227</v>
      </c>
      <c r="B581" t="s">
        <v>1228</v>
      </c>
      <c r="C581">
        <v>198</v>
      </c>
      <c r="D581" t="s">
        <v>965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1.32</v>
      </c>
      <c r="M581">
        <v>0</v>
      </c>
    </row>
    <row r="582" spans="1:13">
      <c r="A582" t="s">
        <v>4021</v>
      </c>
      <c r="B582" t="s">
        <v>3979</v>
      </c>
      <c r="C582">
        <v>192</v>
      </c>
      <c r="D582" t="s">
        <v>817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>
      <c r="A583" t="s">
        <v>1229</v>
      </c>
      <c r="B583" t="s">
        <v>1230</v>
      </c>
      <c r="C583">
        <v>191</v>
      </c>
      <c r="D583" t="s">
        <v>848</v>
      </c>
      <c r="E583">
        <v>5184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1.32</v>
      </c>
      <c r="M583">
        <v>6842.88</v>
      </c>
    </row>
    <row r="584" spans="1:13">
      <c r="A584" t="s">
        <v>1229</v>
      </c>
      <c r="B584" t="s">
        <v>1230</v>
      </c>
      <c r="C584">
        <v>192</v>
      </c>
      <c r="D584" t="s">
        <v>817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>
      <c r="A585" t="s">
        <v>4264</v>
      </c>
      <c r="B585" t="s">
        <v>4201</v>
      </c>
      <c r="C585">
        <v>192</v>
      </c>
      <c r="D585" t="s">
        <v>817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>
      <c r="A586" t="s">
        <v>1231</v>
      </c>
      <c r="B586" t="s">
        <v>1232</v>
      </c>
      <c r="C586">
        <v>191</v>
      </c>
      <c r="D586" t="s">
        <v>848</v>
      </c>
      <c r="E586">
        <v>872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1.32</v>
      </c>
      <c r="M586">
        <v>1151.04</v>
      </c>
    </row>
    <row r="587" spans="1:13">
      <c r="A587" t="s">
        <v>1231</v>
      </c>
      <c r="B587" t="s">
        <v>1232</v>
      </c>
      <c r="C587">
        <v>192</v>
      </c>
      <c r="D587" t="s">
        <v>817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1.32</v>
      </c>
      <c r="M587">
        <v>0</v>
      </c>
    </row>
    <row r="588" spans="1:13">
      <c r="A588" t="s">
        <v>4265</v>
      </c>
      <c r="B588" t="s">
        <v>4201</v>
      </c>
      <c r="C588">
        <v>192</v>
      </c>
      <c r="D588" t="s">
        <v>817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>
      <c r="A589" t="s">
        <v>1233</v>
      </c>
      <c r="B589" t="s">
        <v>1234</v>
      </c>
      <c r="C589">
        <v>191</v>
      </c>
      <c r="D589" t="s">
        <v>848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1.32</v>
      </c>
      <c r="M589">
        <v>0</v>
      </c>
    </row>
    <row r="590" spans="1:13">
      <c r="A590" t="s">
        <v>1233</v>
      </c>
      <c r="B590" t="s">
        <v>1234</v>
      </c>
      <c r="C590">
        <v>192</v>
      </c>
      <c r="D590" t="s">
        <v>817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>
      <c r="A591" t="s">
        <v>4266</v>
      </c>
      <c r="B591" t="s">
        <v>4201</v>
      </c>
      <c r="C591">
        <v>192</v>
      </c>
      <c r="D591" t="s">
        <v>817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>
      <c r="A592" t="s">
        <v>1235</v>
      </c>
      <c r="B592" t="s">
        <v>1236</v>
      </c>
      <c r="C592">
        <v>191</v>
      </c>
      <c r="D592" t="s">
        <v>848</v>
      </c>
      <c r="E592">
        <v>2480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1.32</v>
      </c>
      <c r="M592">
        <v>3273.6</v>
      </c>
    </row>
    <row r="593" spans="1:13">
      <c r="A593" t="s">
        <v>1235</v>
      </c>
      <c r="B593" t="s">
        <v>1236</v>
      </c>
      <c r="C593">
        <v>192</v>
      </c>
      <c r="D593" t="s">
        <v>817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>
      <c r="A594" t="s">
        <v>4267</v>
      </c>
      <c r="B594" t="s">
        <v>4201</v>
      </c>
      <c r="C594">
        <v>192</v>
      </c>
      <c r="D594" t="s">
        <v>817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>
      <c r="A595" t="s">
        <v>1237</v>
      </c>
      <c r="B595" t="s">
        <v>1238</v>
      </c>
      <c r="C595">
        <v>191</v>
      </c>
      <c r="D595" t="s">
        <v>848</v>
      </c>
      <c r="E595">
        <v>4480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1.32</v>
      </c>
      <c r="M595">
        <v>5913.6</v>
      </c>
    </row>
    <row r="596" spans="1:13">
      <c r="A596" t="s">
        <v>1237</v>
      </c>
      <c r="B596" t="s">
        <v>1238</v>
      </c>
      <c r="C596">
        <v>192</v>
      </c>
      <c r="D596" t="s">
        <v>817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1.32</v>
      </c>
      <c r="M596">
        <v>0</v>
      </c>
    </row>
    <row r="597" spans="1:13">
      <c r="A597" t="s">
        <v>4268</v>
      </c>
      <c r="B597" t="s">
        <v>4201</v>
      </c>
      <c r="C597">
        <v>192</v>
      </c>
      <c r="D597" t="s">
        <v>817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>
      <c r="A598" t="s">
        <v>1239</v>
      </c>
      <c r="B598" t="s">
        <v>1240</v>
      </c>
      <c r="C598">
        <v>192</v>
      </c>
      <c r="D598" t="s">
        <v>817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>
      <c r="A599" t="s">
        <v>1241</v>
      </c>
      <c r="B599" t="s">
        <v>1242</v>
      </c>
      <c r="C599">
        <v>192</v>
      </c>
      <c r="D599" t="s">
        <v>817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>
      <c r="A600" t="s">
        <v>4269</v>
      </c>
      <c r="B600" t="s">
        <v>4201</v>
      </c>
      <c r="C600">
        <v>192</v>
      </c>
      <c r="D600" t="s">
        <v>817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>
      <c r="A601" t="s">
        <v>1243</v>
      </c>
      <c r="B601" t="s">
        <v>1244</v>
      </c>
      <c r="C601">
        <v>191</v>
      </c>
      <c r="D601" t="s">
        <v>848</v>
      </c>
      <c r="E601">
        <v>2480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1.32</v>
      </c>
      <c r="M601">
        <v>3273.6</v>
      </c>
    </row>
    <row r="602" spans="1:13">
      <c r="A602" t="s">
        <v>1243</v>
      </c>
      <c r="B602" t="s">
        <v>1244</v>
      </c>
      <c r="C602">
        <v>192</v>
      </c>
      <c r="D602" t="s">
        <v>817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1.32</v>
      </c>
      <c r="M602">
        <v>0</v>
      </c>
    </row>
    <row r="603" spans="1:13">
      <c r="A603" t="s">
        <v>4270</v>
      </c>
      <c r="B603" t="s">
        <v>4201</v>
      </c>
      <c r="C603">
        <v>192</v>
      </c>
      <c r="D603" t="s">
        <v>817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>
      <c r="A604" t="s">
        <v>1245</v>
      </c>
      <c r="B604" t="s">
        <v>1246</v>
      </c>
      <c r="C604">
        <v>191</v>
      </c>
      <c r="D604" t="s">
        <v>848</v>
      </c>
      <c r="E604">
        <v>5320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1.32</v>
      </c>
      <c r="M604">
        <v>7022.4</v>
      </c>
    </row>
    <row r="605" spans="1:13">
      <c r="A605" t="s">
        <v>1245</v>
      </c>
      <c r="B605" t="s">
        <v>1246</v>
      </c>
      <c r="C605">
        <v>192</v>
      </c>
      <c r="D605" t="s">
        <v>817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1.32</v>
      </c>
      <c r="M605">
        <v>0</v>
      </c>
    </row>
    <row r="606" spans="1:13">
      <c r="A606" t="s">
        <v>4271</v>
      </c>
      <c r="B606" t="s">
        <v>4201</v>
      </c>
      <c r="C606">
        <v>192</v>
      </c>
      <c r="D606" t="s">
        <v>817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>
      <c r="A607" t="s">
        <v>1247</v>
      </c>
      <c r="B607" t="s">
        <v>1248</v>
      </c>
      <c r="C607">
        <v>191</v>
      </c>
      <c r="D607" t="s">
        <v>848</v>
      </c>
      <c r="E607">
        <v>480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1.32</v>
      </c>
      <c r="M607">
        <v>633.6</v>
      </c>
    </row>
    <row r="608" spans="1:13">
      <c r="A608" t="s">
        <v>1247</v>
      </c>
      <c r="B608" t="s">
        <v>1248</v>
      </c>
      <c r="C608">
        <v>192</v>
      </c>
      <c r="D608" t="s">
        <v>817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1.32</v>
      </c>
      <c r="M608">
        <v>0</v>
      </c>
    </row>
    <row r="609" spans="1:13">
      <c r="A609" t="s">
        <v>4272</v>
      </c>
      <c r="B609" t="s">
        <v>4201</v>
      </c>
      <c r="C609">
        <v>192</v>
      </c>
      <c r="D609" t="s">
        <v>817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>
      <c r="A610" t="s">
        <v>1249</v>
      </c>
      <c r="B610" t="s">
        <v>1250</v>
      </c>
      <c r="C610">
        <v>191</v>
      </c>
      <c r="D610" t="s">
        <v>848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1.32</v>
      </c>
      <c r="M610">
        <v>0</v>
      </c>
    </row>
    <row r="611" spans="1:13">
      <c r="A611" t="s">
        <v>1249</v>
      </c>
      <c r="B611" t="s">
        <v>1250</v>
      </c>
      <c r="C611">
        <v>192</v>
      </c>
      <c r="D611" t="s">
        <v>817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1.32</v>
      </c>
      <c r="M611">
        <v>0</v>
      </c>
    </row>
    <row r="612" spans="1:13">
      <c r="A612" t="s">
        <v>4022</v>
      </c>
      <c r="B612" t="s">
        <v>4023</v>
      </c>
      <c r="C612">
        <v>192</v>
      </c>
      <c r="D612" t="s">
        <v>817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>
      <c r="A613" t="s">
        <v>1251</v>
      </c>
      <c r="B613" t="s">
        <v>1252</v>
      </c>
      <c r="C613">
        <v>191</v>
      </c>
      <c r="D613" t="s">
        <v>848</v>
      </c>
      <c r="E613">
        <v>5040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1.32</v>
      </c>
      <c r="M613">
        <v>6652.8</v>
      </c>
    </row>
    <row r="614" spans="1:13">
      <c r="A614" t="s">
        <v>1251</v>
      </c>
      <c r="B614" t="s">
        <v>1252</v>
      </c>
      <c r="C614">
        <v>192</v>
      </c>
      <c r="D614" t="s">
        <v>817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>
      <c r="A615" t="s">
        <v>4273</v>
      </c>
      <c r="B615" t="s">
        <v>4201</v>
      </c>
      <c r="C615">
        <v>192</v>
      </c>
      <c r="D615" t="s">
        <v>817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>
      <c r="A616" t="s">
        <v>1253</v>
      </c>
      <c r="B616" t="s">
        <v>1254</v>
      </c>
      <c r="C616">
        <v>191</v>
      </c>
      <c r="D616" t="s">
        <v>848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1.32</v>
      </c>
      <c r="M616">
        <v>0</v>
      </c>
    </row>
    <row r="617" spans="1:13">
      <c r="A617" t="s">
        <v>1253</v>
      </c>
      <c r="B617" t="s">
        <v>1254</v>
      </c>
      <c r="C617">
        <v>192</v>
      </c>
      <c r="D617" t="s">
        <v>817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1.32</v>
      </c>
      <c r="M617">
        <v>0</v>
      </c>
    </row>
    <row r="618" spans="1:13">
      <c r="A618" t="s">
        <v>1255</v>
      </c>
      <c r="B618" t="s">
        <v>1256</v>
      </c>
      <c r="C618">
        <v>191</v>
      </c>
      <c r="D618" t="s">
        <v>848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1.32</v>
      </c>
      <c r="M618">
        <v>0</v>
      </c>
    </row>
    <row r="619" spans="1:13">
      <c r="A619" t="s">
        <v>1255</v>
      </c>
      <c r="B619" t="s">
        <v>1256</v>
      </c>
      <c r="C619">
        <v>192</v>
      </c>
      <c r="D619" t="s">
        <v>817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1.32</v>
      </c>
      <c r="M619">
        <v>0</v>
      </c>
    </row>
    <row r="620" spans="1:13">
      <c r="A620" t="s">
        <v>1255</v>
      </c>
      <c r="B620" t="s">
        <v>1256</v>
      </c>
      <c r="C620">
        <v>198</v>
      </c>
      <c r="D620" t="s">
        <v>965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1.32</v>
      </c>
      <c r="M620">
        <v>0</v>
      </c>
    </row>
    <row r="621" spans="1:13">
      <c r="A621" t="s">
        <v>4274</v>
      </c>
      <c r="B621" t="s">
        <v>4201</v>
      </c>
      <c r="C621">
        <v>192</v>
      </c>
      <c r="D621" t="s">
        <v>817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>
      <c r="A622" t="s">
        <v>1257</v>
      </c>
      <c r="B622" t="s">
        <v>1258</v>
      </c>
      <c r="C622">
        <v>191</v>
      </c>
      <c r="D622" t="s">
        <v>848</v>
      </c>
      <c r="E622">
        <v>1040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1.32</v>
      </c>
      <c r="M622">
        <v>1372.8</v>
      </c>
    </row>
    <row r="623" spans="1:13">
      <c r="A623" t="s">
        <v>1257</v>
      </c>
      <c r="B623" t="s">
        <v>1258</v>
      </c>
      <c r="C623">
        <v>192</v>
      </c>
      <c r="D623" t="s">
        <v>817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1.32</v>
      </c>
      <c r="M623">
        <v>0</v>
      </c>
    </row>
    <row r="624" spans="1:13">
      <c r="A624" t="s">
        <v>4024</v>
      </c>
      <c r="B624" t="s">
        <v>4023</v>
      </c>
      <c r="C624">
        <v>192</v>
      </c>
      <c r="D624" t="s">
        <v>817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>
      <c r="A625" t="s">
        <v>1259</v>
      </c>
      <c r="B625" t="s">
        <v>1260</v>
      </c>
      <c r="C625">
        <v>191</v>
      </c>
      <c r="D625" t="s">
        <v>848</v>
      </c>
      <c r="E625">
        <v>984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1.32</v>
      </c>
      <c r="M625">
        <v>1298.8800000000001</v>
      </c>
    </row>
    <row r="626" spans="1:13">
      <c r="A626" t="s">
        <v>1259</v>
      </c>
      <c r="B626" t="s">
        <v>1260</v>
      </c>
      <c r="C626">
        <v>192</v>
      </c>
      <c r="D626" t="s">
        <v>817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>
      <c r="A627" t="s">
        <v>4275</v>
      </c>
      <c r="B627" t="s">
        <v>4201</v>
      </c>
      <c r="C627">
        <v>192</v>
      </c>
      <c r="D627" t="s">
        <v>817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>
      <c r="A628" t="s">
        <v>1261</v>
      </c>
      <c r="B628" t="s">
        <v>1262</v>
      </c>
      <c r="C628">
        <v>191</v>
      </c>
      <c r="D628" t="s">
        <v>848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1.32</v>
      </c>
      <c r="M628">
        <v>0</v>
      </c>
    </row>
    <row r="629" spans="1:13">
      <c r="A629" t="s">
        <v>1261</v>
      </c>
      <c r="B629" t="s">
        <v>1262</v>
      </c>
      <c r="C629">
        <v>192</v>
      </c>
      <c r="D629" t="s">
        <v>817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1.32</v>
      </c>
      <c r="M629">
        <v>0</v>
      </c>
    </row>
    <row r="630" spans="1:13">
      <c r="A630" t="s">
        <v>1261</v>
      </c>
      <c r="B630" t="s">
        <v>1262</v>
      </c>
      <c r="C630">
        <v>198</v>
      </c>
      <c r="D630" t="s">
        <v>965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1.32</v>
      </c>
      <c r="M630">
        <v>0</v>
      </c>
    </row>
    <row r="631" spans="1:13">
      <c r="A631" t="s">
        <v>1263</v>
      </c>
      <c r="B631" t="s">
        <v>1264</v>
      </c>
      <c r="C631">
        <v>191</v>
      </c>
      <c r="D631" t="s">
        <v>848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1.32</v>
      </c>
      <c r="M631">
        <v>0</v>
      </c>
    </row>
    <row r="632" spans="1:13">
      <c r="A632" t="s">
        <v>1263</v>
      </c>
      <c r="B632" t="s">
        <v>1264</v>
      </c>
      <c r="C632">
        <v>192</v>
      </c>
      <c r="D632" t="s">
        <v>817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>
      <c r="A633" t="s">
        <v>4025</v>
      </c>
      <c r="B633" t="s">
        <v>4013</v>
      </c>
      <c r="C633">
        <v>192</v>
      </c>
      <c r="D633" t="s">
        <v>817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>
      <c r="A634" t="s">
        <v>1265</v>
      </c>
      <c r="B634" t="s">
        <v>1266</v>
      </c>
      <c r="C634">
        <v>191</v>
      </c>
      <c r="D634" t="s">
        <v>848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1.32</v>
      </c>
      <c r="M634">
        <v>0</v>
      </c>
    </row>
    <row r="635" spans="1:13">
      <c r="A635" t="s">
        <v>1265</v>
      </c>
      <c r="B635" t="s">
        <v>1266</v>
      </c>
      <c r="C635">
        <v>192</v>
      </c>
      <c r="D635" t="s">
        <v>817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1.32</v>
      </c>
      <c r="M635">
        <v>0</v>
      </c>
    </row>
    <row r="636" spans="1:13">
      <c r="A636" t="s">
        <v>4026</v>
      </c>
      <c r="B636" t="s">
        <v>4013</v>
      </c>
      <c r="C636">
        <v>192</v>
      </c>
      <c r="D636" t="s">
        <v>817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>
      <c r="A637" t="s">
        <v>1267</v>
      </c>
      <c r="B637" t="s">
        <v>1268</v>
      </c>
      <c r="C637">
        <v>191</v>
      </c>
      <c r="D637" t="s">
        <v>848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1.32</v>
      </c>
      <c r="M637">
        <v>0</v>
      </c>
    </row>
    <row r="638" spans="1:13">
      <c r="A638" t="s">
        <v>1267</v>
      </c>
      <c r="B638" t="s">
        <v>1268</v>
      </c>
      <c r="C638">
        <v>192</v>
      </c>
      <c r="D638" t="s">
        <v>817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1.32</v>
      </c>
      <c r="M638">
        <v>0</v>
      </c>
    </row>
    <row r="639" spans="1:13">
      <c r="A639" t="s">
        <v>1267</v>
      </c>
      <c r="B639" t="s">
        <v>1268</v>
      </c>
      <c r="C639">
        <v>198</v>
      </c>
      <c r="D639" t="s">
        <v>965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1.32</v>
      </c>
      <c r="M639">
        <v>0</v>
      </c>
    </row>
    <row r="640" spans="1:13">
      <c r="A640" t="s">
        <v>1269</v>
      </c>
      <c r="B640" t="s">
        <v>1270</v>
      </c>
      <c r="C640">
        <v>191</v>
      </c>
      <c r="D640" t="s">
        <v>848</v>
      </c>
      <c r="E640">
        <v>3784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1.32</v>
      </c>
      <c r="M640">
        <v>4994.88</v>
      </c>
    </row>
    <row r="641" spans="1:13">
      <c r="A641" t="s">
        <v>1269</v>
      </c>
      <c r="B641" t="s">
        <v>1270</v>
      </c>
      <c r="C641">
        <v>192</v>
      </c>
      <c r="D641" t="s">
        <v>817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1.32</v>
      </c>
      <c r="M641">
        <v>0</v>
      </c>
    </row>
    <row r="642" spans="1:13">
      <c r="A642" t="s">
        <v>4276</v>
      </c>
      <c r="B642" t="s">
        <v>4201</v>
      </c>
      <c r="C642">
        <v>192</v>
      </c>
      <c r="D642" t="s">
        <v>817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>
      <c r="A643" t="s">
        <v>1271</v>
      </c>
      <c r="B643" t="s">
        <v>1272</v>
      </c>
      <c r="C643">
        <v>191</v>
      </c>
      <c r="D643" t="s">
        <v>848</v>
      </c>
      <c r="E643">
        <v>5600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1.32</v>
      </c>
      <c r="M643">
        <v>7392</v>
      </c>
    </row>
    <row r="644" spans="1:13">
      <c r="A644" t="s">
        <v>1271</v>
      </c>
      <c r="B644" t="s">
        <v>1272</v>
      </c>
      <c r="C644">
        <v>192</v>
      </c>
      <c r="D644" t="s">
        <v>817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>
      <c r="A645" t="s">
        <v>4027</v>
      </c>
      <c r="B645" t="s">
        <v>4013</v>
      </c>
      <c r="C645">
        <v>192</v>
      </c>
      <c r="D645" t="s">
        <v>817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>
      <c r="A646" t="s">
        <v>1273</v>
      </c>
      <c r="B646" t="s">
        <v>1274</v>
      </c>
      <c r="C646">
        <v>191</v>
      </c>
      <c r="D646" t="s">
        <v>848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1.32</v>
      </c>
      <c r="M646">
        <v>0</v>
      </c>
    </row>
    <row r="647" spans="1:13">
      <c r="A647" t="s">
        <v>1273</v>
      </c>
      <c r="B647" t="s">
        <v>1274</v>
      </c>
      <c r="C647">
        <v>192</v>
      </c>
      <c r="D647" t="s">
        <v>817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1.32</v>
      </c>
      <c r="M647">
        <v>0</v>
      </c>
    </row>
    <row r="648" spans="1:13">
      <c r="A648" t="s">
        <v>4028</v>
      </c>
      <c r="B648" t="s">
        <v>4013</v>
      </c>
      <c r="C648">
        <v>192</v>
      </c>
      <c r="D648" t="s">
        <v>817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>
      <c r="A649" t="s">
        <v>1275</v>
      </c>
      <c r="B649" t="s">
        <v>1276</v>
      </c>
      <c r="C649">
        <v>191</v>
      </c>
      <c r="D649" t="s">
        <v>848</v>
      </c>
      <c r="E649">
        <v>4000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1.32</v>
      </c>
      <c r="M649">
        <v>5280</v>
      </c>
    </row>
    <row r="650" spans="1:13">
      <c r="A650" t="s">
        <v>1275</v>
      </c>
      <c r="B650" t="s">
        <v>1276</v>
      </c>
      <c r="C650">
        <v>192</v>
      </c>
      <c r="D650" t="s">
        <v>817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1.32</v>
      </c>
      <c r="M650">
        <v>0</v>
      </c>
    </row>
    <row r="651" spans="1:13">
      <c r="A651" t="s">
        <v>4277</v>
      </c>
      <c r="B651" t="s">
        <v>4201</v>
      </c>
      <c r="C651">
        <v>192</v>
      </c>
      <c r="D651" t="s">
        <v>817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>
      <c r="A652" t="s">
        <v>1277</v>
      </c>
      <c r="B652" t="s">
        <v>1278</v>
      </c>
      <c r="C652">
        <v>191</v>
      </c>
      <c r="D652" t="s">
        <v>848</v>
      </c>
      <c r="E652">
        <v>5840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1.32</v>
      </c>
      <c r="M652">
        <v>7708.8</v>
      </c>
    </row>
    <row r="653" spans="1:13">
      <c r="A653" t="s">
        <v>1277</v>
      </c>
      <c r="B653" t="s">
        <v>1278</v>
      </c>
      <c r="C653">
        <v>192</v>
      </c>
      <c r="D653" t="s">
        <v>817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1.32</v>
      </c>
      <c r="M653">
        <v>0</v>
      </c>
    </row>
    <row r="654" spans="1:13">
      <c r="A654" t="s">
        <v>4029</v>
      </c>
      <c r="B654" t="s">
        <v>4013</v>
      </c>
      <c r="C654">
        <v>192</v>
      </c>
      <c r="D654" t="s">
        <v>817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>
      <c r="A655" t="s">
        <v>1279</v>
      </c>
      <c r="B655" t="s">
        <v>1280</v>
      </c>
      <c r="C655">
        <v>191</v>
      </c>
      <c r="D655" t="s">
        <v>848</v>
      </c>
      <c r="E655">
        <v>6480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1.32</v>
      </c>
      <c r="M655">
        <v>8553.6</v>
      </c>
    </row>
    <row r="656" spans="1:13">
      <c r="A656" t="s">
        <v>1279</v>
      </c>
      <c r="B656" t="s">
        <v>1280</v>
      </c>
      <c r="C656">
        <v>192</v>
      </c>
      <c r="D656" t="s">
        <v>817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1.32</v>
      </c>
      <c r="M656">
        <v>0</v>
      </c>
    </row>
    <row r="657" spans="1:13">
      <c r="A657" t="s">
        <v>4278</v>
      </c>
      <c r="B657" t="s">
        <v>4201</v>
      </c>
      <c r="C657">
        <v>192</v>
      </c>
      <c r="D657" t="s">
        <v>817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>
      <c r="A658" t="s">
        <v>1281</v>
      </c>
      <c r="B658" t="s">
        <v>1282</v>
      </c>
      <c r="C658">
        <v>192</v>
      </c>
      <c r="D658" t="s">
        <v>817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>
      <c r="A659" t="s">
        <v>4279</v>
      </c>
      <c r="B659" t="s">
        <v>4201</v>
      </c>
      <c r="C659">
        <v>192</v>
      </c>
      <c r="D659" t="s">
        <v>817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>
      <c r="A660" t="s">
        <v>1283</v>
      </c>
      <c r="B660" t="s">
        <v>1284</v>
      </c>
      <c r="C660">
        <v>191</v>
      </c>
      <c r="D660" t="s">
        <v>848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1.32</v>
      </c>
      <c r="M660">
        <v>0</v>
      </c>
    </row>
    <row r="661" spans="1:13">
      <c r="A661" t="s">
        <v>1283</v>
      </c>
      <c r="B661" t="s">
        <v>1284</v>
      </c>
      <c r="C661">
        <v>192</v>
      </c>
      <c r="D661" t="s">
        <v>817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>
      <c r="A662" t="s">
        <v>1285</v>
      </c>
      <c r="B662" t="s">
        <v>1286</v>
      </c>
      <c r="C662">
        <v>191</v>
      </c>
      <c r="D662" t="s">
        <v>848</v>
      </c>
      <c r="E662">
        <v>2400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1.32</v>
      </c>
      <c r="M662">
        <v>3168</v>
      </c>
    </row>
    <row r="663" spans="1:13">
      <c r="A663" t="s">
        <v>1285</v>
      </c>
      <c r="B663" t="s">
        <v>1286</v>
      </c>
      <c r="C663">
        <v>192</v>
      </c>
      <c r="D663" t="s">
        <v>817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1.32</v>
      </c>
      <c r="M663">
        <v>0</v>
      </c>
    </row>
    <row r="664" spans="1:13">
      <c r="A664" t="s">
        <v>1287</v>
      </c>
      <c r="B664" t="s">
        <v>1288</v>
      </c>
      <c r="C664">
        <v>191</v>
      </c>
      <c r="D664" t="s">
        <v>848</v>
      </c>
      <c r="E664">
        <v>2080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1.32</v>
      </c>
      <c r="M664">
        <v>2745.6</v>
      </c>
    </row>
    <row r="665" spans="1:13">
      <c r="A665" t="s">
        <v>1287</v>
      </c>
      <c r="B665" t="s">
        <v>1288</v>
      </c>
      <c r="C665">
        <v>192</v>
      </c>
      <c r="D665" t="s">
        <v>817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1.32</v>
      </c>
      <c r="M665">
        <v>0</v>
      </c>
    </row>
    <row r="666" spans="1:13">
      <c r="A666" t="s">
        <v>1289</v>
      </c>
      <c r="B666" t="s">
        <v>1290</v>
      </c>
      <c r="C666">
        <v>191</v>
      </c>
      <c r="D666" t="s">
        <v>848</v>
      </c>
      <c r="E666">
        <v>4480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1.32</v>
      </c>
      <c r="M666">
        <v>5913.6</v>
      </c>
    </row>
    <row r="667" spans="1:13">
      <c r="A667" t="s">
        <v>1289</v>
      </c>
      <c r="B667" t="s">
        <v>1290</v>
      </c>
      <c r="C667">
        <v>192</v>
      </c>
      <c r="D667" t="s">
        <v>817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1.32</v>
      </c>
      <c r="M667">
        <v>0</v>
      </c>
    </row>
    <row r="668" spans="1:13">
      <c r="A668" t="s">
        <v>4280</v>
      </c>
      <c r="B668" t="s">
        <v>4201</v>
      </c>
      <c r="C668">
        <v>192</v>
      </c>
      <c r="D668" t="s">
        <v>817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>
      <c r="A669" t="s">
        <v>1291</v>
      </c>
      <c r="B669" t="s">
        <v>1292</v>
      </c>
      <c r="C669">
        <v>192</v>
      </c>
      <c r="D669" t="s">
        <v>817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>
      <c r="A670" t="s">
        <v>4030</v>
      </c>
      <c r="B670" t="s">
        <v>4031</v>
      </c>
      <c r="C670">
        <v>192</v>
      </c>
      <c r="D670" t="s">
        <v>817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>
      <c r="A671" t="s">
        <v>1293</v>
      </c>
      <c r="B671" t="s">
        <v>1294</v>
      </c>
      <c r="C671">
        <v>192</v>
      </c>
      <c r="D671" t="s">
        <v>817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>
      <c r="A672" t="s">
        <v>1295</v>
      </c>
      <c r="B672" t="s">
        <v>1296</v>
      </c>
      <c r="C672">
        <v>192</v>
      </c>
      <c r="D672" t="s">
        <v>817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>
      <c r="A673" t="s">
        <v>4281</v>
      </c>
      <c r="B673" t="s">
        <v>4201</v>
      </c>
      <c r="C673">
        <v>192</v>
      </c>
      <c r="D673" t="s">
        <v>817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>
      <c r="A674" t="s">
        <v>1297</v>
      </c>
      <c r="B674" t="s">
        <v>1298</v>
      </c>
      <c r="C674">
        <v>191</v>
      </c>
      <c r="D674" t="s">
        <v>848</v>
      </c>
      <c r="E674">
        <v>5920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1.32</v>
      </c>
      <c r="M674">
        <v>7814.4</v>
      </c>
    </row>
    <row r="675" spans="1:13">
      <c r="A675" t="s">
        <v>1297</v>
      </c>
      <c r="B675" t="s">
        <v>1298</v>
      </c>
      <c r="C675">
        <v>192</v>
      </c>
      <c r="D675" t="s">
        <v>817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1.32</v>
      </c>
      <c r="M675">
        <v>0</v>
      </c>
    </row>
    <row r="676" spans="1:13">
      <c r="A676" t="s">
        <v>1299</v>
      </c>
      <c r="B676" t="s">
        <v>1300</v>
      </c>
      <c r="C676">
        <v>191</v>
      </c>
      <c r="D676" t="s">
        <v>848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1.32</v>
      </c>
      <c r="M676">
        <v>0</v>
      </c>
    </row>
    <row r="677" spans="1:13">
      <c r="A677" t="s">
        <v>1299</v>
      </c>
      <c r="B677" t="s">
        <v>1300</v>
      </c>
      <c r="C677">
        <v>192</v>
      </c>
      <c r="D677" t="s">
        <v>817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>
      <c r="A678" t="s">
        <v>4282</v>
      </c>
      <c r="B678" t="s">
        <v>4201</v>
      </c>
      <c r="C678">
        <v>192</v>
      </c>
      <c r="D678" t="s">
        <v>817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>
      <c r="A679" t="s">
        <v>1301</v>
      </c>
      <c r="B679" t="s">
        <v>1302</v>
      </c>
      <c r="C679">
        <v>192</v>
      </c>
      <c r="D679" t="s">
        <v>817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>
      <c r="A680" t="s">
        <v>1303</v>
      </c>
      <c r="B680" t="s">
        <v>1304</v>
      </c>
      <c r="C680">
        <v>191</v>
      </c>
      <c r="D680" t="s">
        <v>848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1.54</v>
      </c>
      <c r="M680">
        <v>0</v>
      </c>
    </row>
    <row r="681" spans="1:13">
      <c r="A681" t="s">
        <v>1303</v>
      </c>
      <c r="B681" t="s">
        <v>1304</v>
      </c>
      <c r="C681">
        <v>192</v>
      </c>
      <c r="D681" t="s">
        <v>817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>
      <c r="A682" t="s">
        <v>1305</v>
      </c>
      <c r="B682" t="s">
        <v>1306</v>
      </c>
      <c r="C682">
        <v>191</v>
      </c>
      <c r="D682" t="s">
        <v>848</v>
      </c>
      <c r="E682">
        <v>1760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1.54</v>
      </c>
      <c r="M682">
        <v>2710.4</v>
      </c>
    </row>
    <row r="683" spans="1:13">
      <c r="A683" t="s">
        <v>1305</v>
      </c>
      <c r="B683" t="s">
        <v>1306</v>
      </c>
      <c r="C683">
        <v>192</v>
      </c>
      <c r="D683" t="s">
        <v>817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>
      <c r="A684" t="s">
        <v>1307</v>
      </c>
      <c r="B684" t="s">
        <v>1308</v>
      </c>
      <c r="C684">
        <v>191</v>
      </c>
      <c r="D684" t="s">
        <v>848</v>
      </c>
      <c r="E684">
        <v>4320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1.54</v>
      </c>
      <c r="M684">
        <v>6652.8</v>
      </c>
    </row>
    <row r="685" spans="1:13">
      <c r="A685" t="s">
        <v>1307</v>
      </c>
      <c r="B685" t="s">
        <v>1308</v>
      </c>
      <c r="C685">
        <v>192</v>
      </c>
      <c r="D685" t="s">
        <v>817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>
      <c r="A686" t="s">
        <v>1309</v>
      </c>
      <c r="B686" t="s">
        <v>1310</v>
      </c>
      <c r="C686">
        <v>191</v>
      </c>
      <c r="D686" t="s">
        <v>848</v>
      </c>
      <c r="E686">
        <v>576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1.32</v>
      </c>
      <c r="M686">
        <v>760.32</v>
      </c>
    </row>
    <row r="687" spans="1:13">
      <c r="A687" t="s">
        <v>1309</v>
      </c>
      <c r="B687" t="s">
        <v>1310</v>
      </c>
      <c r="C687">
        <v>192</v>
      </c>
      <c r="D687" t="s">
        <v>817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1.32</v>
      </c>
      <c r="M687">
        <v>0</v>
      </c>
    </row>
    <row r="688" spans="1:13">
      <c r="A688" t="s">
        <v>4283</v>
      </c>
      <c r="B688" t="s">
        <v>4201</v>
      </c>
      <c r="C688">
        <v>192</v>
      </c>
      <c r="D688" t="s">
        <v>817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>
      <c r="A689" t="s">
        <v>1311</v>
      </c>
      <c r="B689" t="s">
        <v>1312</v>
      </c>
      <c r="C689">
        <v>191</v>
      </c>
      <c r="D689" t="s">
        <v>848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1.32</v>
      </c>
      <c r="M689">
        <v>0</v>
      </c>
    </row>
    <row r="690" spans="1:13">
      <c r="A690" t="s">
        <v>1311</v>
      </c>
      <c r="B690" t="s">
        <v>1312</v>
      </c>
      <c r="C690">
        <v>192</v>
      </c>
      <c r="D690" t="s">
        <v>817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1.32</v>
      </c>
      <c r="M690">
        <v>0</v>
      </c>
    </row>
    <row r="691" spans="1:13">
      <c r="A691" t="s">
        <v>1311</v>
      </c>
      <c r="B691" t="s">
        <v>1312</v>
      </c>
      <c r="C691">
        <v>198</v>
      </c>
      <c r="D691" t="s">
        <v>965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1.32</v>
      </c>
      <c r="M691">
        <v>0</v>
      </c>
    </row>
    <row r="692" spans="1:13">
      <c r="A692" t="s">
        <v>1313</v>
      </c>
      <c r="B692" t="s">
        <v>1314</v>
      </c>
      <c r="C692">
        <v>191</v>
      </c>
      <c r="D692" t="s">
        <v>848</v>
      </c>
      <c r="E692">
        <v>3432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1.32</v>
      </c>
      <c r="M692">
        <v>4530.24</v>
      </c>
    </row>
    <row r="693" spans="1:13">
      <c r="A693" t="s">
        <v>1313</v>
      </c>
      <c r="B693" t="s">
        <v>1314</v>
      </c>
      <c r="C693">
        <v>192</v>
      </c>
      <c r="D693" t="s">
        <v>817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1.32</v>
      </c>
      <c r="M693">
        <v>0</v>
      </c>
    </row>
    <row r="694" spans="1:13">
      <c r="A694" t="s">
        <v>4032</v>
      </c>
      <c r="B694" t="s">
        <v>4033</v>
      </c>
      <c r="C694">
        <v>192</v>
      </c>
      <c r="D694" t="s">
        <v>817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>
      <c r="A695" t="s">
        <v>1315</v>
      </c>
      <c r="B695" t="s">
        <v>1316</v>
      </c>
      <c r="C695">
        <v>191</v>
      </c>
      <c r="D695" t="s">
        <v>848</v>
      </c>
      <c r="E695">
        <v>960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1.32</v>
      </c>
      <c r="M695">
        <v>1267.2</v>
      </c>
    </row>
    <row r="696" spans="1:13">
      <c r="A696" t="s">
        <v>1315</v>
      </c>
      <c r="B696" t="s">
        <v>1316</v>
      </c>
      <c r="C696">
        <v>192</v>
      </c>
      <c r="D696" t="s">
        <v>817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>
      <c r="A697" t="s">
        <v>1317</v>
      </c>
      <c r="B697" t="s">
        <v>1318</v>
      </c>
      <c r="C697">
        <v>191</v>
      </c>
      <c r="D697" t="s">
        <v>848</v>
      </c>
      <c r="E697">
        <v>2160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1.32</v>
      </c>
      <c r="M697">
        <v>2851.2</v>
      </c>
    </row>
    <row r="698" spans="1:13">
      <c r="A698" t="s">
        <v>1317</v>
      </c>
      <c r="B698" t="s">
        <v>1318</v>
      </c>
      <c r="C698">
        <v>192</v>
      </c>
      <c r="D698" t="s">
        <v>817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1.32</v>
      </c>
      <c r="M698">
        <v>0</v>
      </c>
    </row>
    <row r="699" spans="1:13">
      <c r="A699" t="s">
        <v>4284</v>
      </c>
      <c r="B699" t="s">
        <v>4201</v>
      </c>
      <c r="C699">
        <v>192</v>
      </c>
      <c r="D699" t="s">
        <v>817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>
      <c r="A700" t="s">
        <v>1319</v>
      </c>
      <c r="B700" t="s">
        <v>1320</v>
      </c>
      <c r="C700">
        <v>191</v>
      </c>
      <c r="D700" t="s">
        <v>848</v>
      </c>
      <c r="E700">
        <v>1200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1.32</v>
      </c>
      <c r="M700">
        <v>1584</v>
      </c>
    </row>
    <row r="701" spans="1:13">
      <c r="A701" t="s">
        <v>1319</v>
      </c>
      <c r="B701" t="s">
        <v>1320</v>
      </c>
      <c r="C701">
        <v>192</v>
      </c>
      <c r="D701" t="s">
        <v>817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>
      <c r="A702" t="s">
        <v>4285</v>
      </c>
      <c r="B702" t="s">
        <v>4201</v>
      </c>
      <c r="C702">
        <v>192</v>
      </c>
      <c r="D702" t="s">
        <v>817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>
      <c r="A703" t="s">
        <v>1321</v>
      </c>
      <c r="B703" t="s">
        <v>1322</v>
      </c>
      <c r="C703">
        <v>191</v>
      </c>
      <c r="D703" t="s">
        <v>848</v>
      </c>
      <c r="E703">
        <v>3120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1.32</v>
      </c>
      <c r="M703">
        <v>4118.3999999999996</v>
      </c>
    </row>
    <row r="704" spans="1:13">
      <c r="A704" t="s">
        <v>1321</v>
      </c>
      <c r="B704" t="s">
        <v>1322</v>
      </c>
      <c r="C704">
        <v>192</v>
      </c>
      <c r="D704" t="s">
        <v>817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>
      <c r="A705" t="s">
        <v>4286</v>
      </c>
      <c r="B705" t="s">
        <v>4201</v>
      </c>
      <c r="C705">
        <v>192</v>
      </c>
      <c r="D705" t="s">
        <v>817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>
      <c r="A706" t="s">
        <v>1323</v>
      </c>
      <c r="B706" t="s">
        <v>1324</v>
      </c>
      <c r="C706">
        <v>191</v>
      </c>
      <c r="D706" t="s">
        <v>848</v>
      </c>
      <c r="E706">
        <v>2480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1.32</v>
      </c>
      <c r="M706">
        <v>3273.6</v>
      </c>
    </row>
    <row r="707" spans="1:13">
      <c r="A707" t="s">
        <v>1323</v>
      </c>
      <c r="B707" t="s">
        <v>1324</v>
      </c>
      <c r="C707">
        <v>192</v>
      </c>
      <c r="D707" t="s">
        <v>817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>
      <c r="A708" t="s">
        <v>4034</v>
      </c>
      <c r="B708" t="s">
        <v>4035</v>
      </c>
      <c r="C708">
        <v>192</v>
      </c>
      <c r="D708" t="s">
        <v>817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>
      <c r="A709" t="s">
        <v>1325</v>
      </c>
      <c r="B709" t="s">
        <v>1326</v>
      </c>
      <c r="C709">
        <v>191</v>
      </c>
      <c r="D709" t="s">
        <v>848</v>
      </c>
      <c r="E709">
        <v>3064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1.32</v>
      </c>
      <c r="M709">
        <v>4044.48</v>
      </c>
    </row>
    <row r="710" spans="1:13">
      <c r="A710" t="s">
        <v>1325</v>
      </c>
      <c r="B710" t="s">
        <v>1326</v>
      </c>
      <c r="C710">
        <v>192</v>
      </c>
      <c r="D710" t="s">
        <v>817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>
      <c r="A711" t="s">
        <v>4287</v>
      </c>
      <c r="B711" t="s">
        <v>4201</v>
      </c>
      <c r="C711">
        <v>192</v>
      </c>
      <c r="D711" t="s">
        <v>817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>
      <c r="A712" t="s">
        <v>1327</v>
      </c>
      <c r="B712" t="s">
        <v>1328</v>
      </c>
      <c r="C712">
        <v>191</v>
      </c>
      <c r="D712" t="s">
        <v>848</v>
      </c>
      <c r="E712">
        <v>2720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1.32</v>
      </c>
      <c r="M712">
        <v>3590.4</v>
      </c>
    </row>
    <row r="713" spans="1:13">
      <c r="A713" t="s">
        <v>1327</v>
      </c>
      <c r="B713" t="s">
        <v>1328</v>
      </c>
      <c r="C713">
        <v>192</v>
      </c>
      <c r="D713" t="s">
        <v>817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>
      <c r="A714" t="s">
        <v>4288</v>
      </c>
      <c r="B714" t="s">
        <v>4201</v>
      </c>
      <c r="C714">
        <v>192</v>
      </c>
      <c r="D714" t="s">
        <v>817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>
      <c r="A715" t="s">
        <v>1329</v>
      </c>
      <c r="B715" t="s">
        <v>1330</v>
      </c>
      <c r="C715">
        <v>191</v>
      </c>
      <c r="D715" t="s">
        <v>848</v>
      </c>
      <c r="E715">
        <v>1120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1.32</v>
      </c>
      <c r="M715">
        <v>1478.4</v>
      </c>
    </row>
    <row r="716" spans="1:13">
      <c r="A716" t="s">
        <v>1329</v>
      </c>
      <c r="B716" t="s">
        <v>1330</v>
      </c>
      <c r="C716">
        <v>192</v>
      </c>
      <c r="D716" t="s">
        <v>817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1.32</v>
      </c>
      <c r="M716">
        <v>0</v>
      </c>
    </row>
    <row r="717" spans="1:13">
      <c r="A717" t="s">
        <v>4036</v>
      </c>
      <c r="B717" t="s">
        <v>4037</v>
      </c>
      <c r="C717">
        <v>192</v>
      </c>
      <c r="D717" t="s">
        <v>817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>
      <c r="A718" t="s">
        <v>1331</v>
      </c>
      <c r="B718" t="s">
        <v>1332</v>
      </c>
      <c r="C718">
        <v>191</v>
      </c>
      <c r="D718" t="s">
        <v>848</v>
      </c>
      <c r="E718">
        <v>5520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1.32</v>
      </c>
      <c r="M718">
        <v>7286.4</v>
      </c>
    </row>
    <row r="719" spans="1:13">
      <c r="A719" t="s">
        <v>1331</v>
      </c>
      <c r="B719" t="s">
        <v>1332</v>
      </c>
      <c r="C719">
        <v>192</v>
      </c>
      <c r="D719" t="s">
        <v>817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>
      <c r="A720" t="s">
        <v>4289</v>
      </c>
      <c r="B720" t="s">
        <v>4201</v>
      </c>
      <c r="C720">
        <v>192</v>
      </c>
      <c r="D720" t="s">
        <v>817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>
      <c r="A721" t="s">
        <v>1333</v>
      </c>
      <c r="B721" t="s">
        <v>1334</v>
      </c>
      <c r="C721">
        <v>192</v>
      </c>
      <c r="D721" t="s">
        <v>817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>
      <c r="A722" t="s">
        <v>1335</v>
      </c>
      <c r="B722" t="s">
        <v>1336</v>
      </c>
      <c r="C722">
        <v>191</v>
      </c>
      <c r="D722" t="s">
        <v>848</v>
      </c>
      <c r="E722">
        <v>6080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1.32</v>
      </c>
      <c r="M722">
        <v>8025.6</v>
      </c>
    </row>
    <row r="723" spans="1:13">
      <c r="A723" t="s">
        <v>1335</v>
      </c>
      <c r="B723" t="s">
        <v>1336</v>
      </c>
      <c r="C723">
        <v>192</v>
      </c>
      <c r="D723" t="s">
        <v>817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>
      <c r="A724" t="s">
        <v>4290</v>
      </c>
      <c r="B724" t="s">
        <v>4201</v>
      </c>
      <c r="C724">
        <v>192</v>
      </c>
      <c r="D724" t="s">
        <v>817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>
      <c r="A725" t="s">
        <v>1337</v>
      </c>
      <c r="B725" t="s">
        <v>1338</v>
      </c>
      <c r="C725">
        <v>192</v>
      </c>
      <c r="D725" t="s">
        <v>817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>
      <c r="A726" t="s">
        <v>1339</v>
      </c>
      <c r="B726" t="s">
        <v>1340</v>
      </c>
      <c r="C726">
        <v>192</v>
      </c>
      <c r="D726" t="s">
        <v>817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>
      <c r="A727" t="s">
        <v>4038</v>
      </c>
      <c r="B727" t="s">
        <v>3968</v>
      </c>
      <c r="C727">
        <v>192</v>
      </c>
      <c r="D727" t="s">
        <v>817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>
      <c r="A728" t="s">
        <v>1341</v>
      </c>
      <c r="B728" t="s">
        <v>1342</v>
      </c>
      <c r="C728">
        <v>191</v>
      </c>
      <c r="D728" t="s">
        <v>848</v>
      </c>
      <c r="E728">
        <v>2240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1.32</v>
      </c>
      <c r="M728">
        <v>2956.8</v>
      </c>
    </row>
    <row r="729" spans="1:13">
      <c r="A729" t="s">
        <v>1341</v>
      </c>
      <c r="B729" t="s">
        <v>1342</v>
      </c>
      <c r="C729">
        <v>192</v>
      </c>
      <c r="D729" t="s">
        <v>817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1.32</v>
      </c>
      <c r="M729">
        <v>0</v>
      </c>
    </row>
    <row r="730" spans="1:13">
      <c r="A730" t="s">
        <v>1343</v>
      </c>
      <c r="B730" t="s">
        <v>1344</v>
      </c>
      <c r="C730">
        <v>191</v>
      </c>
      <c r="D730" t="s">
        <v>848</v>
      </c>
      <c r="E730">
        <v>4232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1.32</v>
      </c>
      <c r="M730">
        <v>5586.24</v>
      </c>
    </row>
    <row r="731" spans="1:13">
      <c r="A731" t="s">
        <v>1343</v>
      </c>
      <c r="B731" t="s">
        <v>1344</v>
      </c>
      <c r="C731">
        <v>192</v>
      </c>
      <c r="D731" t="s">
        <v>817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>
      <c r="A732" t="s">
        <v>4291</v>
      </c>
      <c r="B732" t="s">
        <v>4201</v>
      </c>
      <c r="C732">
        <v>192</v>
      </c>
      <c r="D732" t="s">
        <v>817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>
      <c r="A733" t="s">
        <v>1345</v>
      </c>
      <c r="B733" t="s">
        <v>1346</v>
      </c>
      <c r="C733">
        <v>191</v>
      </c>
      <c r="D733" t="s">
        <v>848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1.54</v>
      </c>
      <c r="M733">
        <v>0</v>
      </c>
    </row>
    <row r="734" spans="1:13">
      <c r="A734" t="s">
        <v>1345</v>
      </c>
      <c r="B734" t="s">
        <v>1346</v>
      </c>
      <c r="C734">
        <v>192</v>
      </c>
      <c r="D734" t="s">
        <v>817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>
      <c r="A735" t="s">
        <v>4039</v>
      </c>
      <c r="B735" t="s">
        <v>4040</v>
      </c>
      <c r="C735">
        <v>192</v>
      </c>
      <c r="D735" t="s">
        <v>817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>
      <c r="A736" t="s">
        <v>1347</v>
      </c>
      <c r="B736" t="s">
        <v>1348</v>
      </c>
      <c r="C736">
        <v>191</v>
      </c>
      <c r="D736" t="s">
        <v>848</v>
      </c>
      <c r="E736">
        <v>2000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1.54</v>
      </c>
      <c r="M736">
        <v>3080</v>
      </c>
    </row>
    <row r="737" spans="1:13">
      <c r="A737" t="s">
        <v>1347</v>
      </c>
      <c r="B737" t="s">
        <v>1348</v>
      </c>
      <c r="C737">
        <v>192</v>
      </c>
      <c r="D737" t="s">
        <v>817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>
      <c r="A738" t="s">
        <v>1349</v>
      </c>
      <c r="B738" t="s">
        <v>1350</v>
      </c>
      <c r="C738">
        <v>191</v>
      </c>
      <c r="D738" t="s">
        <v>848</v>
      </c>
      <c r="E738">
        <v>2000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1.54</v>
      </c>
      <c r="M738">
        <v>3080</v>
      </c>
    </row>
    <row r="739" spans="1:13">
      <c r="A739" t="s">
        <v>1349</v>
      </c>
      <c r="B739" t="s">
        <v>1350</v>
      </c>
      <c r="C739">
        <v>192</v>
      </c>
      <c r="D739" t="s">
        <v>817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>
      <c r="A740" t="s">
        <v>1351</v>
      </c>
      <c r="B740" t="s">
        <v>1352</v>
      </c>
      <c r="C740">
        <v>191</v>
      </c>
      <c r="D740" t="s">
        <v>848</v>
      </c>
      <c r="E740">
        <v>2160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1.32</v>
      </c>
      <c r="M740">
        <v>2851.2</v>
      </c>
    </row>
    <row r="741" spans="1:13">
      <c r="A741" t="s">
        <v>1351</v>
      </c>
      <c r="B741" t="s">
        <v>1352</v>
      </c>
      <c r="C741">
        <v>192</v>
      </c>
      <c r="D741" t="s">
        <v>817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>
      <c r="A742" t="s">
        <v>4041</v>
      </c>
      <c r="B742" t="s">
        <v>3968</v>
      </c>
      <c r="C742">
        <v>192</v>
      </c>
      <c r="D742" t="s">
        <v>817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>
      <c r="A743" t="s">
        <v>1353</v>
      </c>
      <c r="B743" t="s">
        <v>1354</v>
      </c>
      <c r="C743">
        <v>192</v>
      </c>
      <c r="D743" t="s">
        <v>817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>
      <c r="A744" t="s">
        <v>4042</v>
      </c>
      <c r="B744" t="s">
        <v>3968</v>
      </c>
      <c r="C744">
        <v>192</v>
      </c>
      <c r="D744" t="s">
        <v>817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>
      <c r="A745" t="s">
        <v>1355</v>
      </c>
      <c r="B745" t="s">
        <v>1356</v>
      </c>
      <c r="C745">
        <v>192</v>
      </c>
      <c r="D745" t="s">
        <v>817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>
      <c r="A746" t="s">
        <v>4043</v>
      </c>
      <c r="B746" t="s">
        <v>3968</v>
      </c>
      <c r="C746">
        <v>192</v>
      </c>
      <c r="D746" t="s">
        <v>817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>
      <c r="A747" t="s">
        <v>1357</v>
      </c>
      <c r="B747" t="s">
        <v>1358</v>
      </c>
      <c r="C747">
        <v>192</v>
      </c>
      <c r="D747" t="s">
        <v>817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>
      <c r="A748" t="s">
        <v>4292</v>
      </c>
      <c r="B748" t="s">
        <v>4201</v>
      </c>
      <c r="C748">
        <v>192</v>
      </c>
      <c r="D748" t="s">
        <v>817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>
      <c r="A749" t="s">
        <v>1359</v>
      </c>
      <c r="B749" t="s">
        <v>1360</v>
      </c>
      <c r="C749">
        <v>191</v>
      </c>
      <c r="D749" t="s">
        <v>848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1.32</v>
      </c>
      <c r="M749">
        <v>0</v>
      </c>
    </row>
    <row r="750" spans="1:13">
      <c r="A750" t="s">
        <v>1359</v>
      </c>
      <c r="B750" t="s">
        <v>1360</v>
      </c>
      <c r="C750">
        <v>192</v>
      </c>
      <c r="D750" t="s">
        <v>817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>
      <c r="A751" t="s">
        <v>1361</v>
      </c>
      <c r="B751" t="s">
        <v>1362</v>
      </c>
      <c r="C751">
        <v>192</v>
      </c>
      <c r="D751" t="s">
        <v>817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>
      <c r="A752" t="s">
        <v>1363</v>
      </c>
      <c r="B752" t="s">
        <v>1364</v>
      </c>
      <c r="C752">
        <v>191</v>
      </c>
      <c r="D752" t="s">
        <v>848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1.32</v>
      </c>
      <c r="M752">
        <v>0</v>
      </c>
    </row>
    <row r="753" spans="1:13">
      <c r="A753" t="s">
        <v>1363</v>
      </c>
      <c r="B753" t="s">
        <v>1364</v>
      </c>
      <c r="C753">
        <v>192</v>
      </c>
      <c r="D753" t="s">
        <v>817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1.32</v>
      </c>
      <c r="M753">
        <v>0</v>
      </c>
    </row>
    <row r="754" spans="1:13">
      <c r="A754" t="s">
        <v>4293</v>
      </c>
      <c r="B754" t="s">
        <v>4201</v>
      </c>
      <c r="C754">
        <v>192</v>
      </c>
      <c r="D754" t="s">
        <v>817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>
      <c r="A755" t="s">
        <v>1365</v>
      </c>
      <c r="B755" t="s">
        <v>1366</v>
      </c>
      <c r="C755">
        <v>191</v>
      </c>
      <c r="D755" t="s">
        <v>848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1.32</v>
      </c>
      <c r="M755">
        <v>0</v>
      </c>
    </row>
    <row r="756" spans="1:13">
      <c r="A756" t="s">
        <v>1365</v>
      </c>
      <c r="B756" t="s">
        <v>1366</v>
      </c>
      <c r="C756">
        <v>192</v>
      </c>
      <c r="D756" t="s">
        <v>817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1.32</v>
      </c>
      <c r="M756">
        <v>0</v>
      </c>
    </row>
    <row r="757" spans="1:13">
      <c r="A757" t="s">
        <v>4044</v>
      </c>
      <c r="B757" t="s">
        <v>4045</v>
      </c>
      <c r="C757">
        <v>192</v>
      </c>
      <c r="D757" t="s">
        <v>817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>
      <c r="A758" t="s">
        <v>1367</v>
      </c>
      <c r="B758" t="s">
        <v>1368</v>
      </c>
      <c r="C758">
        <v>191</v>
      </c>
      <c r="D758" t="s">
        <v>848</v>
      </c>
      <c r="E758">
        <v>3312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1.32</v>
      </c>
      <c r="M758">
        <v>4371.84</v>
      </c>
    </row>
    <row r="759" spans="1:13">
      <c r="A759" t="s">
        <v>1367</v>
      </c>
      <c r="B759" t="s">
        <v>1368</v>
      </c>
      <c r="C759">
        <v>192</v>
      </c>
      <c r="D759" t="s">
        <v>817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1.32</v>
      </c>
      <c r="M759">
        <v>0</v>
      </c>
    </row>
    <row r="760" spans="1:13">
      <c r="A760" t="s">
        <v>4294</v>
      </c>
      <c r="B760" t="s">
        <v>4201</v>
      </c>
      <c r="C760">
        <v>192</v>
      </c>
      <c r="D760" t="s">
        <v>817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>
      <c r="A761" t="s">
        <v>1369</v>
      </c>
      <c r="B761" t="s">
        <v>1370</v>
      </c>
      <c r="C761">
        <v>191</v>
      </c>
      <c r="D761" t="s">
        <v>848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1.32</v>
      </c>
      <c r="M761">
        <v>0</v>
      </c>
    </row>
    <row r="762" spans="1:13">
      <c r="A762" t="s">
        <v>1369</v>
      </c>
      <c r="B762" t="s">
        <v>1370</v>
      </c>
      <c r="C762">
        <v>192</v>
      </c>
      <c r="D762" t="s">
        <v>817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>
      <c r="A763" t="s">
        <v>1369</v>
      </c>
      <c r="B763" t="s">
        <v>1370</v>
      </c>
      <c r="C763">
        <v>198</v>
      </c>
      <c r="D763" t="s">
        <v>965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1.32</v>
      </c>
      <c r="M763">
        <v>0</v>
      </c>
    </row>
    <row r="764" spans="1:13">
      <c r="A764" t="s">
        <v>1371</v>
      </c>
      <c r="B764" t="s">
        <v>1372</v>
      </c>
      <c r="C764">
        <v>191</v>
      </c>
      <c r="D764" t="s">
        <v>848</v>
      </c>
      <c r="E764">
        <v>1032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1.32</v>
      </c>
      <c r="M764">
        <v>1362.24</v>
      </c>
    </row>
    <row r="765" spans="1:13">
      <c r="A765" t="s">
        <v>1371</v>
      </c>
      <c r="B765" t="s">
        <v>1372</v>
      </c>
      <c r="C765">
        <v>192</v>
      </c>
      <c r="D765" t="s">
        <v>817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1.32</v>
      </c>
      <c r="M765">
        <v>0</v>
      </c>
    </row>
    <row r="766" spans="1:13">
      <c r="A766" t="s">
        <v>1373</v>
      </c>
      <c r="B766" t="s">
        <v>1374</v>
      </c>
      <c r="C766">
        <v>192</v>
      </c>
      <c r="D766" t="s">
        <v>817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>
      <c r="A767" t="s">
        <v>1375</v>
      </c>
      <c r="B767" t="s">
        <v>1376</v>
      </c>
      <c r="C767">
        <v>191</v>
      </c>
      <c r="D767" t="s">
        <v>848</v>
      </c>
      <c r="E767">
        <v>1944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1.54</v>
      </c>
      <c r="M767">
        <v>2993.76</v>
      </c>
    </row>
    <row r="768" spans="1:13">
      <c r="A768" t="s">
        <v>1375</v>
      </c>
      <c r="B768" t="s">
        <v>1376</v>
      </c>
      <c r="C768">
        <v>192</v>
      </c>
      <c r="D768" t="s">
        <v>817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>
      <c r="A769" t="s">
        <v>1377</v>
      </c>
      <c r="B769" t="s">
        <v>1378</v>
      </c>
      <c r="C769">
        <v>191</v>
      </c>
      <c r="D769" t="s">
        <v>848</v>
      </c>
      <c r="E769">
        <v>2640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1.54</v>
      </c>
      <c r="M769">
        <v>4065.6</v>
      </c>
    </row>
    <row r="770" spans="1:13">
      <c r="A770" t="s">
        <v>1377</v>
      </c>
      <c r="B770" t="s">
        <v>1378</v>
      </c>
      <c r="C770">
        <v>192</v>
      </c>
      <c r="D770" t="s">
        <v>817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>
      <c r="A771" t="s">
        <v>4295</v>
      </c>
      <c r="B771" t="s">
        <v>4201</v>
      </c>
      <c r="C771">
        <v>192</v>
      </c>
      <c r="D771" t="s">
        <v>817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>
      <c r="A772" t="s">
        <v>1379</v>
      </c>
      <c r="B772" t="s">
        <v>1380</v>
      </c>
      <c r="C772">
        <v>191</v>
      </c>
      <c r="D772" t="s">
        <v>848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1.54</v>
      </c>
      <c r="M772">
        <v>0</v>
      </c>
    </row>
    <row r="773" spans="1:13">
      <c r="A773" t="s">
        <v>1379</v>
      </c>
      <c r="B773" t="s">
        <v>1380</v>
      </c>
      <c r="C773">
        <v>192</v>
      </c>
      <c r="D773" t="s">
        <v>817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>
      <c r="A774" t="s">
        <v>4296</v>
      </c>
      <c r="B774" t="s">
        <v>4201</v>
      </c>
      <c r="C774">
        <v>192</v>
      </c>
      <c r="D774" t="s">
        <v>817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>
      <c r="A775" t="s">
        <v>1381</v>
      </c>
      <c r="B775" t="s">
        <v>1382</v>
      </c>
      <c r="C775">
        <v>191</v>
      </c>
      <c r="D775" t="s">
        <v>848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1.32</v>
      </c>
      <c r="M775">
        <v>0</v>
      </c>
    </row>
    <row r="776" spans="1:13">
      <c r="A776" t="s">
        <v>1381</v>
      </c>
      <c r="B776" t="s">
        <v>1382</v>
      </c>
      <c r="C776">
        <v>192</v>
      </c>
      <c r="D776" t="s">
        <v>817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1.32</v>
      </c>
      <c r="M776">
        <v>0</v>
      </c>
    </row>
    <row r="777" spans="1:13">
      <c r="A777" t="s">
        <v>1381</v>
      </c>
      <c r="B777" t="s">
        <v>1382</v>
      </c>
      <c r="C777">
        <v>198</v>
      </c>
      <c r="D777" t="s">
        <v>965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1.32</v>
      </c>
      <c r="M777">
        <v>0</v>
      </c>
    </row>
    <row r="778" spans="1:13">
      <c r="A778" t="s">
        <v>1383</v>
      </c>
      <c r="B778" t="s">
        <v>1384</v>
      </c>
      <c r="C778">
        <v>191</v>
      </c>
      <c r="D778" t="s">
        <v>848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1.32</v>
      </c>
      <c r="M778">
        <v>0</v>
      </c>
    </row>
    <row r="779" spans="1:13">
      <c r="A779" t="s">
        <v>1383</v>
      </c>
      <c r="B779" t="s">
        <v>1384</v>
      </c>
      <c r="C779">
        <v>192</v>
      </c>
      <c r="D779" t="s">
        <v>817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1.32</v>
      </c>
      <c r="M779">
        <v>0</v>
      </c>
    </row>
    <row r="780" spans="1:13">
      <c r="A780" t="s">
        <v>1383</v>
      </c>
      <c r="B780" t="s">
        <v>1384</v>
      </c>
      <c r="C780">
        <v>198</v>
      </c>
      <c r="D780" t="s">
        <v>965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1.32</v>
      </c>
      <c r="M780">
        <v>0</v>
      </c>
    </row>
    <row r="781" spans="1:13">
      <c r="A781" t="s">
        <v>1385</v>
      </c>
      <c r="B781" t="s">
        <v>1386</v>
      </c>
      <c r="C781">
        <v>191</v>
      </c>
      <c r="D781" t="s">
        <v>848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1.32</v>
      </c>
      <c r="M781">
        <v>0</v>
      </c>
    </row>
    <row r="782" spans="1:13">
      <c r="A782" t="s">
        <v>1385</v>
      </c>
      <c r="B782" t="s">
        <v>1386</v>
      </c>
      <c r="C782">
        <v>192</v>
      </c>
      <c r="D782" t="s">
        <v>817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1.32</v>
      </c>
      <c r="M782">
        <v>0</v>
      </c>
    </row>
    <row r="783" spans="1:13">
      <c r="A783" t="s">
        <v>1385</v>
      </c>
      <c r="B783" t="s">
        <v>1386</v>
      </c>
      <c r="C783">
        <v>198</v>
      </c>
      <c r="D783" t="s">
        <v>965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1.32</v>
      </c>
      <c r="M783">
        <v>0</v>
      </c>
    </row>
    <row r="784" spans="1:13">
      <c r="A784" t="s">
        <v>1387</v>
      </c>
      <c r="B784" t="s">
        <v>1388</v>
      </c>
      <c r="C784">
        <v>191</v>
      </c>
      <c r="D784" t="s">
        <v>848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1.32</v>
      </c>
      <c r="M784">
        <v>0</v>
      </c>
    </row>
    <row r="785" spans="1:13">
      <c r="A785" t="s">
        <v>1387</v>
      </c>
      <c r="B785" t="s">
        <v>1388</v>
      </c>
      <c r="C785">
        <v>192</v>
      </c>
      <c r="D785" t="s">
        <v>817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1.32</v>
      </c>
      <c r="M785">
        <v>0</v>
      </c>
    </row>
    <row r="786" spans="1:13">
      <c r="A786" t="s">
        <v>1387</v>
      </c>
      <c r="B786" t="s">
        <v>1388</v>
      </c>
      <c r="C786">
        <v>198</v>
      </c>
      <c r="D786" t="s">
        <v>965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1.32</v>
      </c>
      <c r="M786">
        <v>0</v>
      </c>
    </row>
    <row r="787" spans="1:13">
      <c r="A787" t="s">
        <v>4046</v>
      </c>
      <c r="B787" t="s">
        <v>4047</v>
      </c>
      <c r="C787">
        <v>192</v>
      </c>
      <c r="D787" t="s">
        <v>817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>
      <c r="A788" t="s">
        <v>1389</v>
      </c>
      <c r="B788" t="s">
        <v>1390</v>
      </c>
      <c r="C788">
        <v>191</v>
      </c>
      <c r="D788" t="s">
        <v>848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1.32</v>
      </c>
      <c r="M788">
        <v>0</v>
      </c>
    </row>
    <row r="789" spans="1:13">
      <c r="A789" t="s">
        <v>1389</v>
      </c>
      <c r="B789" t="s">
        <v>1390</v>
      </c>
      <c r="C789">
        <v>192</v>
      </c>
      <c r="D789" t="s">
        <v>817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1.32</v>
      </c>
      <c r="M789">
        <v>0</v>
      </c>
    </row>
    <row r="790" spans="1:13">
      <c r="A790" t="s">
        <v>1389</v>
      </c>
      <c r="B790" t="s">
        <v>1390</v>
      </c>
      <c r="C790">
        <v>198</v>
      </c>
      <c r="D790" t="s">
        <v>965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1.32</v>
      </c>
      <c r="M790">
        <v>0</v>
      </c>
    </row>
    <row r="791" spans="1:13">
      <c r="A791" t="s">
        <v>4297</v>
      </c>
      <c r="B791" t="s">
        <v>4201</v>
      </c>
      <c r="C791">
        <v>192</v>
      </c>
      <c r="D791" t="s">
        <v>817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>
      <c r="A792" t="s">
        <v>1391</v>
      </c>
      <c r="B792" t="s">
        <v>1392</v>
      </c>
      <c r="C792">
        <v>191</v>
      </c>
      <c r="D792" t="s">
        <v>848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1.32</v>
      </c>
      <c r="M792">
        <v>0</v>
      </c>
    </row>
    <row r="793" spans="1:13">
      <c r="A793" t="s">
        <v>1391</v>
      </c>
      <c r="B793" t="s">
        <v>1392</v>
      </c>
      <c r="C793">
        <v>192</v>
      </c>
      <c r="D793" t="s">
        <v>817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1.32</v>
      </c>
      <c r="M793">
        <v>0</v>
      </c>
    </row>
    <row r="794" spans="1:13">
      <c r="A794" t="s">
        <v>1391</v>
      </c>
      <c r="B794" t="s">
        <v>1392</v>
      </c>
      <c r="C794">
        <v>198</v>
      </c>
      <c r="D794" t="s">
        <v>965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1.32</v>
      </c>
      <c r="M794">
        <v>0</v>
      </c>
    </row>
    <row r="795" spans="1:13">
      <c r="A795" t="s">
        <v>1393</v>
      </c>
      <c r="B795" t="s">
        <v>1394</v>
      </c>
      <c r="C795">
        <v>191</v>
      </c>
      <c r="D795" t="s">
        <v>848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1.32</v>
      </c>
      <c r="M795">
        <v>0</v>
      </c>
    </row>
    <row r="796" spans="1:13">
      <c r="A796" t="s">
        <v>1393</v>
      </c>
      <c r="B796" t="s">
        <v>1394</v>
      </c>
      <c r="C796">
        <v>192</v>
      </c>
      <c r="D796" t="s">
        <v>817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>
      <c r="A797" t="s">
        <v>1393</v>
      </c>
      <c r="B797" t="s">
        <v>1394</v>
      </c>
      <c r="C797">
        <v>198</v>
      </c>
      <c r="D797" t="s">
        <v>965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1.32</v>
      </c>
      <c r="M797">
        <v>0</v>
      </c>
    </row>
    <row r="798" spans="1:13">
      <c r="A798" t="s">
        <v>4048</v>
      </c>
      <c r="B798" t="s">
        <v>4049</v>
      </c>
      <c r="C798">
        <v>192</v>
      </c>
      <c r="D798" t="s">
        <v>817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>
      <c r="A799" t="s">
        <v>1395</v>
      </c>
      <c r="B799" t="s">
        <v>1396</v>
      </c>
      <c r="C799">
        <v>191</v>
      </c>
      <c r="D799" t="s">
        <v>848</v>
      </c>
      <c r="E799">
        <v>3672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1.32</v>
      </c>
      <c r="M799">
        <v>4847.04</v>
      </c>
    </row>
    <row r="800" spans="1:13">
      <c r="A800" t="s">
        <v>1395</v>
      </c>
      <c r="B800" t="s">
        <v>1396</v>
      </c>
      <c r="C800">
        <v>192</v>
      </c>
      <c r="D800" t="s">
        <v>817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1.32</v>
      </c>
      <c r="M800">
        <v>0</v>
      </c>
    </row>
    <row r="801" spans="1:13">
      <c r="A801" t="s">
        <v>1397</v>
      </c>
      <c r="B801" t="s">
        <v>1398</v>
      </c>
      <c r="C801">
        <v>191</v>
      </c>
      <c r="D801" t="s">
        <v>848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1.32</v>
      </c>
      <c r="M801">
        <v>0</v>
      </c>
    </row>
    <row r="802" spans="1:13">
      <c r="A802" t="s">
        <v>1397</v>
      </c>
      <c r="B802" t="s">
        <v>1398</v>
      </c>
      <c r="C802">
        <v>192</v>
      </c>
      <c r="D802" t="s">
        <v>817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1.32</v>
      </c>
      <c r="M802">
        <v>0</v>
      </c>
    </row>
    <row r="803" spans="1:13">
      <c r="A803" t="s">
        <v>1399</v>
      </c>
      <c r="B803" t="s">
        <v>1400</v>
      </c>
      <c r="C803">
        <v>191</v>
      </c>
      <c r="D803" t="s">
        <v>848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1.32</v>
      </c>
      <c r="M803">
        <v>0</v>
      </c>
    </row>
    <row r="804" spans="1:13">
      <c r="A804" t="s">
        <v>1399</v>
      </c>
      <c r="B804" t="s">
        <v>1400</v>
      </c>
      <c r="C804">
        <v>192</v>
      </c>
      <c r="D804" t="s">
        <v>817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1.32</v>
      </c>
      <c r="M804">
        <v>0</v>
      </c>
    </row>
    <row r="805" spans="1:13">
      <c r="A805" t="s">
        <v>1399</v>
      </c>
      <c r="B805" t="s">
        <v>1400</v>
      </c>
      <c r="C805">
        <v>198</v>
      </c>
      <c r="D805" t="s">
        <v>965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1.32</v>
      </c>
      <c r="M805">
        <v>0</v>
      </c>
    </row>
    <row r="806" spans="1:13">
      <c r="A806" t="s">
        <v>1401</v>
      </c>
      <c r="B806" t="s">
        <v>1402</v>
      </c>
      <c r="C806">
        <v>191</v>
      </c>
      <c r="D806" t="s">
        <v>848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1.32</v>
      </c>
      <c r="M806">
        <v>0</v>
      </c>
    </row>
    <row r="807" spans="1:13">
      <c r="A807" t="s">
        <v>1401</v>
      </c>
      <c r="B807" t="s">
        <v>1402</v>
      </c>
      <c r="C807">
        <v>192</v>
      </c>
      <c r="D807" t="s">
        <v>817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1.32</v>
      </c>
      <c r="M807">
        <v>0</v>
      </c>
    </row>
    <row r="808" spans="1:13">
      <c r="A808" t="s">
        <v>1403</v>
      </c>
      <c r="B808" t="s">
        <v>1404</v>
      </c>
      <c r="C808">
        <v>191</v>
      </c>
      <c r="D808" t="s">
        <v>848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1.32</v>
      </c>
      <c r="M808">
        <v>0</v>
      </c>
    </row>
    <row r="809" spans="1:13">
      <c r="A809" t="s">
        <v>1403</v>
      </c>
      <c r="B809" t="s">
        <v>1404</v>
      </c>
      <c r="C809">
        <v>192</v>
      </c>
      <c r="D809" t="s">
        <v>817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1.32</v>
      </c>
      <c r="M809">
        <v>0</v>
      </c>
    </row>
    <row r="810" spans="1:13">
      <c r="A810" t="s">
        <v>1403</v>
      </c>
      <c r="B810" t="s">
        <v>1404</v>
      </c>
      <c r="C810">
        <v>198</v>
      </c>
      <c r="D810" t="s">
        <v>965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1.32</v>
      </c>
      <c r="M810">
        <v>0</v>
      </c>
    </row>
    <row r="811" spans="1:13">
      <c r="A811" t="s">
        <v>4298</v>
      </c>
      <c r="B811" t="s">
        <v>4201</v>
      </c>
      <c r="C811">
        <v>192</v>
      </c>
      <c r="D811" t="s">
        <v>817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>
      <c r="A812" t="s">
        <v>1405</v>
      </c>
      <c r="B812" t="s">
        <v>1406</v>
      </c>
      <c r="C812">
        <v>191</v>
      </c>
      <c r="D812" t="s">
        <v>848</v>
      </c>
      <c r="E812">
        <v>2560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1.32</v>
      </c>
      <c r="M812">
        <v>3379.2</v>
      </c>
    </row>
    <row r="813" spans="1:13">
      <c r="A813" t="s">
        <v>1405</v>
      </c>
      <c r="B813" t="s">
        <v>1406</v>
      </c>
      <c r="C813">
        <v>192</v>
      </c>
      <c r="D813" t="s">
        <v>817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1.32</v>
      </c>
      <c r="M813">
        <v>0</v>
      </c>
    </row>
    <row r="814" spans="1:13">
      <c r="A814" t="s">
        <v>1405</v>
      </c>
      <c r="B814" t="s">
        <v>1406</v>
      </c>
      <c r="C814">
        <v>198</v>
      </c>
      <c r="D814" t="s">
        <v>965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1.32</v>
      </c>
      <c r="M814">
        <v>0</v>
      </c>
    </row>
    <row r="815" spans="1:13">
      <c r="A815" t="s">
        <v>1407</v>
      </c>
      <c r="B815" t="s">
        <v>1408</v>
      </c>
      <c r="C815">
        <v>191</v>
      </c>
      <c r="D815" t="s">
        <v>848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1.32</v>
      </c>
      <c r="M815">
        <v>0</v>
      </c>
    </row>
    <row r="816" spans="1:13">
      <c r="A816" t="s">
        <v>1407</v>
      </c>
      <c r="B816" t="s">
        <v>1408</v>
      </c>
      <c r="C816">
        <v>192</v>
      </c>
      <c r="D816" t="s">
        <v>817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1.32</v>
      </c>
      <c r="M816">
        <v>0</v>
      </c>
    </row>
    <row r="817" spans="1:13">
      <c r="A817" t="s">
        <v>1407</v>
      </c>
      <c r="B817" t="s">
        <v>1408</v>
      </c>
      <c r="C817">
        <v>198</v>
      </c>
      <c r="D817" t="s">
        <v>965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1.32</v>
      </c>
      <c r="M817">
        <v>0</v>
      </c>
    </row>
    <row r="818" spans="1:13">
      <c r="A818" t="s">
        <v>1409</v>
      </c>
      <c r="B818" t="s">
        <v>1410</v>
      </c>
      <c r="C818">
        <v>191</v>
      </c>
      <c r="D818" t="s">
        <v>848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1.32</v>
      </c>
      <c r="M818">
        <v>0</v>
      </c>
    </row>
    <row r="819" spans="1:13">
      <c r="A819" t="s">
        <v>1409</v>
      </c>
      <c r="B819" t="s">
        <v>1410</v>
      </c>
      <c r="C819">
        <v>192</v>
      </c>
      <c r="D819" t="s">
        <v>817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1.32</v>
      </c>
      <c r="M819">
        <v>0</v>
      </c>
    </row>
    <row r="820" spans="1:13">
      <c r="A820" t="s">
        <v>1409</v>
      </c>
      <c r="B820" t="s">
        <v>1410</v>
      </c>
      <c r="C820">
        <v>198</v>
      </c>
      <c r="D820" t="s">
        <v>965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1.32</v>
      </c>
      <c r="M820">
        <v>0</v>
      </c>
    </row>
    <row r="821" spans="1:13">
      <c r="A821" t="s">
        <v>1411</v>
      </c>
      <c r="B821" t="s">
        <v>1412</v>
      </c>
      <c r="C821">
        <v>191</v>
      </c>
      <c r="D821" t="s">
        <v>848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1.32</v>
      </c>
      <c r="M821">
        <v>0</v>
      </c>
    </row>
    <row r="822" spans="1:13">
      <c r="A822" t="s">
        <v>1411</v>
      </c>
      <c r="B822" t="s">
        <v>1412</v>
      </c>
      <c r="C822">
        <v>192</v>
      </c>
      <c r="D822" t="s">
        <v>817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>
      <c r="A823" t="s">
        <v>1411</v>
      </c>
      <c r="B823" t="s">
        <v>1412</v>
      </c>
      <c r="C823">
        <v>198</v>
      </c>
      <c r="D823" t="s">
        <v>965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1.32</v>
      </c>
      <c r="M823">
        <v>0</v>
      </c>
    </row>
    <row r="824" spans="1:13">
      <c r="A824" t="s">
        <v>299</v>
      </c>
      <c r="B824" t="s">
        <v>1413</v>
      </c>
      <c r="C824">
        <v>191</v>
      </c>
      <c r="D824" t="s">
        <v>848</v>
      </c>
      <c r="E824">
        <v>768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1.54</v>
      </c>
      <c r="M824">
        <v>1182.72</v>
      </c>
    </row>
    <row r="825" spans="1:13">
      <c r="A825" t="s">
        <v>299</v>
      </c>
      <c r="B825" t="s">
        <v>1413</v>
      </c>
      <c r="C825">
        <v>192</v>
      </c>
      <c r="D825" t="s">
        <v>817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3">
      <c r="A826" t="s">
        <v>4299</v>
      </c>
      <c r="B826" t="s">
        <v>4201</v>
      </c>
      <c r="C826">
        <v>192</v>
      </c>
      <c r="D826" t="s">
        <v>817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>
      <c r="A827" t="s">
        <v>300</v>
      </c>
      <c r="B827" t="s">
        <v>1414</v>
      </c>
      <c r="C827">
        <v>191</v>
      </c>
      <c r="D827" t="s">
        <v>848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1.54</v>
      </c>
      <c r="M827">
        <v>0</v>
      </c>
    </row>
    <row r="828" spans="1:13">
      <c r="A828" t="s">
        <v>300</v>
      </c>
      <c r="B828" t="s">
        <v>1414</v>
      </c>
      <c r="C828">
        <v>192</v>
      </c>
      <c r="D828" t="s">
        <v>817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>
      <c r="A829" t="s">
        <v>4300</v>
      </c>
      <c r="B829" t="s">
        <v>4201</v>
      </c>
      <c r="C829">
        <v>192</v>
      </c>
      <c r="D829" t="s">
        <v>817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>
      <c r="A830" t="s">
        <v>301</v>
      </c>
      <c r="B830" t="s">
        <v>1415</v>
      </c>
      <c r="C830">
        <v>191</v>
      </c>
      <c r="D830" t="s">
        <v>848</v>
      </c>
      <c r="E830">
        <v>4480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1.54</v>
      </c>
      <c r="M830">
        <v>6899.2</v>
      </c>
    </row>
    <row r="831" spans="1:13">
      <c r="A831" t="s">
        <v>301</v>
      </c>
      <c r="B831" t="s">
        <v>1415</v>
      </c>
      <c r="C831">
        <v>192</v>
      </c>
      <c r="D831" t="s">
        <v>817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>
      <c r="A832" t="s">
        <v>4050</v>
      </c>
      <c r="B832" t="s">
        <v>3959</v>
      </c>
      <c r="C832">
        <v>192</v>
      </c>
      <c r="D832" t="s">
        <v>817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>
      <c r="A833" t="s">
        <v>1416</v>
      </c>
      <c r="B833" t="s">
        <v>1417</v>
      </c>
      <c r="C833">
        <v>191</v>
      </c>
      <c r="D833" t="s">
        <v>848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1.29</v>
      </c>
      <c r="M833">
        <v>0</v>
      </c>
    </row>
    <row r="834" spans="1:13">
      <c r="A834" t="s">
        <v>1416</v>
      </c>
      <c r="B834" t="s">
        <v>1417</v>
      </c>
      <c r="C834">
        <v>198</v>
      </c>
      <c r="D834" t="s">
        <v>965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1.29</v>
      </c>
      <c r="M834">
        <v>0</v>
      </c>
    </row>
    <row r="835" spans="1:13">
      <c r="A835" t="s">
        <v>1418</v>
      </c>
      <c r="B835" t="s">
        <v>1419</v>
      </c>
      <c r="C835">
        <v>191</v>
      </c>
      <c r="D835" t="s">
        <v>848</v>
      </c>
      <c r="E835">
        <v>400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1.29</v>
      </c>
      <c r="M835">
        <v>516</v>
      </c>
    </row>
    <row r="836" spans="1:13">
      <c r="A836" t="s">
        <v>1418</v>
      </c>
      <c r="B836" t="s">
        <v>1419</v>
      </c>
      <c r="C836">
        <v>192</v>
      </c>
      <c r="D836" t="s">
        <v>817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>
      <c r="A837" t="s">
        <v>1418</v>
      </c>
      <c r="B837" t="s">
        <v>1419</v>
      </c>
      <c r="C837">
        <v>198</v>
      </c>
      <c r="D837" t="s">
        <v>965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1.29</v>
      </c>
      <c r="M837">
        <v>0</v>
      </c>
    </row>
    <row r="838" spans="1:13">
      <c r="A838" t="s">
        <v>4301</v>
      </c>
      <c r="B838" t="s">
        <v>4201</v>
      </c>
      <c r="C838">
        <v>192</v>
      </c>
      <c r="D838" t="s">
        <v>817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>
      <c r="A839" t="s">
        <v>1420</v>
      </c>
      <c r="B839" t="s">
        <v>1421</v>
      </c>
      <c r="C839">
        <v>191</v>
      </c>
      <c r="D839" t="s">
        <v>848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1.29</v>
      </c>
      <c r="M839">
        <v>0</v>
      </c>
    </row>
    <row r="840" spans="1:13">
      <c r="A840" t="s">
        <v>1420</v>
      </c>
      <c r="B840" t="s">
        <v>1421</v>
      </c>
      <c r="C840">
        <v>192</v>
      </c>
      <c r="D840" t="s">
        <v>817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>
      <c r="A841" t="s">
        <v>1420</v>
      </c>
      <c r="B841" t="s">
        <v>1421</v>
      </c>
      <c r="C841">
        <v>198</v>
      </c>
      <c r="D841" t="s">
        <v>965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1.29</v>
      </c>
      <c r="M841">
        <v>0</v>
      </c>
    </row>
    <row r="842" spans="1:13">
      <c r="A842" t="s">
        <v>1422</v>
      </c>
      <c r="B842" t="s">
        <v>1423</v>
      </c>
      <c r="C842">
        <v>191</v>
      </c>
      <c r="D842" t="s">
        <v>848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1.29</v>
      </c>
      <c r="M842">
        <v>0</v>
      </c>
    </row>
    <row r="843" spans="1:13">
      <c r="A843" t="s">
        <v>1422</v>
      </c>
      <c r="B843" t="s">
        <v>1423</v>
      </c>
      <c r="C843">
        <v>192</v>
      </c>
      <c r="D843" t="s">
        <v>817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>
      <c r="A844" t="s">
        <v>1422</v>
      </c>
      <c r="B844" t="s">
        <v>1423</v>
      </c>
      <c r="C844">
        <v>198</v>
      </c>
      <c r="D844" t="s">
        <v>965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1.29</v>
      </c>
      <c r="M844">
        <v>0</v>
      </c>
    </row>
    <row r="845" spans="1:13">
      <c r="A845" t="s">
        <v>4051</v>
      </c>
      <c r="B845" t="s">
        <v>4052</v>
      </c>
      <c r="C845">
        <v>192</v>
      </c>
      <c r="D845" t="s">
        <v>817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>
      <c r="A846" t="s">
        <v>1424</v>
      </c>
      <c r="B846" t="s">
        <v>1425</v>
      </c>
      <c r="C846">
        <v>191</v>
      </c>
      <c r="D846" t="s">
        <v>848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1.29</v>
      </c>
      <c r="M846">
        <v>0</v>
      </c>
    </row>
    <row r="847" spans="1:13">
      <c r="A847" t="s">
        <v>1424</v>
      </c>
      <c r="B847" t="s">
        <v>1425</v>
      </c>
      <c r="C847">
        <v>192</v>
      </c>
      <c r="D847" t="s">
        <v>817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>
      <c r="A848" t="s">
        <v>1426</v>
      </c>
      <c r="B848" t="s">
        <v>1427</v>
      </c>
      <c r="C848">
        <v>191</v>
      </c>
      <c r="D848" t="s">
        <v>848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1.29</v>
      </c>
      <c r="M848">
        <v>0</v>
      </c>
    </row>
    <row r="849" spans="1:13">
      <c r="A849" t="s">
        <v>1426</v>
      </c>
      <c r="B849" t="s">
        <v>1427</v>
      </c>
      <c r="C849">
        <v>192</v>
      </c>
      <c r="D849" t="s">
        <v>817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1:13">
      <c r="A850" t="s">
        <v>1426</v>
      </c>
      <c r="B850" t="s">
        <v>1427</v>
      </c>
      <c r="C850">
        <v>198</v>
      </c>
      <c r="D850" t="s">
        <v>965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1.29</v>
      </c>
      <c r="M850">
        <v>0</v>
      </c>
    </row>
    <row r="851" spans="1:13">
      <c r="A851" t="s">
        <v>1428</v>
      </c>
      <c r="B851" t="s">
        <v>1429</v>
      </c>
      <c r="C851">
        <v>191</v>
      </c>
      <c r="D851" t="s">
        <v>848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1.29</v>
      </c>
      <c r="M851">
        <v>0</v>
      </c>
    </row>
    <row r="852" spans="1:13">
      <c r="A852" t="s">
        <v>1428</v>
      </c>
      <c r="B852" t="s">
        <v>1429</v>
      </c>
      <c r="C852">
        <v>192</v>
      </c>
      <c r="D852" t="s">
        <v>817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>
      <c r="A853" t="s">
        <v>1428</v>
      </c>
      <c r="B853" t="s">
        <v>1429</v>
      </c>
      <c r="C853">
        <v>198</v>
      </c>
      <c r="D853" t="s">
        <v>965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1.29</v>
      </c>
      <c r="M853">
        <v>0</v>
      </c>
    </row>
    <row r="854" spans="1:13">
      <c r="A854" t="s">
        <v>1430</v>
      </c>
      <c r="B854" t="s">
        <v>1431</v>
      </c>
      <c r="C854">
        <v>192</v>
      </c>
      <c r="D854" t="s">
        <v>817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>
      <c r="A855" t="s">
        <v>1430</v>
      </c>
      <c r="B855" t="s">
        <v>1431</v>
      </c>
      <c r="C855">
        <v>198</v>
      </c>
      <c r="D855" t="s">
        <v>965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1.29</v>
      </c>
      <c r="M855">
        <v>0</v>
      </c>
    </row>
    <row r="856" spans="1:13">
      <c r="A856" t="s">
        <v>4053</v>
      </c>
      <c r="B856" t="s">
        <v>4054</v>
      </c>
      <c r="C856">
        <v>192</v>
      </c>
      <c r="D856" t="s">
        <v>817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>
      <c r="A857" t="s">
        <v>1432</v>
      </c>
      <c r="B857" t="s">
        <v>1433</v>
      </c>
      <c r="C857">
        <v>191</v>
      </c>
      <c r="D857" t="s">
        <v>848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1.29</v>
      </c>
      <c r="M857">
        <v>0</v>
      </c>
    </row>
    <row r="858" spans="1:13">
      <c r="A858" t="s">
        <v>1432</v>
      </c>
      <c r="B858" t="s">
        <v>1433</v>
      </c>
      <c r="C858">
        <v>192</v>
      </c>
      <c r="D858" t="s">
        <v>817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>
      <c r="A859" t="s">
        <v>1432</v>
      </c>
      <c r="B859" t="s">
        <v>1433</v>
      </c>
      <c r="C859">
        <v>198</v>
      </c>
      <c r="D859" t="s">
        <v>965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1.29</v>
      </c>
      <c r="M859">
        <v>0</v>
      </c>
    </row>
    <row r="860" spans="1:13">
      <c r="A860" t="s">
        <v>1434</v>
      </c>
      <c r="B860" t="s">
        <v>1435</v>
      </c>
      <c r="C860">
        <v>191</v>
      </c>
      <c r="D860" t="s">
        <v>848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>
      <c r="A861" t="s">
        <v>1434</v>
      </c>
      <c r="B861" t="s">
        <v>1435</v>
      </c>
      <c r="C861">
        <v>192</v>
      </c>
      <c r="D861" t="s">
        <v>817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>
      <c r="A862" t="s">
        <v>1434</v>
      </c>
      <c r="B862" t="s">
        <v>1435</v>
      </c>
      <c r="C862">
        <v>198</v>
      </c>
      <c r="D862" t="s">
        <v>965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1.29</v>
      </c>
      <c r="M862">
        <v>0</v>
      </c>
    </row>
    <row r="863" spans="1:13">
      <c r="A863" t="s">
        <v>1436</v>
      </c>
      <c r="B863" t="s">
        <v>1437</v>
      </c>
      <c r="C863">
        <v>191</v>
      </c>
      <c r="D863" t="s">
        <v>848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1.29</v>
      </c>
      <c r="M863">
        <v>0</v>
      </c>
    </row>
    <row r="864" spans="1:13">
      <c r="A864" t="s">
        <v>1436</v>
      </c>
      <c r="B864" t="s">
        <v>1437</v>
      </c>
      <c r="C864">
        <v>198</v>
      </c>
      <c r="D864" t="s">
        <v>965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1.29</v>
      </c>
      <c r="M864">
        <v>0</v>
      </c>
    </row>
    <row r="865" spans="1:13">
      <c r="A865" t="s">
        <v>4055</v>
      </c>
      <c r="B865" t="s">
        <v>4056</v>
      </c>
      <c r="C865">
        <v>192</v>
      </c>
      <c r="D865" t="s">
        <v>817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>
      <c r="A866" t="s">
        <v>1438</v>
      </c>
      <c r="B866" t="s">
        <v>1439</v>
      </c>
      <c r="C866">
        <v>191</v>
      </c>
      <c r="D866" t="s">
        <v>848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1.29</v>
      </c>
      <c r="M866">
        <v>0</v>
      </c>
    </row>
    <row r="867" spans="1:13">
      <c r="A867" t="s">
        <v>1438</v>
      </c>
      <c r="B867" t="s">
        <v>1439</v>
      </c>
      <c r="C867">
        <v>192</v>
      </c>
      <c r="D867" t="s">
        <v>817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>
      <c r="A868" t="s">
        <v>1438</v>
      </c>
      <c r="B868" t="s">
        <v>1439</v>
      </c>
      <c r="C868">
        <v>198</v>
      </c>
      <c r="D868" t="s">
        <v>965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1.29</v>
      </c>
      <c r="M868">
        <v>0</v>
      </c>
    </row>
    <row r="869" spans="1:13">
      <c r="A869" t="s">
        <v>1440</v>
      </c>
      <c r="B869" t="s">
        <v>1441</v>
      </c>
      <c r="C869">
        <v>191</v>
      </c>
      <c r="D869" t="s">
        <v>848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1.29</v>
      </c>
      <c r="M869">
        <v>0</v>
      </c>
    </row>
    <row r="870" spans="1:13">
      <c r="A870" t="s">
        <v>1440</v>
      </c>
      <c r="B870" t="s">
        <v>1441</v>
      </c>
      <c r="C870">
        <v>198</v>
      </c>
      <c r="D870" t="s">
        <v>965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1.29</v>
      </c>
      <c r="M870">
        <v>0</v>
      </c>
    </row>
    <row r="871" spans="1:13">
      <c r="A871" t="s">
        <v>1442</v>
      </c>
      <c r="B871" t="s">
        <v>1443</v>
      </c>
      <c r="C871">
        <v>191</v>
      </c>
      <c r="D871" t="s">
        <v>848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1.29</v>
      </c>
      <c r="M871">
        <v>0</v>
      </c>
    </row>
    <row r="872" spans="1:13">
      <c r="A872" t="s">
        <v>1442</v>
      </c>
      <c r="B872" t="s">
        <v>1443</v>
      </c>
      <c r="C872">
        <v>192</v>
      </c>
      <c r="D872" t="s">
        <v>817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>
      <c r="A873" t="s">
        <v>1442</v>
      </c>
      <c r="B873" t="s">
        <v>1443</v>
      </c>
      <c r="C873">
        <v>198</v>
      </c>
      <c r="D873" t="s">
        <v>965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1.29</v>
      </c>
      <c r="M873">
        <v>0</v>
      </c>
    </row>
    <row r="874" spans="1:13">
      <c r="A874" t="s">
        <v>4057</v>
      </c>
      <c r="B874" t="s">
        <v>4058</v>
      </c>
      <c r="C874">
        <v>192</v>
      </c>
      <c r="D874" t="s">
        <v>817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</row>
    <row r="875" spans="1:13">
      <c r="A875" t="s">
        <v>1444</v>
      </c>
      <c r="B875" t="s">
        <v>1445</v>
      </c>
      <c r="C875">
        <v>191</v>
      </c>
      <c r="D875" t="s">
        <v>848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1.54</v>
      </c>
      <c r="M875">
        <v>0</v>
      </c>
    </row>
    <row r="876" spans="1:13">
      <c r="A876" t="s">
        <v>1444</v>
      </c>
      <c r="B876" t="s">
        <v>1445</v>
      </c>
      <c r="C876">
        <v>192</v>
      </c>
      <c r="D876" t="s">
        <v>817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</row>
    <row r="877" spans="1:13">
      <c r="A877" t="s">
        <v>4302</v>
      </c>
      <c r="B877" t="s">
        <v>4201</v>
      </c>
      <c r="C877">
        <v>192</v>
      </c>
      <c r="D877" t="s">
        <v>817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>
      <c r="A878" t="s">
        <v>1446</v>
      </c>
      <c r="B878" t="s">
        <v>1447</v>
      </c>
      <c r="C878">
        <v>191</v>
      </c>
      <c r="D878" t="s">
        <v>848</v>
      </c>
      <c r="E878">
        <v>3040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1.54</v>
      </c>
      <c r="M878">
        <v>4681.6000000000004</v>
      </c>
    </row>
    <row r="879" spans="1:13">
      <c r="A879" t="s">
        <v>1446</v>
      </c>
      <c r="B879" t="s">
        <v>1447</v>
      </c>
      <c r="C879">
        <v>192</v>
      </c>
      <c r="D879" t="s">
        <v>817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>
      <c r="A880" t="s">
        <v>1448</v>
      </c>
      <c r="B880" t="s">
        <v>1449</v>
      </c>
      <c r="C880">
        <v>191</v>
      </c>
      <c r="D880" t="s">
        <v>848</v>
      </c>
      <c r="E880">
        <v>1200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1.54</v>
      </c>
      <c r="M880">
        <v>1848</v>
      </c>
    </row>
    <row r="881" spans="1:13">
      <c r="A881" t="s">
        <v>1448</v>
      </c>
      <c r="B881" t="s">
        <v>1449</v>
      </c>
      <c r="C881">
        <v>192</v>
      </c>
      <c r="D881" t="s">
        <v>817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>
      <c r="A882" t="s">
        <v>4303</v>
      </c>
      <c r="B882" t="s">
        <v>4201</v>
      </c>
      <c r="C882">
        <v>192</v>
      </c>
      <c r="D882" t="s">
        <v>817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>
      <c r="A883" t="s">
        <v>1450</v>
      </c>
      <c r="B883" t="s">
        <v>1451</v>
      </c>
      <c r="C883">
        <v>191</v>
      </c>
      <c r="D883" t="s">
        <v>848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1.29</v>
      </c>
      <c r="M883">
        <v>0</v>
      </c>
    </row>
    <row r="884" spans="1:13">
      <c r="A884" t="s">
        <v>1450</v>
      </c>
      <c r="B884" t="s">
        <v>1451</v>
      </c>
      <c r="C884">
        <v>192</v>
      </c>
      <c r="D884" t="s">
        <v>817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</row>
    <row r="885" spans="1:13">
      <c r="A885" t="s">
        <v>1450</v>
      </c>
      <c r="B885" t="s">
        <v>1451</v>
      </c>
      <c r="C885">
        <v>198</v>
      </c>
      <c r="D885" t="s">
        <v>965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1.29</v>
      </c>
      <c r="M885">
        <v>0</v>
      </c>
    </row>
    <row r="886" spans="1:13">
      <c r="A886" t="s">
        <v>1452</v>
      </c>
      <c r="B886" t="s">
        <v>1453</v>
      </c>
      <c r="C886">
        <v>191</v>
      </c>
      <c r="D886" t="s">
        <v>848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1.29</v>
      </c>
      <c r="M886">
        <v>0</v>
      </c>
    </row>
    <row r="887" spans="1:13">
      <c r="A887" t="s">
        <v>1452</v>
      </c>
      <c r="B887" t="s">
        <v>1453</v>
      </c>
      <c r="C887">
        <v>198</v>
      </c>
      <c r="D887" t="s">
        <v>965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1.29</v>
      </c>
      <c r="M887">
        <v>0</v>
      </c>
    </row>
    <row r="888" spans="1:13">
      <c r="A888" t="s">
        <v>4304</v>
      </c>
      <c r="B888" t="s">
        <v>4201</v>
      </c>
      <c r="C888">
        <v>192</v>
      </c>
      <c r="D888" t="s">
        <v>817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</row>
    <row r="889" spans="1:13">
      <c r="A889" t="s">
        <v>1454</v>
      </c>
      <c r="B889" t="s">
        <v>1455</v>
      </c>
      <c r="C889">
        <v>191</v>
      </c>
      <c r="D889" t="s">
        <v>848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1.29</v>
      </c>
      <c r="M889">
        <v>0</v>
      </c>
    </row>
    <row r="890" spans="1:13">
      <c r="A890" t="s">
        <v>1454</v>
      </c>
      <c r="B890" t="s">
        <v>1455</v>
      </c>
      <c r="C890">
        <v>198</v>
      </c>
      <c r="D890" t="s">
        <v>965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1.29</v>
      </c>
      <c r="M890">
        <v>0</v>
      </c>
    </row>
    <row r="891" spans="1:13">
      <c r="A891" t="s">
        <v>4305</v>
      </c>
      <c r="B891" t="s">
        <v>4201</v>
      </c>
      <c r="C891">
        <v>192</v>
      </c>
      <c r="D891" t="s">
        <v>817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1:13">
      <c r="A892" t="s">
        <v>1456</v>
      </c>
      <c r="B892" t="s">
        <v>1457</v>
      </c>
      <c r="C892">
        <v>191</v>
      </c>
      <c r="D892" t="s">
        <v>848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1.29</v>
      </c>
      <c r="M892">
        <v>0</v>
      </c>
    </row>
    <row r="893" spans="1:13">
      <c r="A893" t="s">
        <v>1456</v>
      </c>
      <c r="B893" t="s">
        <v>1457</v>
      </c>
      <c r="C893">
        <v>198</v>
      </c>
      <c r="D893" t="s">
        <v>965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1.29</v>
      </c>
      <c r="M893">
        <v>0</v>
      </c>
    </row>
    <row r="894" spans="1:13">
      <c r="A894" t="s">
        <v>1458</v>
      </c>
      <c r="B894" t="s">
        <v>1459</v>
      </c>
      <c r="C894">
        <v>191</v>
      </c>
      <c r="D894" t="s">
        <v>848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1.29</v>
      </c>
      <c r="M894">
        <v>0</v>
      </c>
    </row>
    <row r="895" spans="1:13">
      <c r="A895" t="s">
        <v>1458</v>
      </c>
      <c r="B895" t="s">
        <v>1459</v>
      </c>
      <c r="C895">
        <v>192</v>
      </c>
      <c r="D895" t="s">
        <v>817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>
      <c r="A896" t="s">
        <v>1458</v>
      </c>
      <c r="B896" t="s">
        <v>1459</v>
      </c>
      <c r="C896">
        <v>198</v>
      </c>
      <c r="D896" t="s">
        <v>965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1.29</v>
      </c>
      <c r="M896">
        <v>0</v>
      </c>
    </row>
    <row r="897" spans="1:13">
      <c r="A897" t="s">
        <v>4059</v>
      </c>
      <c r="B897" t="s">
        <v>4060</v>
      </c>
      <c r="C897">
        <v>192</v>
      </c>
      <c r="D897" t="s">
        <v>817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>
      <c r="A898" t="s">
        <v>1460</v>
      </c>
      <c r="B898" t="s">
        <v>1461</v>
      </c>
      <c r="C898">
        <v>191</v>
      </c>
      <c r="D898" t="s">
        <v>848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1.29</v>
      </c>
      <c r="M898">
        <v>0</v>
      </c>
    </row>
    <row r="899" spans="1:13">
      <c r="A899" t="s">
        <v>1460</v>
      </c>
      <c r="B899" t="s">
        <v>1461</v>
      </c>
      <c r="C899">
        <v>198</v>
      </c>
      <c r="D899" t="s">
        <v>965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1.29</v>
      </c>
      <c r="M899">
        <v>0</v>
      </c>
    </row>
    <row r="900" spans="1:13">
      <c r="A900" t="s">
        <v>4061</v>
      </c>
      <c r="B900" t="s">
        <v>4062</v>
      </c>
      <c r="C900">
        <v>192</v>
      </c>
      <c r="D900" t="s">
        <v>817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</row>
    <row r="901" spans="1:13">
      <c r="A901" t="s">
        <v>1462</v>
      </c>
      <c r="B901" t="s">
        <v>1463</v>
      </c>
      <c r="C901">
        <v>191</v>
      </c>
      <c r="D901" t="s">
        <v>848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1.29</v>
      </c>
      <c r="M901">
        <v>0</v>
      </c>
    </row>
    <row r="902" spans="1:13">
      <c r="A902" t="s">
        <v>1462</v>
      </c>
      <c r="B902" t="s">
        <v>1463</v>
      </c>
      <c r="C902">
        <v>192</v>
      </c>
      <c r="D902" t="s">
        <v>817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>
      <c r="A903" t="s">
        <v>1462</v>
      </c>
      <c r="B903" t="s">
        <v>1463</v>
      </c>
      <c r="C903">
        <v>198</v>
      </c>
      <c r="D903" t="s">
        <v>965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1.29</v>
      </c>
      <c r="M903">
        <v>0</v>
      </c>
    </row>
    <row r="904" spans="1:13">
      <c r="A904" t="s">
        <v>4063</v>
      </c>
      <c r="B904" t="s">
        <v>3964</v>
      </c>
      <c r="C904">
        <v>192</v>
      </c>
      <c r="D904" t="s">
        <v>817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>
      <c r="A905" t="s">
        <v>1464</v>
      </c>
      <c r="B905" t="s">
        <v>1465</v>
      </c>
      <c r="C905">
        <v>191</v>
      </c>
      <c r="D905" t="s">
        <v>848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1.29</v>
      </c>
      <c r="M905">
        <v>0</v>
      </c>
    </row>
    <row r="906" spans="1:13">
      <c r="A906" t="s">
        <v>1464</v>
      </c>
      <c r="B906" t="s">
        <v>1465</v>
      </c>
      <c r="C906">
        <v>198</v>
      </c>
      <c r="D906" t="s">
        <v>965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1.29</v>
      </c>
      <c r="M906">
        <v>0</v>
      </c>
    </row>
    <row r="907" spans="1:13">
      <c r="A907" t="s">
        <v>1466</v>
      </c>
      <c r="B907" t="s">
        <v>1467</v>
      </c>
      <c r="C907">
        <v>191</v>
      </c>
      <c r="D907" t="s">
        <v>848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1.94</v>
      </c>
      <c r="M907">
        <v>0</v>
      </c>
    </row>
    <row r="908" spans="1:13">
      <c r="A908" t="s">
        <v>1466</v>
      </c>
      <c r="B908" t="s">
        <v>1467</v>
      </c>
      <c r="C908">
        <v>192</v>
      </c>
      <c r="D908" t="s">
        <v>817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>
      <c r="A909" t="s">
        <v>1466</v>
      </c>
      <c r="B909" t="s">
        <v>1467</v>
      </c>
      <c r="C909">
        <v>198</v>
      </c>
      <c r="D909" t="s">
        <v>965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1.94</v>
      </c>
      <c r="M909">
        <v>0</v>
      </c>
    </row>
    <row r="910" spans="1:13">
      <c r="A910" t="s">
        <v>4064</v>
      </c>
      <c r="B910" t="s">
        <v>4004</v>
      </c>
      <c r="C910">
        <v>192</v>
      </c>
      <c r="D910" t="s">
        <v>817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>
      <c r="A911" t="s">
        <v>1468</v>
      </c>
      <c r="B911" t="s">
        <v>1469</v>
      </c>
      <c r="C911">
        <v>191</v>
      </c>
      <c r="D911" t="s">
        <v>848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1.94</v>
      </c>
      <c r="M911">
        <v>0</v>
      </c>
    </row>
    <row r="912" spans="1:13">
      <c r="A912" t="s">
        <v>1468</v>
      </c>
      <c r="B912" t="s">
        <v>1469</v>
      </c>
      <c r="C912">
        <v>198</v>
      </c>
      <c r="D912" t="s">
        <v>965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1.94</v>
      </c>
      <c r="M912">
        <v>0</v>
      </c>
    </row>
    <row r="913" spans="1:13">
      <c r="A913" t="s">
        <v>1470</v>
      </c>
      <c r="B913" t="s">
        <v>1471</v>
      </c>
      <c r="C913">
        <v>191</v>
      </c>
      <c r="D913" t="s">
        <v>848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1.29</v>
      </c>
      <c r="M913">
        <v>0</v>
      </c>
    </row>
    <row r="914" spans="1:13">
      <c r="A914" t="s">
        <v>1470</v>
      </c>
      <c r="B914" t="s">
        <v>1471</v>
      </c>
      <c r="C914">
        <v>192</v>
      </c>
      <c r="D914" t="s">
        <v>817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>
      <c r="A915" t="s">
        <v>1470</v>
      </c>
      <c r="B915" t="s">
        <v>1471</v>
      </c>
      <c r="C915">
        <v>198</v>
      </c>
      <c r="D915" t="s">
        <v>965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1.29</v>
      </c>
      <c r="M915">
        <v>0</v>
      </c>
    </row>
    <row r="916" spans="1:13">
      <c r="A916" t="s">
        <v>4065</v>
      </c>
      <c r="B916" t="s">
        <v>4066</v>
      </c>
      <c r="C916">
        <v>192</v>
      </c>
      <c r="D916" t="s">
        <v>817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</row>
    <row r="917" spans="1:13">
      <c r="A917" t="s">
        <v>1472</v>
      </c>
      <c r="B917" t="s">
        <v>1473</v>
      </c>
      <c r="C917">
        <v>191</v>
      </c>
      <c r="D917" t="s">
        <v>848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1.29</v>
      </c>
      <c r="M917">
        <v>0</v>
      </c>
    </row>
    <row r="918" spans="1:13">
      <c r="A918" t="s">
        <v>1472</v>
      </c>
      <c r="B918" t="s">
        <v>1473</v>
      </c>
      <c r="C918">
        <v>198</v>
      </c>
      <c r="D918" t="s">
        <v>965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1.29</v>
      </c>
      <c r="M918">
        <v>0</v>
      </c>
    </row>
    <row r="919" spans="1:13">
      <c r="A919" t="s">
        <v>1474</v>
      </c>
      <c r="B919" t="s">
        <v>1475</v>
      </c>
      <c r="C919">
        <v>191</v>
      </c>
      <c r="D919" t="s">
        <v>848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1.29</v>
      </c>
      <c r="M919">
        <v>0</v>
      </c>
    </row>
    <row r="920" spans="1:13">
      <c r="A920" t="s">
        <v>1474</v>
      </c>
      <c r="B920" t="s">
        <v>1475</v>
      </c>
      <c r="C920">
        <v>198</v>
      </c>
      <c r="D920" t="s">
        <v>965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1.29</v>
      </c>
      <c r="M920">
        <v>0</v>
      </c>
    </row>
    <row r="921" spans="1:13">
      <c r="A921" t="s">
        <v>4306</v>
      </c>
      <c r="B921" t="s">
        <v>4201</v>
      </c>
      <c r="C921">
        <v>192</v>
      </c>
      <c r="D921" t="s">
        <v>817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1:13">
      <c r="A922" t="s">
        <v>1476</v>
      </c>
      <c r="B922" t="s">
        <v>1477</v>
      </c>
      <c r="C922">
        <v>191</v>
      </c>
      <c r="D922" t="s">
        <v>848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1.54</v>
      </c>
      <c r="M922">
        <v>0</v>
      </c>
    </row>
    <row r="923" spans="1:13">
      <c r="A923" t="s">
        <v>1476</v>
      </c>
      <c r="B923" t="s">
        <v>1477</v>
      </c>
      <c r="C923">
        <v>192</v>
      </c>
      <c r="D923" t="s">
        <v>817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</row>
    <row r="924" spans="1:13">
      <c r="A924" t="s">
        <v>1476</v>
      </c>
      <c r="B924" t="s">
        <v>1477</v>
      </c>
      <c r="C924">
        <v>198</v>
      </c>
      <c r="D924" t="s">
        <v>965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1.54</v>
      </c>
      <c r="M924">
        <v>0</v>
      </c>
    </row>
    <row r="925" spans="1:13">
      <c r="A925" t="s">
        <v>4067</v>
      </c>
      <c r="B925" t="s">
        <v>4068</v>
      </c>
      <c r="C925">
        <v>192</v>
      </c>
      <c r="D925" t="s">
        <v>817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>
      <c r="A926" t="s">
        <v>1478</v>
      </c>
      <c r="B926" t="s">
        <v>1479</v>
      </c>
      <c r="C926">
        <v>191</v>
      </c>
      <c r="D926" t="s">
        <v>848</v>
      </c>
      <c r="E926">
        <v>2416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1.54</v>
      </c>
      <c r="M926">
        <v>3720.64</v>
      </c>
    </row>
    <row r="927" spans="1:13">
      <c r="A927" t="s">
        <v>1478</v>
      </c>
      <c r="B927" t="s">
        <v>1479</v>
      </c>
      <c r="C927">
        <v>192</v>
      </c>
      <c r="D927" t="s">
        <v>817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3">
      <c r="A928" t="s">
        <v>4069</v>
      </c>
      <c r="B928" t="s">
        <v>4068</v>
      </c>
      <c r="C928">
        <v>192</v>
      </c>
      <c r="D928" t="s">
        <v>817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</row>
    <row r="929" spans="1:13">
      <c r="A929" t="s">
        <v>302</v>
      </c>
      <c r="B929" t="s">
        <v>1480</v>
      </c>
      <c r="C929">
        <v>191</v>
      </c>
      <c r="D929" t="s">
        <v>848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1.54</v>
      </c>
      <c r="M929">
        <v>0</v>
      </c>
    </row>
    <row r="930" spans="1:13">
      <c r="A930" t="s">
        <v>302</v>
      </c>
      <c r="B930" t="s">
        <v>1480</v>
      </c>
      <c r="C930">
        <v>192</v>
      </c>
      <c r="D930" t="s">
        <v>817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>
      <c r="A931" t="s">
        <v>4307</v>
      </c>
      <c r="B931" t="s">
        <v>4201</v>
      </c>
      <c r="C931">
        <v>192</v>
      </c>
      <c r="D931" t="s">
        <v>817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>
      <c r="A932" t="s">
        <v>1481</v>
      </c>
      <c r="B932" t="s">
        <v>1482</v>
      </c>
      <c r="C932">
        <v>191</v>
      </c>
      <c r="D932" t="s">
        <v>848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1.29</v>
      </c>
      <c r="M932">
        <v>0</v>
      </c>
    </row>
    <row r="933" spans="1:13">
      <c r="A933" t="s">
        <v>1481</v>
      </c>
      <c r="B933" t="s">
        <v>1482</v>
      </c>
      <c r="C933">
        <v>198</v>
      </c>
      <c r="D933" t="s">
        <v>965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1.29</v>
      </c>
      <c r="M933">
        <v>0</v>
      </c>
    </row>
    <row r="934" spans="1:13">
      <c r="A934" t="s">
        <v>1483</v>
      </c>
      <c r="B934" t="s">
        <v>1484</v>
      </c>
      <c r="C934">
        <v>191</v>
      </c>
      <c r="D934" t="s">
        <v>848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1.29</v>
      </c>
      <c r="M934">
        <v>0</v>
      </c>
    </row>
    <row r="935" spans="1:13">
      <c r="A935" t="s">
        <v>1483</v>
      </c>
      <c r="B935" t="s">
        <v>1484</v>
      </c>
      <c r="C935">
        <v>192</v>
      </c>
      <c r="D935" t="s">
        <v>817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3">
      <c r="A936" t="s">
        <v>1483</v>
      </c>
      <c r="B936" t="s">
        <v>1484</v>
      </c>
      <c r="C936">
        <v>198</v>
      </c>
      <c r="D936" t="s">
        <v>965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1.29</v>
      </c>
      <c r="M936">
        <v>0</v>
      </c>
    </row>
    <row r="937" spans="1:13">
      <c r="A937" t="s">
        <v>4308</v>
      </c>
      <c r="B937" t="s">
        <v>4201</v>
      </c>
      <c r="C937">
        <v>192</v>
      </c>
      <c r="D937" t="s">
        <v>817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</row>
    <row r="938" spans="1:13">
      <c r="A938" t="s">
        <v>1485</v>
      </c>
      <c r="B938" t="s">
        <v>1486</v>
      </c>
      <c r="C938">
        <v>191</v>
      </c>
      <c r="D938" t="s">
        <v>848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1.29</v>
      </c>
      <c r="M938">
        <v>0</v>
      </c>
    </row>
    <row r="939" spans="1:13">
      <c r="A939" t="s">
        <v>1485</v>
      </c>
      <c r="B939" t="s">
        <v>1486</v>
      </c>
      <c r="C939">
        <v>192</v>
      </c>
      <c r="D939" t="s">
        <v>817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>
      <c r="A940" t="s">
        <v>1485</v>
      </c>
      <c r="B940" t="s">
        <v>1486</v>
      </c>
      <c r="C940">
        <v>198</v>
      </c>
      <c r="D940" t="s">
        <v>965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1.29</v>
      </c>
      <c r="M940">
        <v>0</v>
      </c>
    </row>
    <row r="941" spans="1:13">
      <c r="A941" t="s">
        <v>4070</v>
      </c>
      <c r="B941" t="s">
        <v>3968</v>
      </c>
      <c r="C941">
        <v>192</v>
      </c>
      <c r="D941" t="s">
        <v>817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</row>
    <row r="942" spans="1:13">
      <c r="A942" t="s">
        <v>1487</v>
      </c>
      <c r="B942" t="s">
        <v>1488</v>
      </c>
      <c r="C942">
        <v>191</v>
      </c>
      <c r="D942" t="s">
        <v>848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1.29</v>
      </c>
      <c r="M942">
        <v>0</v>
      </c>
    </row>
    <row r="943" spans="1:13">
      <c r="A943" t="s">
        <v>4071</v>
      </c>
      <c r="B943" t="s">
        <v>3968</v>
      </c>
      <c r="C943">
        <v>192</v>
      </c>
      <c r="D943" t="s">
        <v>817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</row>
    <row r="944" spans="1:13">
      <c r="A944" t="s">
        <v>1489</v>
      </c>
      <c r="B944" t="s">
        <v>1490</v>
      </c>
      <c r="C944">
        <v>191</v>
      </c>
      <c r="D944" t="s">
        <v>848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1.29</v>
      </c>
      <c r="M944">
        <v>0</v>
      </c>
    </row>
    <row r="945" spans="1:13">
      <c r="A945" t="s">
        <v>1489</v>
      </c>
      <c r="B945" t="s">
        <v>1490</v>
      </c>
      <c r="C945">
        <v>192</v>
      </c>
      <c r="D945" t="s">
        <v>817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>
      <c r="A946" t="s">
        <v>1489</v>
      </c>
      <c r="B946" t="s">
        <v>1490</v>
      </c>
      <c r="C946">
        <v>198</v>
      </c>
      <c r="D946" t="s">
        <v>965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1.29</v>
      </c>
      <c r="M946">
        <v>0</v>
      </c>
    </row>
    <row r="947" spans="1:13">
      <c r="A947" t="s">
        <v>4072</v>
      </c>
      <c r="B947" t="s">
        <v>3968</v>
      </c>
      <c r="C947">
        <v>192</v>
      </c>
      <c r="D947" t="s">
        <v>817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</row>
    <row r="948" spans="1:13">
      <c r="A948" t="s">
        <v>1491</v>
      </c>
      <c r="B948" t="s">
        <v>1492</v>
      </c>
      <c r="C948">
        <v>191</v>
      </c>
      <c r="D948" t="s">
        <v>848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1.29</v>
      </c>
      <c r="M948">
        <v>0</v>
      </c>
    </row>
    <row r="949" spans="1:13">
      <c r="A949" t="s">
        <v>1491</v>
      </c>
      <c r="B949" t="s">
        <v>1492</v>
      </c>
      <c r="C949">
        <v>198</v>
      </c>
      <c r="D949" t="s">
        <v>965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1.29</v>
      </c>
      <c r="M949">
        <v>0</v>
      </c>
    </row>
    <row r="950" spans="1:13">
      <c r="A950" t="s">
        <v>1493</v>
      </c>
      <c r="B950" t="s">
        <v>1494</v>
      </c>
      <c r="C950">
        <v>191</v>
      </c>
      <c r="D950" t="s">
        <v>848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1.29</v>
      </c>
      <c r="M950">
        <v>0</v>
      </c>
    </row>
    <row r="951" spans="1:13">
      <c r="A951" t="s">
        <v>1493</v>
      </c>
      <c r="B951" t="s">
        <v>1494</v>
      </c>
      <c r="C951">
        <v>198</v>
      </c>
      <c r="D951" t="s">
        <v>965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1.29</v>
      </c>
      <c r="M951">
        <v>0</v>
      </c>
    </row>
    <row r="952" spans="1:13">
      <c r="A952" t="s">
        <v>1495</v>
      </c>
      <c r="B952" t="s">
        <v>1496</v>
      </c>
      <c r="C952">
        <v>191</v>
      </c>
      <c r="D952" t="s">
        <v>848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1.29</v>
      </c>
      <c r="M952">
        <v>0</v>
      </c>
    </row>
    <row r="953" spans="1:13">
      <c r="A953" t="s">
        <v>1495</v>
      </c>
      <c r="B953" t="s">
        <v>1496</v>
      </c>
      <c r="C953">
        <v>192</v>
      </c>
      <c r="D953" t="s">
        <v>817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>
      <c r="A954" t="s">
        <v>1495</v>
      </c>
      <c r="B954" t="s">
        <v>1496</v>
      </c>
      <c r="C954">
        <v>198</v>
      </c>
      <c r="D954" t="s">
        <v>965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1.29</v>
      </c>
      <c r="M954">
        <v>0</v>
      </c>
    </row>
    <row r="955" spans="1:13">
      <c r="A955" t="s">
        <v>4073</v>
      </c>
      <c r="B955" t="s">
        <v>4074</v>
      </c>
      <c r="C955">
        <v>192</v>
      </c>
      <c r="D955" t="s">
        <v>817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3">
      <c r="A956" t="s">
        <v>1497</v>
      </c>
      <c r="B956" t="s">
        <v>1498</v>
      </c>
      <c r="C956">
        <v>191</v>
      </c>
      <c r="D956" t="s">
        <v>848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1.29</v>
      </c>
      <c r="M956">
        <v>0</v>
      </c>
    </row>
    <row r="957" spans="1:13">
      <c r="A957" t="s">
        <v>1497</v>
      </c>
      <c r="B957" t="s">
        <v>1498</v>
      </c>
      <c r="C957">
        <v>198</v>
      </c>
      <c r="D957" t="s">
        <v>965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1.29</v>
      </c>
      <c r="M957">
        <v>0</v>
      </c>
    </row>
    <row r="958" spans="1:13">
      <c r="A958" t="s">
        <v>1499</v>
      </c>
      <c r="B958" t="s">
        <v>1500</v>
      </c>
      <c r="C958">
        <v>191</v>
      </c>
      <c r="D958" t="s">
        <v>848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1.29</v>
      </c>
      <c r="M958">
        <v>0</v>
      </c>
    </row>
    <row r="959" spans="1:13">
      <c r="A959" t="s">
        <v>1499</v>
      </c>
      <c r="B959" t="s">
        <v>1500</v>
      </c>
      <c r="C959">
        <v>198</v>
      </c>
      <c r="D959" t="s">
        <v>965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1.29</v>
      </c>
      <c r="M959">
        <v>0</v>
      </c>
    </row>
    <row r="960" spans="1:13">
      <c r="A960" t="s">
        <v>4075</v>
      </c>
      <c r="B960" t="s">
        <v>4076</v>
      </c>
      <c r="C960">
        <v>192</v>
      </c>
      <c r="D960" t="s">
        <v>817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</row>
    <row r="961" spans="1:13">
      <c r="A961" t="s">
        <v>1501</v>
      </c>
      <c r="B961" t="s">
        <v>1502</v>
      </c>
      <c r="C961">
        <v>191</v>
      </c>
      <c r="D961" t="s">
        <v>848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1.29</v>
      </c>
      <c r="M961">
        <v>0</v>
      </c>
    </row>
    <row r="962" spans="1:13">
      <c r="A962" t="s">
        <v>1501</v>
      </c>
      <c r="B962" t="s">
        <v>1502</v>
      </c>
      <c r="C962">
        <v>198</v>
      </c>
      <c r="D962" t="s">
        <v>965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1.29</v>
      </c>
      <c r="M962">
        <v>0</v>
      </c>
    </row>
    <row r="963" spans="1:13">
      <c r="A963" t="s">
        <v>4077</v>
      </c>
      <c r="B963" t="s">
        <v>4078</v>
      </c>
      <c r="C963">
        <v>192</v>
      </c>
      <c r="D963" t="s">
        <v>817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</row>
    <row r="964" spans="1:13">
      <c r="A964" t="s">
        <v>1503</v>
      </c>
      <c r="B964" t="s">
        <v>1504</v>
      </c>
      <c r="C964">
        <v>191</v>
      </c>
      <c r="D964" t="s">
        <v>848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1.29</v>
      </c>
      <c r="M964">
        <v>0</v>
      </c>
    </row>
    <row r="965" spans="1:13">
      <c r="A965" t="s">
        <v>1503</v>
      </c>
      <c r="B965" t="s">
        <v>1504</v>
      </c>
      <c r="C965">
        <v>192</v>
      </c>
      <c r="D965" t="s">
        <v>817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</row>
    <row r="966" spans="1:13">
      <c r="A966" t="s">
        <v>1503</v>
      </c>
      <c r="B966" t="s">
        <v>1504</v>
      </c>
      <c r="C966">
        <v>198</v>
      </c>
      <c r="D966" t="s">
        <v>965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1.29</v>
      </c>
      <c r="M966">
        <v>0</v>
      </c>
    </row>
    <row r="967" spans="1:13">
      <c r="A967" t="s">
        <v>4079</v>
      </c>
      <c r="B967" t="s">
        <v>4078</v>
      </c>
      <c r="C967">
        <v>192</v>
      </c>
      <c r="D967" t="s">
        <v>817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</row>
    <row r="968" spans="1:13">
      <c r="A968" t="s">
        <v>1505</v>
      </c>
      <c r="B968" t="s">
        <v>1506</v>
      </c>
      <c r="C968">
        <v>191</v>
      </c>
      <c r="D968" t="s">
        <v>848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1.29</v>
      </c>
      <c r="M968">
        <v>0</v>
      </c>
    </row>
    <row r="969" spans="1:13">
      <c r="A969" t="s">
        <v>1505</v>
      </c>
      <c r="B969" t="s">
        <v>1506</v>
      </c>
      <c r="C969">
        <v>198</v>
      </c>
      <c r="D969" t="s">
        <v>965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1.29</v>
      </c>
      <c r="M969">
        <v>0</v>
      </c>
    </row>
    <row r="970" spans="1:13">
      <c r="A970" t="s">
        <v>4309</v>
      </c>
      <c r="B970" t="s">
        <v>4201</v>
      </c>
      <c r="C970">
        <v>192</v>
      </c>
      <c r="D970" t="s">
        <v>817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>
      <c r="A971" t="s">
        <v>1507</v>
      </c>
      <c r="B971" t="s">
        <v>1508</v>
      </c>
      <c r="C971">
        <v>191</v>
      </c>
      <c r="D971" t="s">
        <v>848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1.29</v>
      </c>
      <c r="M971">
        <v>0</v>
      </c>
    </row>
    <row r="972" spans="1:13">
      <c r="A972" t="s">
        <v>1507</v>
      </c>
      <c r="B972" t="s">
        <v>1508</v>
      </c>
      <c r="C972">
        <v>198</v>
      </c>
      <c r="D972" t="s">
        <v>965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1.29</v>
      </c>
      <c r="M972">
        <v>0</v>
      </c>
    </row>
    <row r="973" spans="1:13">
      <c r="A973" t="s">
        <v>4310</v>
      </c>
      <c r="B973" t="s">
        <v>4201</v>
      </c>
      <c r="C973">
        <v>192</v>
      </c>
      <c r="D973" t="s">
        <v>817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</row>
    <row r="974" spans="1:13">
      <c r="A974" t="s">
        <v>1509</v>
      </c>
      <c r="B974" t="s">
        <v>1510</v>
      </c>
      <c r="C974">
        <v>191</v>
      </c>
      <c r="D974" t="s">
        <v>848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1.33</v>
      </c>
      <c r="M974">
        <v>0</v>
      </c>
    </row>
    <row r="975" spans="1:13">
      <c r="A975" t="s">
        <v>1509</v>
      </c>
      <c r="B975" t="s">
        <v>1510</v>
      </c>
      <c r="C975">
        <v>192</v>
      </c>
      <c r="D975" t="s">
        <v>817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>
      <c r="A976" t="s">
        <v>1509</v>
      </c>
      <c r="B976" t="s">
        <v>1510</v>
      </c>
      <c r="C976">
        <v>198</v>
      </c>
      <c r="D976" t="s">
        <v>965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1.33</v>
      </c>
      <c r="M976">
        <v>0</v>
      </c>
    </row>
    <row r="977" spans="1:13">
      <c r="A977" t="s">
        <v>1511</v>
      </c>
      <c r="B977" t="s">
        <v>1512</v>
      </c>
      <c r="C977">
        <v>191</v>
      </c>
      <c r="D977" t="s">
        <v>848</v>
      </c>
      <c r="E977">
        <v>2272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1.33</v>
      </c>
      <c r="M977">
        <v>3021.76</v>
      </c>
    </row>
    <row r="978" spans="1:13">
      <c r="A978" t="s">
        <v>1511</v>
      </c>
      <c r="B978" t="s">
        <v>1512</v>
      </c>
      <c r="C978">
        <v>192</v>
      </c>
      <c r="D978" t="s">
        <v>817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>
      <c r="A979" t="s">
        <v>1513</v>
      </c>
      <c r="B979" t="s">
        <v>1514</v>
      </c>
      <c r="C979">
        <v>191</v>
      </c>
      <c r="D979" t="s">
        <v>848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1.33</v>
      </c>
      <c r="M979">
        <v>0</v>
      </c>
    </row>
    <row r="980" spans="1:13">
      <c r="A980" t="s">
        <v>1513</v>
      </c>
      <c r="B980" t="s">
        <v>1514</v>
      </c>
      <c r="C980">
        <v>192</v>
      </c>
      <c r="D980" t="s">
        <v>817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</row>
    <row r="981" spans="1:13">
      <c r="A981" t="s">
        <v>304</v>
      </c>
      <c r="B981" t="s">
        <v>1515</v>
      </c>
      <c r="C981">
        <v>191</v>
      </c>
      <c r="D981" t="s">
        <v>848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1.54</v>
      </c>
      <c r="M981">
        <v>0</v>
      </c>
    </row>
    <row r="982" spans="1:13">
      <c r="A982" t="s">
        <v>304</v>
      </c>
      <c r="B982" t="s">
        <v>1515</v>
      </c>
      <c r="C982">
        <v>192</v>
      </c>
      <c r="D982" t="s">
        <v>817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>
      <c r="A983" t="s">
        <v>4080</v>
      </c>
      <c r="B983" t="s">
        <v>4081</v>
      </c>
      <c r="C983">
        <v>192</v>
      </c>
      <c r="D983" t="s">
        <v>817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>
      <c r="A984" t="s">
        <v>305</v>
      </c>
      <c r="B984" t="s">
        <v>1516</v>
      </c>
      <c r="C984">
        <v>191</v>
      </c>
      <c r="D984" t="s">
        <v>848</v>
      </c>
      <c r="E984">
        <v>5960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1.54</v>
      </c>
      <c r="M984">
        <v>9178.4</v>
      </c>
    </row>
    <row r="985" spans="1:13">
      <c r="A985" t="s">
        <v>305</v>
      </c>
      <c r="B985" t="s">
        <v>1516</v>
      </c>
      <c r="C985">
        <v>192</v>
      </c>
      <c r="D985" t="s">
        <v>817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</row>
    <row r="986" spans="1:13">
      <c r="A986" t="s">
        <v>4311</v>
      </c>
      <c r="B986" t="s">
        <v>4201</v>
      </c>
      <c r="C986">
        <v>192</v>
      </c>
      <c r="D986" t="s">
        <v>817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</row>
    <row r="987" spans="1:13">
      <c r="A987" t="s">
        <v>306</v>
      </c>
      <c r="B987" t="s">
        <v>1517</v>
      </c>
      <c r="C987">
        <v>191</v>
      </c>
      <c r="D987" t="s">
        <v>848</v>
      </c>
      <c r="E987">
        <v>40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1.54</v>
      </c>
      <c r="M987">
        <v>61.6</v>
      </c>
    </row>
    <row r="988" spans="1:13">
      <c r="A988" t="s">
        <v>306</v>
      </c>
      <c r="B988" t="s">
        <v>1517</v>
      </c>
      <c r="C988">
        <v>192</v>
      </c>
      <c r="D988" t="s">
        <v>817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3">
      <c r="A989" t="s">
        <v>4082</v>
      </c>
      <c r="B989" t="s">
        <v>4081</v>
      </c>
      <c r="C989">
        <v>192</v>
      </c>
      <c r="D989" t="s">
        <v>817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</row>
    <row r="990" spans="1:13">
      <c r="A990" t="s">
        <v>1518</v>
      </c>
      <c r="B990" t="s">
        <v>1519</v>
      </c>
      <c r="C990">
        <v>191</v>
      </c>
      <c r="D990" t="s">
        <v>848</v>
      </c>
      <c r="E990">
        <v>3440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1.33</v>
      </c>
      <c r="M990">
        <v>4575.2</v>
      </c>
    </row>
    <row r="991" spans="1:13">
      <c r="A991" t="s">
        <v>1518</v>
      </c>
      <c r="B991" t="s">
        <v>1519</v>
      </c>
      <c r="C991">
        <v>192</v>
      </c>
      <c r="D991" t="s">
        <v>817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3">
      <c r="A992" t="s">
        <v>1520</v>
      </c>
      <c r="B992" t="s">
        <v>1075</v>
      </c>
      <c r="C992">
        <v>191</v>
      </c>
      <c r="D992" t="s">
        <v>848</v>
      </c>
      <c r="E992">
        <v>2400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1.33</v>
      </c>
      <c r="M992">
        <v>3192</v>
      </c>
    </row>
    <row r="993" spans="1:13">
      <c r="A993" t="s">
        <v>1520</v>
      </c>
      <c r="B993" t="s">
        <v>1075</v>
      </c>
      <c r="C993">
        <v>192</v>
      </c>
      <c r="D993" t="s">
        <v>817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</row>
    <row r="994" spans="1:13">
      <c r="A994" t="s">
        <v>1521</v>
      </c>
      <c r="B994" t="s">
        <v>1522</v>
      </c>
      <c r="C994">
        <v>191</v>
      </c>
      <c r="D994" t="s">
        <v>848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1.33</v>
      </c>
      <c r="M994">
        <v>0</v>
      </c>
    </row>
    <row r="995" spans="1:13">
      <c r="A995" t="s">
        <v>1521</v>
      </c>
      <c r="B995" t="s">
        <v>1522</v>
      </c>
      <c r="C995">
        <v>192</v>
      </c>
      <c r="D995" t="s">
        <v>817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>
      <c r="A996" t="s">
        <v>1521</v>
      </c>
      <c r="B996" t="s">
        <v>1522</v>
      </c>
      <c r="C996">
        <v>198</v>
      </c>
      <c r="D996" t="s">
        <v>965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1.33</v>
      </c>
      <c r="M996">
        <v>0</v>
      </c>
    </row>
    <row r="997" spans="1:13">
      <c r="A997" t="s">
        <v>1523</v>
      </c>
      <c r="B997" t="s">
        <v>1524</v>
      </c>
      <c r="C997">
        <v>191</v>
      </c>
      <c r="D997" t="s">
        <v>848</v>
      </c>
      <c r="E997">
        <v>1920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1.33</v>
      </c>
      <c r="M997">
        <v>2553.6</v>
      </c>
    </row>
    <row r="998" spans="1:13">
      <c r="A998" t="s">
        <v>1523</v>
      </c>
      <c r="B998" t="s">
        <v>1524</v>
      </c>
      <c r="C998">
        <v>192</v>
      </c>
      <c r="D998" t="s">
        <v>817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>
      <c r="A999" t="s">
        <v>4083</v>
      </c>
      <c r="B999" t="s">
        <v>4084</v>
      </c>
      <c r="C999">
        <v>192</v>
      </c>
      <c r="D999" t="s">
        <v>817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>
      <c r="A1000" t="s">
        <v>1525</v>
      </c>
      <c r="B1000" t="s">
        <v>1526</v>
      </c>
      <c r="C1000">
        <v>191</v>
      </c>
      <c r="D1000" t="s">
        <v>848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1.33</v>
      </c>
      <c r="M1000">
        <v>0</v>
      </c>
    </row>
    <row r="1001" spans="1:13">
      <c r="A1001" t="s">
        <v>1525</v>
      </c>
      <c r="B1001" t="s">
        <v>1526</v>
      </c>
      <c r="C1001">
        <v>192</v>
      </c>
      <c r="D1001" t="s">
        <v>817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</row>
    <row r="1002" spans="1:13">
      <c r="A1002" t="s">
        <v>1525</v>
      </c>
      <c r="B1002" t="s">
        <v>1526</v>
      </c>
      <c r="C1002">
        <v>198</v>
      </c>
      <c r="D1002" t="s">
        <v>965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1.33</v>
      </c>
      <c r="M1002">
        <v>0</v>
      </c>
    </row>
    <row r="1003" spans="1:13">
      <c r="A1003" t="s">
        <v>1527</v>
      </c>
      <c r="B1003" t="s">
        <v>1528</v>
      </c>
      <c r="C1003">
        <v>191</v>
      </c>
      <c r="D1003" t="s">
        <v>848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1.33</v>
      </c>
      <c r="M1003">
        <v>0</v>
      </c>
    </row>
    <row r="1004" spans="1:13">
      <c r="A1004" t="s">
        <v>1527</v>
      </c>
      <c r="B1004" t="s">
        <v>1528</v>
      </c>
      <c r="C1004">
        <v>192</v>
      </c>
      <c r="D1004" t="s">
        <v>817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</row>
    <row r="1005" spans="1:13">
      <c r="A1005" t="s">
        <v>1527</v>
      </c>
      <c r="B1005" t="s">
        <v>1528</v>
      </c>
      <c r="C1005">
        <v>198</v>
      </c>
      <c r="D1005" t="s">
        <v>965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1.33</v>
      </c>
      <c r="M1005">
        <v>0</v>
      </c>
    </row>
    <row r="1006" spans="1:13">
      <c r="A1006" t="s">
        <v>1529</v>
      </c>
      <c r="B1006" t="s">
        <v>1530</v>
      </c>
      <c r="C1006">
        <v>191</v>
      </c>
      <c r="D1006" t="s">
        <v>848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1.33</v>
      </c>
      <c r="M1006">
        <v>0</v>
      </c>
    </row>
    <row r="1007" spans="1:13">
      <c r="A1007" t="s">
        <v>1529</v>
      </c>
      <c r="B1007" t="s">
        <v>1530</v>
      </c>
      <c r="C1007">
        <v>192</v>
      </c>
      <c r="D1007" t="s">
        <v>817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</row>
    <row r="1008" spans="1:13">
      <c r="A1008" t="s">
        <v>1531</v>
      </c>
      <c r="B1008" t="s">
        <v>1532</v>
      </c>
      <c r="C1008">
        <v>191</v>
      </c>
      <c r="D1008" t="s">
        <v>848</v>
      </c>
      <c r="E1008">
        <v>80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1.33</v>
      </c>
      <c r="M1008">
        <v>106.4</v>
      </c>
    </row>
    <row r="1009" spans="1:13">
      <c r="A1009" t="s">
        <v>1531</v>
      </c>
      <c r="B1009" t="s">
        <v>1532</v>
      </c>
      <c r="C1009">
        <v>192</v>
      </c>
      <c r="D1009" t="s">
        <v>817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</row>
    <row r="1010" spans="1:13">
      <c r="A1010" t="s">
        <v>1531</v>
      </c>
      <c r="B1010" t="s">
        <v>1532</v>
      </c>
      <c r="C1010">
        <v>198</v>
      </c>
      <c r="D1010" t="s">
        <v>965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1.33</v>
      </c>
      <c r="M1010">
        <v>0</v>
      </c>
    </row>
    <row r="1011" spans="1:13">
      <c r="A1011" t="s">
        <v>1533</v>
      </c>
      <c r="B1011" t="s">
        <v>1534</v>
      </c>
      <c r="C1011">
        <v>191</v>
      </c>
      <c r="D1011" t="s">
        <v>848</v>
      </c>
      <c r="E1011">
        <v>1120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1.33</v>
      </c>
      <c r="M1011">
        <v>1489.6</v>
      </c>
    </row>
    <row r="1012" spans="1:13">
      <c r="A1012" t="s">
        <v>1533</v>
      </c>
      <c r="B1012" t="s">
        <v>1534</v>
      </c>
      <c r="C1012">
        <v>192</v>
      </c>
      <c r="D1012" t="s">
        <v>817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</row>
    <row r="1013" spans="1:13">
      <c r="A1013" t="s">
        <v>1533</v>
      </c>
      <c r="B1013" t="s">
        <v>1534</v>
      </c>
      <c r="C1013">
        <v>198</v>
      </c>
      <c r="D1013" t="s">
        <v>965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1.33</v>
      </c>
      <c r="M1013">
        <v>0</v>
      </c>
    </row>
    <row r="1014" spans="1:13">
      <c r="A1014" t="s">
        <v>1535</v>
      </c>
      <c r="B1014" t="s">
        <v>1536</v>
      </c>
      <c r="C1014">
        <v>191</v>
      </c>
      <c r="D1014" t="s">
        <v>848</v>
      </c>
      <c r="E1014">
        <v>1040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1.33</v>
      </c>
      <c r="M1014">
        <v>1383.2</v>
      </c>
    </row>
    <row r="1015" spans="1:13">
      <c r="A1015" t="s">
        <v>1535</v>
      </c>
      <c r="B1015" t="s">
        <v>1536</v>
      </c>
      <c r="C1015">
        <v>192</v>
      </c>
      <c r="D1015" t="s">
        <v>817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</row>
    <row r="1016" spans="1:13">
      <c r="A1016" t="s">
        <v>4085</v>
      </c>
      <c r="B1016" t="s">
        <v>4086</v>
      </c>
      <c r="C1016">
        <v>192</v>
      </c>
      <c r="D1016" t="s">
        <v>817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</row>
    <row r="1017" spans="1:13">
      <c r="A1017" t="s">
        <v>1537</v>
      </c>
      <c r="B1017" t="s">
        <v>1538</v>
      </c>
      <c r="C1017">
        <v>191</v>
      </c>
      <c r="D1017" t="s">
        <v>848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1.33</v>
      </c>
      <c r="M1017">
        <v>0</v>
      </c>
    </row>
    <row r="1018" spans="1:13">
      <c r="A1018" t="s">
        <v>1537</v>
      </c>
      <c r="B1018" t="s">
        <v>1538</v>
      </c>
      <c r="C1018">
        <v>192</v>
      </c>
      <c r="D1018" t="s">
        <v>817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</row>
    <row r="1019" spans="1:13">
      <c r="A1019" t="s">
        <v>1539</v>
      </c>
      <c r="B1019" t="s">
        <v>1540</v>
      </c>
      <c r="C1019">
        <v>191</v>
      </c>
      <c r="D1019" t="s">
        <v>848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1.33</v>
      </c>
      <c r="M1019">
        <v>0</v>
      </c>
    </row>
    <row r="1020" spans="1:13">
      <c r="A1020" t="s">
        <v>1539</v>
      </c>
      <c r="B1020" t="s">
        <v>1540</v>
      </c>
      <c r="C1020">
        <v>192</v>
      </c>
      <c r="D1020" t="s">
        <v>817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</row>
    <row r="1021" spans="1:13">
      <c r="A1021" t="s">
        <v>1539</v>
      </c>
      <c r="B1021" t="s">
        <v>1540</v>
      </c>
      <c r="C1021">
        <v>198</v>
      </c>
      <c r="D1021" t="s">
        <v>965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1.33</v>
      </c>
      <c r="M1021">
        <v>0</v>
      </c>
    </row>
    <row r="1022" spans="1:13">
      <c r="A1022" t="s">
        <v>1541</v>
      </c>
      <c r="B1022" t="s">
        <v>1199</v>
      </c>
      <c r="C1022">
        <v>191</v>
      </c>
      <c r="D1022" t="s">
        <v>848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1.33</v>
      </c>
      <c r="M1022">
        <v>0</v>
      </c>
    </row>
    <row r="1023" spans="1:13">
      <c r="A1023" t="s">
        <v>1541</v>
      </c>
      <c r="B1023" t="s">
        <v>1199</v>
      </c>
      <c r="C1023">
        <v>192</v>
      </c>
      <c r="D1023" t="s">
        <v>817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</row>
    <row r="1024" spans="1:13">
      <c r="A1024" t="s">
        <v>4087</v>
      </c>
      <c r="B1024" t="s">
        <v>4013</v>
      </c>
      <c r="C1024">
        <v>192</v>
      </c>
      <c r="D1024" t="s">
        <v>817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</row>
    <row r="1025" spans="1:13">
      <c r="A1025" t="s">
        <v>1542</v>
      </c>
      <c r="B1025" t="s">
        <v>1543</v>
      </c>
      <c r="C1025">
        <v>191</v>
      </c>
      <c r="D1025" t="s">
        <v>848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1.33</v>
      </c>
      <c r="M1025">
        <v>0</v>
      </c>
    </row>
    <row r="1026" spans="1:13">
      <c r="A1026" t="s">
        <v>1542</v>
      </c>
      <c r="B1026" t="s">
        <v>1543</v>
      </c>
      <c r="C1026">
        <v>192</v>
      </c>
      <c r="D1026" t="s">
        <v>817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</row>
    <row r="1027" spans="1:13">
      <c r="A1027" t="s">
        <v>1542</v>
      </c>
      <c r="B1027" t="s">
        <v>1543</v>
      </c>
      <c r="C1027">
        <v>198</v>
      </c>
      <c r="D1027" t="s">
        <v>965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1.33</v>
      </c>
      <c r="M1027">
        <v>0</v>
      </c>
    </row>
    <row r="1028" spans="1:13">
      <c r="A1028" t="s">
        <v>1544</v>
      </c>
      <c r="B1028" t="s">
        <v>1545</v>
      </c>
      <c r="C1028">
        <v>191</v>
      </c>
      <c r="D1028" t="s">
        <v>848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1.33</v>
      </c>
      <c r="M1028">
        <v>0</v>
      </c>
    </row>
    <row r="1029" spans="1:13">
      <c r="A1029" t="s">
        <v>1544</v>
      </c>
      <c r="B1029" t="s">
        <v>1545</v>
      </c>
      <c r="C1029">
        <v>192</v>
      </c>
      <c r="D1029" t="s">
        <v>817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</row>
    <row r="1030" spans="1:13">
      <c r="A1030" t="s">
        <v>1544</v>
      </c>
      <c r="B1030" t="s">
        <v>1545</v>
      </c>
      <c r="C1030">
        <v>198</v>
      </c>
      <c r="D1030" t="s">
        <v>965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1.33</v>
      </c>
      <c r="M1030">
        <v>0</v>
      </c>
    </row>
    <row r="1031" spans="1:13">
      <c r="A1031" t="s">
        <v>1546</v>
      </c>
      <c r="B1031" t="s">
        <v>1547</v>
      </c>
      <c r="C1031">
        <v>191</v>
      </c>
      <c r="D1031" t="s">
        <v>848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1.33</v>
      </c>
      <c r="M1031">
        <v>0</v>
      </c>
    </row>
    <row r="1032" spans="1:13">
      <c r="A1032" t="s">
        <v>1546</v>
      </c>
      <c r="B1032" t="s">
        <v>1547</v>
      </c>
      <c r="C1032">
        <v>192</v>
      </c>
      <c r="D1032" t="s">
        <v>817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</row>
    <row r="1033" spans="1:13">
      <c r="A1033" t="s">
        <v>1546</v>
      </c>
      <c r="B1033" t="s">
        <v>1547</v>
      </c>
      <c r="C1033">
        <v>198</v>
      </c>
      <c r="D1033" t="s">
        <v>965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1.33</v>
      </c>
      <c r="M1033">
        <v>0</v>
      </c>
    </row>
    <row r="1034" spans="1:13">
      <c r="A1034" t="s">
        <v>1548</v>
      </c>
      <c r="B1034" t="s">
        <v>1549</v>
      </c>
      <c r="C1034">
        <v>191</v>
      </c>
      <c r="D1034" t="s">
        <v>848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1.33</v>
      </c>
      <c r="M1034">
        <v>0</v>
      </c>
    </row>
    <row r="1035" spans="1:13">
      <c r="A1035" t="s">
        <v>1548</v>
      </c>
      <c r="B1035" t="s">
        <v>1549</v>
      </c>
      <c r="C1035">
        <v>192</v>
      </c>
      <c r="D1035" t="s">
        <v>817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</row>
    <row r="1036" spans="1:13">
      <c r="A1036" t="s">
        <v>1548</v>
      </c>
      <c r="B1036" t="s">
        <v>1549</v>
      </c>
      <c r="C1036">
        <v>198</v>
      </c>
      <c r="D1036" t="s">
        <v>965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1.33</v>
      </c>
      <c r="M1036">
        <v>0</v>
      </c>
    </row>
    <row r="1037" spans="1:13">
      <c r="A1037" t="s">
        <v>1550</v>
      </c>
      <c r="B1037" t="s">
        <v>1160</v>
      </c>
      <c r="C1037">
        <v>191</v>
      </c>
      <c r="D1037" t="s">
        <v>848</v>
      </c>
      <c r="E1037">
        <v>3136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1.33</v>
      </c>
      <c r="M1037">
        <v>4170.88</v>
      </c>
    </row>
    <row r="1038" spans="1:13">
      <c r="A1038" t="s">
        <v>1550</v>
      </c>
      <c r="B1038" t="s">
        <v>1160</v>
      </c>
      <c r="C1038">
        <v>192</v>
      </c>
      <c r="D1038" t="s">
        <v>817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</row>
    <row r="1039" spans="1:13">
      <c r="A1039" t="s">
        <v>292</v>
      </c>
      <c r="B1039" t="s">
        <v>1551</v>
      </c>
      <c r="C1039">
        <v>191</v>
      </c>
      <c r="D1039" t="s">
        <v>848</v>
      </c>
      <c r="E1039">
        <v>1032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1.54</v>
      </c>
      <c r="M1039">
        <v>1589.28</v>
      </c>
    </row>
    <row r="1040" spans="1:13">
      <c r="A1040" t="s">
        <v>292</v>
      </c>
      <c r="B1040" t="s">
        <v>1551</v>
      </c>
      <c r="C1040">
        <v>192</v>
      </c>
      <c r="D1040" t="s">
        <v>817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1.54</v>
      </c>
      <c r="M1040">
        <v>0</v>
      </c>
    </row>
    <row r="1041" spans="1:13">
      <c r="A1041" t="s">
        <v>4312</v>
      </c>
      <c r="B1041" t="s">
        <v>4201</v>
      </c>
      <c r="C1041">
        <v>192</v>
      </c>
      <c r="D1041" t="s">
        <v>817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</row>
    <row r="1042" spans="1:13">
      <c r="A1042" t="s">
        <v>1552</v>
      </c>
      <c r="B1042" t="s">
        <v>1553</v>
      </c>
      <c r="C1042">
        <v>191</v>
      </c>
      <c r="D1042" t="s">
        <v>848</v>
      </c>
      <c r="E1042">
        <v>2000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1.54</v>
      </c>
      <c r="M1042">
        <v>3080</v>
      </c>
    </row>
    <row r="1043" spans="1:13">
      <c r="A1043" t="s">
        <v>1552</v>
      </c>
      <c r="B1043" t="s">
        <v>1553</v>
      </c>
      <c r="C1043">
        <v>192</v>
      </c>
      <c r="D1043" t="s">
        <v>817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1.54</v>
      </c>
      <c r="M1043">
        <v>0</v>
      </c>
    </row>
    <row r="1044" spans="1:13">
      <c r="A1044" t="s">
        <v>4313</v>
      </c>
      <c r="B1044" t="s">
        <v>4201</v>
      </c>
      <c r="C1044">
        <v>192</v>
      </c>
      <c r="D1044" t="s">
        <v>817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</row>
    <row r="1045" spans="1:13">
      <c r="A1045" t="s">
        <v>308</v>
      </c>
      <c r="B1045" t="s">
        <v>1554</v>
      </c>
      <c r="C1045">
        <v>191</v>
      </c>
      <c r="D1045" t="s">
        <v>848</v>
      </c>
      <c r="E1045">
        <v>1696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1.54</v>
      </c>
      <c r="M1045">
        <v>2611.84</v>
      </c>
    </row>
    <row r="1046" spans="1:13">
      <c r="A1046" t="s">
        <v>308</v>
      </c>
      <c r="B1046" t="s">
        <v>1554</v>
      </c>
      <c r="C1046">
        <v>192</v>
      </c>
      <c r="D1046" t="s">
        <v>817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3">
      <c r="A1047" t="s">
        <v>4088</v>
      </c>
      <c r="B1047" t="s">
        <v>4004</v>
      </c>
      <c r="C1047">
        <v>192</v>
      </c>
      <c r="D1047" t="s">
        <v>817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</row>
    <row r="1048" spans="1:13">
      <c r="A1048" t="s">
        <v>312</v>
      </c>
      <c r="B1048" t="s">
        <v>1555</v>
      </c>
      <c r="C1048">
        <v>191</v>
      </c>
      <c r="D1048" t="s">
        <v>848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1.54</v>
      </c>
      <c r="M1048">
        <v>0</v>
      </c>
    </row>
    <row r="1049" spans="1:13">
      <c r="A1049" t="s">
        <v>312</v>
      </c>
      <c r="B1049" t="s">
        <v>1555</v>
      </c>
      <c r="C1049">
        <v>192</v>
      </c>
      <c r="D1049" t="s">
        <v>817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</row>
    <row r="1050" spans="1:13">
      <c r="A1050" t="s">
        <v>4314</v>
      </c>
      <c r="B1050" t="s">
        <v>4201</v>
      </c>
      <c r="C1050">
        <v>192</v>
      </c>
      <c r="D1050" t="s">
        <v>817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</row>
    <row r="1051" spans="1:13">
      <c r="A1051" t="s">
        <v>1556</v>
      </c>
      <c r="B1051" t="s">
        <v>1254</v>
      </c>
      <c r="C1051">
        <v>191</v>
      </c>
      <c r="D1051" t="s">
        <v>848</v>
      </c>
      <c r="E1051">
        <v>1840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1.33</v>
      </c>
      <c r="M1051">
        <v>2447.1999999999998</v>
      </c>
    </row>
    <row r="1052" spans="1:13">
      <c r="A1052" t="s">
        <v>1556</v>
      </c>
      <c r="B1052" t="s">
        <v>1254</v>
      </c>
      <c r="C1052">
        <v>192</v>
      </c>
      <c r="D1052" t="s">
        <v>817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</row>
    <row r="1053" spans="1:13">
      <c r="A1053" t="s">
        <v>1557</v>
      </c>
      <c r="B1053" t="s">
        <v>1558</v>
      </c>
      <c r="C1053">
        <v>191</v>
      </c>
      <c r="D1053" t="s">
        <v>848</v>
      </c>
      <c r="E1053">
        <v>2960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1.33</v>
      </c>
      <c r="M1053">
        <v>3936.8</v>
      </c>
    </row>
    <row r="1054" spans="1:13">
      <c r="A1054" t="s">
        <v>1557</v>
      </c>
      <c r="B1054" t="s">
        <v>1558</v>
      </c>
      <c r="C1054">
        <v>192</v>
      </c>
      <c r="D1054" t="s">
        <v>817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</row>
    <row r="1055" spans="1:13">
      <c r="A1055" t="s">
        <v>1559</v>
      </c>
      <c r="B1055" t="s">
        <v>1560</v>
      </c>
      <c r="C1055">
        <v>191</v>
      </c>
      <c r="D1055" t="s">
        <v>848</v>
      </c>
      <c r="E1055">
        <v>2920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1.33</v>
      </c>
      <c r="M1055">
        <v>3883.6</v>
      </c>
    </row>
    <row r="1056" spans="1:13">
      <c r="A1056" t="s">
        <v>1559</v>
      </c>
      <c r="B1056" t="s">
        <v>1560</v>
      </c>
      <c r="C1056">
        <v>192</v>
      </c>
      <c r="D1056" t="s">
        <v>817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</row>
    <row r="1057" spans="1:13">
      <c r="A1057" t="s">
        <v>1561</v>
      </c>
      <c r="B1057" t="s">
        <v>1562</v>
      </c>
      <c r="C1057">
        <v>191</v>
      </c>
      <c r="D1057" t="s">
        <v>848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1.33</v>
      </c>
      <c r="M1057">
        <v>0</v>
      </c>
    </row>
    <row r="1058" spans="1:13">
      <c r="A1058" t="s">
        <v>1561</v>
      </c>
      <c r="B1058" t="s">
        <v>1562</v>
      </c>
      <c r="C1058">
        <v>192</v>
      </c>
      <c r="D1058" t="s">
        <v>817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</row>
    <row r="1059" spans="1:13">
      <c r="A1059" t="s">
        <v>1561</v>
      </c>
      <c r="B1059" t="s">
        <v>1562</v>
      </c>
      <c r="C1059">
        <v>198</v>
      </c>
      <c r="D1059" t="s">
        <v>965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1.33</v>
      </c>
      <c r="M1059">
        <v>0</v>
      </c>
    </row>
    <row r="1060" spans="1:13">
      <c r="A1060" t="s">
        <v>1563</v>
      </c>
      <c r="B1060" t="s">
        <v>1564</v>
      </c>
      <c r="C1060">
        <v>191</v>
      </c>
      <c r="D1060" t="s">
        <v>848</v>
      </c>
      <c r="E1060">
        <v>2160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1.33</v>
      </c>
      <c r="M1060">
        <v>2872.8</v>
      </c>
    </row>
    <row r="1061" spans="1:13">
      <c r="A1061" t="s">
        <v>1563</v>
      </c>
      <c r="B1061" t="s">
        <v>1564</v>
      </c>
      <c r="C1061">
        <v>192</v>
      </c>
      <c r="D1061" t="s">
        <v>817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</row>
    <row r="1062" spans="1:13">
      <c r="A1062" t="s">
        <v>1565</v>
      </c>
      <c r="B1062" t="s">
        <v>1566</v>
      </c>
      <c r="C1062">
        <v>192</v>
      </c>
      <c r="D1062" t="s">
        <v>817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</row>
    <row r="1063" spans="1:13">
      <c r="A1063" t="s">
        <v>1567</v>
      </c>
      <c r="B1063" t="s">
        <v>1568</v>
      </c>
      <c r="C1063">
        <v>192</v>
      </c>
      <c r="D1063" t="s">
        <v>817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</row>
    <row r="1064" spans="1:13">
      <c r="A1064" t="s">
        <v>1569</v>
      </c>
      <c r="B1064" t="s">
        <v>1570</v>
      </c>
      <c r="C1064">
        <v>192</v>
      </c>
      <c r="D1064" t="s">
        <v>817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</row>
    <row r="1065" spans="1:13">
      <c r="A1065" t="s">
        <v>1571</v>
      </c>
      <c r="B1065" t="s">
        <v>1572</v>
      </c>
      <c r="C1065">
        <v>192</v>
      </c>
      <c r="D1065" t="s">
        <v>817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</row>
    <row r="1066" spans="1:13">
      <c r="A1066" t="s">
        <v>1573</v>
      </c>
      <c r="B1066" t="s">
        <v>1574</v>
      </c>
      <c r="C1066">
        <v>192</v>
      </c>
      <c r="D1066" t="s">
        <v>817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</row>
    <row r="1067" spans="1:13">
      <c r="A1067" t="s">
        <v>4315</v>
      </c>
      <c r="B1067" t="s">
        <v>4201</v>
      </c>
      <c r="C1067">
        <v>192</v>
      </c>
      <c r="D1067" t="s">
        <v>817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</row>
    <row r="1068" spans="1:13">
      <c r="A1068" t="s">
        <v>1575</v>
      </c>
      <c r="B1068" t="s">
        <v>1576</v>
      </c>
      <c r="C1068">
        <v>192</v>
      </c>
      <c r="D1068" t="s">
        <v>817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</row>
    <row r="1069" spans="1:13">
      <c r="A1069" t="s">
        <v>4316</v>
      </c>
      <c r="B1069" t="s">
        <v>4201</v>
      </c>
      <c r="C1069">
        <v>192</v>
      </c>
      <c r="D1069" t="s">
        <v>817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</row>
    <row r="1070" spans="1:13">
      <c r="A1070" t="s">
        <v>310</v>
      </c>
      <c r="B1070" t="s">
        <v>1577</v>
      </c>
      <c r="C1070">
        <v>191</v>
      </c>
      <c r="D1070" t="s">
        <v>848</v>
      </c>
      <c r="E1070">
        <v>25232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1.44</v>
      </c>
      <c r="M1070">
        <v>36334.080000000002</v>
      </c>
    </row>
    <row r="1071" spans="1:13">
      <c r="A1071" t="s">
        <v>310</v>
      </c>
      <c r="B1071" t="s">
        <v>1577</v>
      </c>
      <c r="C1071">
        <v>192</v>
      </c>
      <c r="D1071" t="s">
        <v>817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1.44</v>
      </c>
      <c r="M1071">
        <v>0</v>
      </c>
    </row>
    <row r="1072" spans="1:13">
      <c r="A1072" t="s">
        <v>4089</v>
      </c>
      <c r="B1072" t="s">
        <v>3973</v>
      </c>
      <c r="C1072">
        <v>192</v>
      </c>
      <c r="D1072" t="s">
        <v>817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</row>
    <row r="1073" spans="1:13">
      <c r="A1073" t="s">
        <v>1578</v>
      </c>
      <c r="B1073" t="s">
        <v>1579</v>
      </c>
      <c r="C1073">
        <v>192</v>
      </c>
      <c r="D1073" t="s">
        <v>817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</row>
    <row r="1074" spans="1:13">
      <c r="A1074" t="s">
        <v>313</v>
      </c>
      <c r="B1074" t="s">
        <v>1580</v>
      </c>
      <c r="C1074">
        <v>191</v>
      </c>
      <c r="D1074" t="s">
        <v>848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1.44</v>
      </c>
      <c r="M1074">
        <v>0</v>
      </c>
    </row>
    <row r="1075" spans="1:13">
      <c r="A1075" t="s">
        <v>313</v>
      </c>
      <c r="B1075" t="s">
        <v>1580</v>
      </c>
      <c r="C1075">
        <v>192</v>
      </c>
      <c r="D1075" t="s">
        <v>817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1.44</v>
      </c>
      <c r="M1075">
        <v>0</v>
      </c>
    </row>
    <row r="1076" spans="1:13">
      <c r="A1076" t="s">
        <v>4317</v>
      </c>
      <c r="B1076" t="s">
        <v>4201</v>
      </c>
      <c r="C1076">
        <v>192</v>
      </c>
      <c r="D1076" t="s">
        <v>817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</row>
    <row r="1077" spans="1:13">
      <c r="A1077" t="s">
        <v>1581</v>
      </c>
      <c r="B1077" t="s">
        <v>1582</v>
      </c>
      <c r="C1077">
        <v>192</v>
      </c>
      <c r="D1077" t="s">
        <v>817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</row>
    <row r="1078" spans="1:13">
      <c r="A1078" t="s">
        <v>291</v>
      </c>
      <c r="B1078" t="s">
        <v>1583</v>
      </c>
      <c r="C1078">
        <v>191</v>
      </c>
      <c r="D1078" t="s">
        <v>848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1.44</v>
      </c>
      <c r="M1078">
        <v>0</v>
      </c>
    </row>
    <row r="1079" spans="1:13">
      <c r="A1079" t="s">
        <v>291</v>
      </c>
      <c r="B1079" t="s">
        <v>1583</v>
      </c>
      <c r="C1079">
        <v>192</v>
      </c>
      <c r="D1079" t="s">
        <v>817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1.44</v>
      </c>
      <c r="M1079">
        <v>0</v>
      </c>
    </row>
    <row r="1080" spans="1:13">
      <c r="A1080" t="s">
        <v>4318</v>
      </c>
      <c r="B1080" t="s">
        <v>4201</v>
      </c>
      <c r="C1080">
        <v>192</v>
      </c>
      <c r="D1080" t="s">
        <v>817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</row>
    <row r="1081" spans="1:13">
      <c r="A1081" t="s">
        <v>1584</v>
      </c>
      <c r="B1081" t="s">
        <v>1585</v>
      </c>
      <c r="C1081">
        <v>192</v>
      </c>
      <c r="D1081" t="s">
        <v>817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</row>
    <row r="1082" spans="1:13">
      <c r="A1082" t="s">
        <v>1586</v>
      </c>
      <c r="B1082" t="s">
        <v>1587</v>
      </c>
      <c r="C1082">
        <v>192</v>
      </c>
      <c r="D1082" t="s">
        <v>817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</row>
    <row r="1083" spans="1:13">
      <c r="A1083" t="s">
        <v>1588</v>
      </c>
      <c r="B1083" t="s">
        <v>1589</v>
      </c>
      <c r="C1083">
        <v>192</v>
      </c>
      <c r="D1083" t="s">
        <v>817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</row>
    <row r="1084" spans="1:13">
      <c r="A1084" t="s">
        <v>314</v>
      </c>
      <c r="B1084" t="s">
        <v>1590</v>
      </c>
      <c r="C1084">
        <v>191</v>
      </c>
      <c r="D1084" t="s">
        <v>848</v>
      </c>
      <c r="E1084">
        <v>0</v>
      </c>
      <c r="F1084">
        <v>54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1.44</v>
      </c>
      <c r="M1084">
        <v>0</v>
      </c>
    </row>
    <row r="1085" spans="1:13">
      <c r="A1085" t="s">
        <v>314</v>
      </c>
      <c r="B1085" t="s">
        <v>1590</v>
      </c>
      <c r="C1085">
        <v>192</v>
      </c>
      <c r="D1085" t="s">
        <v>817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1.44</v>
      </c>
      <c r="M1085">
        <v>0</v>
      </c>
    </row>
    <row r="1086" spans="1:13">
      <c r="A1086" t="s">
        <v>4319</v>
      </c>
      <c r="B1086" t="s">
        <v>4201</v>
      </c>
      <c r="C1086">
        <v>192</v>
      </c>
      <c r="D1086" t="s">
        <v>817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</row>
    <row r="1087" spans="1:13">
      <c r="A1087" t="s">
        <v>1591</v>
      </c>
      <c r="B1087" t="s">
        <v>1592</v>
      </c>
      <c r="C1087">
        <v>192</v>
      </c>
      <c r="D1087" t="s">
        <v>817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</row>
    <row r="1088" spans="1:13">
      <c r="A1088" t="s">
        <v>1593</v>
      </c>
      <c r="B1088" t="s">
        <v>1594</v>
      </c>
      <c r="C1088">
        <v>192</v>
      </c>
      <c r="D1088" t="s">
        <v>817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</row>
    <row r="1089" spans="1:13">
      <c r="A1089" t="s">
        <v>1595</v>
      </c>
      <c r="B1089" t="s">
        <v>1596</v>
      </c>
      <c r="C1089">
        <v>192</v>
      </c>
      <c r="D1089" t="s">
        <v>817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</row>
    <row r="1090" spans="1:13">
      <c r="A1090" t="s">
        <v>4090</v>
      </c>
      <c r="B1090" t="s">
        <v>3973</v>
      </c>
      <c r="C1090">
        <v>192</v>
      </c>
      <c r="D1090" t="s">
        <v>817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</row>
    <row r="1091" spans="1:13">
      <c r="A1091" t="s">
        <v>1597</v>
      </c>
      <c r="B1091" t="s">
        <v>1598</v>
      </c>
      <c r="C1091">
        <v>192</v>
      </c>
      <c r="D1091" t="s">
        <v>817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</row>
    <row r="1092" spans="1:13">
      <c r="A1092" t="s">
        <v>4320</v>
      </c>
      <c r="B1092" t="s">
        <v>4201</v>
      </c>
      <c r="C1092">
        <v>192</v>
      </c>
      <c r="D1092" t="s">
        <v>817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</row>
    <row r="1093" spans="1:13">
      <c r="A1093" t="s">
        <v>1599</v>
      </c>
      <c r="B1093" t="s">
        <v>1600</v>
      </c>
      <c r="C1093">
        <v>192</v>
      </c>
      <c r="D1093" t="s">
        <v>817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</row>
    <row r="1094" spans="1:13">
      <c r="A1094" t="s">
        <v>1601</v>
      </c>
      <c r="B1094" t="s">
        <v>1602</v>
      </c>
      <c r="C1094">
        <v>192</v>
      </c>
      <c r="D1094" t="s">
        <v>817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</row>
    <row r="1095" spans="1:13">
      <c r="A1095" t="s">
        <v>1603</v>
      </c>
      <c r="B1095" t="s">
        <v>1604</v>
      </c>
      <c r="C1095">
        <v>192</v>
      </c>
      <c r="D1095" t="s">
        <v>817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</row>
    <row r="1096" spans="1:13">
      <c r="A1096" t="s">
        <v>4321</v>
      </c>
      <c r="B1096" t="s">
        <v>4201</v>
      </c>
      <c r="C1096">
        <v>192</v>
      </c>
      <c r="D1096" t="s">
        <v>817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</row>
    <row r="1097" spans="1:13">
      <c r="A1097" t="s">
        <v>1605</v>
      </c>
      <c r="B1097" t="s">
        <v>1606</v>
      </c>
      <c r="C1097">
        <v>192</v>
      </c>
      <c r="D1097" t="s">
        <v>817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</row>
    <row r="1098" spans="1:13">
      <c r="A1098" t="s">
        <v>3818</v>
      </c>
      <c r="B1098" t="s">
        <v>3822</v>
      </c>
      <c r="C1098">
        <v>192</v>
      </c>
      <c r="D1098" t="s">
        <v>817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1:13">
      <c r="A1099" t="s">
        <v>3818</v>
      </c>
      <c r="B1099" t="s">
        <v>3822</v>
      </c>
      <c r="C1099">
        <v>198</v>
      </c>
      <c r="D1099" t="s">
        <v>965</v>
      </c>
      <c r="E1099">
        <v>2952</v>
      </c>
      <c r="F1099">
        <v>0</v>
      </c>
      <c r="G1099">
        <v>804</v>
      </c>
      <c r="H1099">
        <v>0</v>
      </c>
      <c r="I1099">
        <v>0</v>
      </c>
      <c r="J1099">
        <v>0</v>
      </c>
      <c r="K1099">
        <v>744</v>
      </c>
      <c r="L1099">
        <v>1.08</v>
      </c>
      <c r="M1099">
        <v>3188.16</v>
      </c>
    </row>
    <row r="1100" spans="1:13">
      <c r="A1100" t="s">
        <v>4322</v>
      </c>
      <c r="B1100" t="s">
        <v>4323</v>
      </c>
      <c r="C1100">
        <v>192</v>
      </c>
      <c r="D1100" t="s">
        <v>817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</row>
    <row r="1101" spans="1:13">
      <c r="A1101" t="s">
        <v>1607</v>
      </c>
      <c r="B1101" t="s">
        <v>1608</v>
      </c>
      <c r="C1101">
        <v>191</v>
      </c>
      <c r="D1101" t="s">
        <v>848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1.1599999999999999</v>
      </c>
      <c r="M1101">
        <v>0</v>
      </c>
    </row>
    <row r="1102" spans="1:13">
      <c r="A1102" t="s">
        <v>1607</v>
      </c>
      <c r="B1102" t="s">
        <v>1608</v>
      </c>
      <c r="C1102">
        <v>192</v>
      </c>
      <c r="D1102" t="s">
        <v>817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</row>
    <row r="1103" spans="1:13">
      <c r="A1103" t="s">
        <v>1609</v>
      </c>
      <c r="B1103" t="s">
        <v>1610</v>
      </c>
      <c r="C1103">
        <v>191</v>
      </c>
      <c r="D1103" t="s">
        <v>848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1.1599999999999999</v>
      </c>
      <c r="M1103">
        <v>0</v>
      </c>
    </row>
    <row r="1104" spans="1:13">
      <c r="A1104" t="s">
        <v>1609</v>
      </c>
      <c r="B1104" t="s">
        <v>1610</v>
      </c>
      <c r="C1104">
        <v>192</v>
      </c>
      <c r="D1104" t="s">
        <v>817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1.1599999999999999</v>
      </c>
      <c r="M1104">
        <v>0</v>
      </c>
    </row>
    <row r="1105" spans="1:13">
      <c r="A1105" t="s">
        <v>4324</v>
      </c>
      <c r="B1105" t="s">
        <v>4325</v>
      </c>
      <c r="C1105">
        <v>192</v>
      </c>
      <c r="D1105" t="s">
        <v>817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3">
      <c r="A1106" t="s">
        <v>1611</v>
      </c>
      <c r="B1106" t="s">
        <v>1612</v>
      </c>
      <c r="C1106">
        <v>191</v>
      </c>
      <c r="D1106" t="s">
        <v>848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1.1599999999999999</v>
      </c>
      <c r="M1106">
        <v>0</v>
      </c>
    </row>
    <row r="1107" spans="1:13">
      <c r="A1107" t="s">
        <v>1611</v>
      </c>
      <c r="B1107" t="s">
        <v>1612</v>
      </c>
      <c r="C1107">
        <v>192</v>
      </c>
      <c r="D1107" t="s">
        <v>817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</row>
    <row r="1108" spans="1:13">
      <c r="A1108" t="s">
        <v>4326</v>
      </c>
      <c r="B1108" t="s">
        <v>4325</v>
      </c>
      <c r="C1108">
        <v>192</v>
      </c>
      <c r="D1108" t="s">
        <v>817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</row>
    <row r="1109" spans="1:13">
      <c r="A1109" t="s">
        <v>1613</v>
      </c>
      <c r="B1109" t="s">
        <v>1614</v>
      </c>
      <c r="C1109">
        <v>191</v>
      </c>
      <c r="D1109" t="s">
        <v>848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1.1599999999999999</v>
      </c>
      <c r="M1109">
        <v>0</v>
      </c>
    </row>
    <row r="1110" spans="1:13">
      <c r="A1110" t="s">
        <v>1613</v>
      </c>
      <c r="B1110" t="s">
        <v>1614</v>
      </c>
      <c r="C1110">
        <v>192</v>
      </c>
      <c r="D1110" t="s">
        <v>817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1.1599999999999999</v>
      </c>
      <c r="M1110">
        <v>0</v>
      </c>
    </row>
    <row r="1111" spans="1:13">
      <c r="A1111" t="s">
        <v>4327</v>
      </c>
      <c r="B1111" t="s">
        <v>4325</v>
      </c>
      <c r="C1111">
        <v>192</v>
      </c>
      <c r="D1111" t="s">
        <v>817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</row>
    <row r="1112" spans="1:13">
      <c r="A1112" t="s">
        <v>1615</v>
      </c>
      <c r="B1112" t="s">
        <v>1616</v>
      </c>
      <c r="C1112">
        <v>192</v>
      </c>
      <c r="D1112" t="s">
        <v>817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</v>
      </c>
      <c r="M1112">
        <v>0</v>
      </c>
    </row>
    <row r="1113" spans="1:13">
      <c r="A1113" t="s">
        <v>1615</v>
      </c>
      <c r="B1113" t="s">
        <v>1616</v>
      </c>
      <c r="C1113">
        <v>198</v>
      </c>
      <c r="D1113" t="s">
        <v>965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1</v>
      </c>
      <c r="M1113">
        <v>0</v>
      </c>
    </row>
    <row r="1114" spans="1:13">
      <c r="A1114" t="s">
        <v>523</v>
      </c>
      <c r="B1114" t="s">
        <v>1617</v>
      </c>
      <c r="C1114">
        <v>192</v>
      </c>
      <c r="D1114" t="s">
        <v>817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1</v>
      </c>
      <c r="M1114">
        <v>0</v>
      </c>
    </row>
    <row r="1115" spans="1:13">
      <c r="A1115" t="s">
        <v>523</v>
      </c>
      <c r="B1115" t="s">
        <v>1617</v>
      </c>
      <c r="C1115">
        <v>198</v>
      </c>
      <c r="D1115" t="s">
        <v>965</v>
      </c>
      <c r="E1115">
        <v>17449</v>
      </c>
      <c r="F1115">
        <v>0</v>
      </c>
      <c r="G1115">
        <v>3420</v>
      </c>
      <c r="H1115">
        <v>0</v>
      </c>
      <c r="I1115">
        <v>0</v>
      </c>
      <c r="J1115">
        <v>0</v>
      </c>
      <c r="K1115">
        <v>2776</v>
      </c>
      <c r="L1115">
        <v>1</v>
      </c>
      <c r="M1115">
        <v>17449</v>
      </c>
    </row>
    <row r="1116" spans="1:13">
      <c r="A1116" t="s">
        <v>1618</v>
      </c>
      <c r="B1116" t="s">
        <v>1619</v>
      </c>
      <c r="C1116">
        <v>192</v>
      </c>
      <c r="D1116" t="s">
        <v>817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1</v>
      </c>
      <c r="M1116">
        <v>0</v>
      </c>
    </row>
    <row r="1117" spans="1:13">
      <c r="A1117" t="s">
        <v>1618</v>
      </c>
      <c r="B1117" t="s">
        <v>1619</v>
      </c>
      <c r="C1117">
        <v>198</v>
      </c>
      <c r="D1117" t="s">
        <v>965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1</v>
      </c>
      <c r="M1117">
        <v>0</v>
      </c>
    </row>
    <row r="1118" spans="1:13">
      <c r="A1118" t="s">
        <v>524</v>
      </c>
      <c r="B1118" t="s">
        <v>1620</v>
      </c>
      <c r="C1118">
        <v>192</v>
      </c>
      <c r="D1118" t="s">
        <v>817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1</v>
      </c>
      <c r="M1118">
        <v>0</v>
      </c>
    </row>
    <row r="1119" spans="1:13">
      <c r="A1119" t="s">
        <v>524</v>
      </c>
      <c r="B1119" t="s">
        <v>1620</v>
      </c>
      <c r="C1119">
        <v>198</v>
      </c>
      <c r="D1119" t="s">
        <v>965</v>
      </c>
      <c r="E1119">
        <v>3928</v>
      </c>
      <c r="F1119">
        <v>0</v>
      </c>
      <c r="G1119">
        <v>1840</v>
      </c>
      <c r="H1119">
        <v>0</v>
      </c>
      <c r="I1119">
        <v>0</v>
      </c>
      <c r="J1119">
        <v>0</v>
      </c>
      <c r="K1119">
        <v>1740</v>
      </c>
      <c r="L1119">
        <v>1</v>
      </c>
      <c r="M1119">
        <v>3928</v>
      </c>
    </row>
    <row r="1120" spans="1:13">
      <c r="A1120" t="s">
        <v>525</v>
      </c>
      <c r="B1120" t="s">
        <v>1621</v>
      </c>
      <c r="C1120">
        <v>192</v>
      </c>
      <c r="D1120" t="s">
        <v>817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1</v>
      </c>
      <c r="M1120">
        <v>0</v>
      </c>
    </row>
    <row r="1121" spans="1:13">
      <c r="A1121" t="s">
        <v>525</v>
      </c>
      <c r="B1121" t="s">
        <v>1621</v>
      </c>
      <c r="C1121">
        <v>198</v>
      </c>
      <c r="D1121" t="s">
        <v>965</v>
      </c>
      <c r="E1121">
        <v>1288</v>
      </c>
      <c r="F1121">
        <v>0</v>
      </c>
      <c r="G1121">
        <v>176</v>
      </c>
      <c r="H1121">
        <v>0</v>
      </c>
      <c r="I1121">
        <v>0</v>
      </c>
      <c r="J1121">
        <v>0</v>
      </c>
      <c r="K1121">
        <v>104</v>
      </c>
      <c r="L1121">
        <v>1</v>
      </c>
      <c r="M1121">
        <v>1288</v>
      </c>
    </row>
    <row r="1122" spans="1:13">
      <c r="A1122" t="s">
        <v>526</v>
      </c>
      <c r="B1122" t="s">
        <v>1622</v>
      </c>
      <c r="C1122">
        <v>192</v>
      </c>
      <c r="D1122" t="s">
        <v>817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1</v>
      </c>
      <c r="M1122">
        <v>0</v>
      </c>
    </row>
    <row r="1123" spans="1:13">
      <c r="A1123" t="s">
        <v>526</v>
      </c>
      <c r="B1123" t="s">
        <v>1622</v>
      </c>
      <c r="C1123">
        <v>198</v>
      </c>
      <c r="D1123" t="s">
        <v>965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1</v>
      </c>
      <c r="M1123">
        <v>0</v>
      </c>
    </row>
    <row r="1124" spans="1:13">
      <c r="A1124" t="s">
        <v>527</v>
      </c>
      <c r="B1124" t="s">
        <v>1623</v>
      </c>
      <c r="C1124">
        <v>192</v>
      </c>
      <c r="D1124" t="s">
        <v>817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1</v>
      </c>
      <c r="M1124">
        <v>0</v>
      </c>
    </row>
    <row r="1125" spans="1:13">
      <c r="A1125" t="s">
        <v>527</v>
      </c>
      <c r="B1125" t="s">
        <v>1623</v>
      </c>
      <c r="C1125">
        <v>198</v>
      </c>
      <c r="D1125" t="s">
        <v>965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1</v>
      </c>
      <c r="M1125">
        <v>0</v>
      </c>
    </row>
    <row r="1126" spans="1:13">
      <c r="A1126" t="s">
        <v>1624</v>
      </c>
      <c r="B1126" t="s">
        <v>1625</v>
      </c>
      <c r="C1126">
        <v>192</v>
      </c>
      <c r="D1126" t="s">
        <v>817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1</v>
      </c>
      <c r="M1126">
        <v>0</v>
      </c>
    </row>
    <row r="1127" spans="1:13">
      <c r="A1127" t="s">
        <v>1624</v>
      </c>
      <c r="B1127" t="s">
        <v>1625</v>
      </c>
      <c r="C1127">
        <v>198</v>
      </c>
      <c r="D1127" t="s">
        <v>965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1</v>
      </c>
      <c r="M1127">
        <v>0</v>
      </c>
    </row>
    <row r="1128" spans="1:13">
      <c r="A1128" t="s">
        <v>1626</v>
      </c>
      <c r="B1128" t="s">
        <v>1627</v>
      </c>
      <c r="C1128">
        <v>192</v>
      </c>
      <c r="D1128" t="s">
        <v>817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1</v>
      </c>
      <c r="M1128">
        <v>0</v>
      </c>
    </row>
    <row r="1129" spans="1:13">
      <c r="A1129" t="s">
        <v>1626</v>
      </c>
      <c r="B1129" t="s">
        <v>1627</v>
      </c>
      <c r="C1129">
        <v>198</v>
      </c>
      <c r="D1129" t="s">
        <v>965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</v>
      </c>
      <c r="M1129">
        <v>0</v>
      </c>
    </row>
    <row r="1130" spans="1:13">
      <c r="A1130" t="s">
        <v>1628</v>
      </c>
      <c r="B1130" t="s">
        <v>1629</v>
      </c>
      <c r="C1130">
        <v>192</v>
      </c>
      <c r="D1130" t="s">
        <v>817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1</v>
      </c>
      <c r="M1130">
        <v>0</v>
      </c>
    </row>
    <row r="1131" spans="1:13">
      <c r="A1131" t="s">
        <v>1628</v>
      </c>
      <c r="B1131" t="s">
        <v>1629</v>
      </c>
      <c r="C1131">
        <v>198</v>
      </c>
      <c r="D1131" t="s">
        <v>965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1</v>
      </c>
      <c r="M1131">
        <v>0</v>
      </c>
    </row>
    <row r="1132" spans="1:13">
      <c r="A1132" t="s">
        <v>612</v>
      </c>
      <c r="B1132" t="s">
        <v>1630</v>
      </c>
      <c r="C1132">
        <v>192</v>
      </c>
      <c r="D1132" t="s">
        <v>817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</row>
    <row r="1133" spans="1:13">
      <c r="A1133" t="s">
        <v>612</v>
      </c>
      <c r="B1133" t="s">
        <v>1630</v>
      </c>
      <c r="C1133">
        <v>198</v>
      </c>
      <c r="D1133" t="s">
        <v>965</v>
      </c>
      <c r="E1133">
        <v>2</v>
      </c>
      <c r="F1133">
        <v>0</v>
      </c>
      <c r="G1133">
        <v>2</v>
      </c>
      <c r="H1133">
        <v>0</v>
      </c>
      <c r="I1133">
        <v>0</v>
      </c>
      <c r="J1133">
        <v>0</v>
      </c>
      <c r="K1133">
        <v>0</v>
      </c>
      <c r="L1133">
        <v>1</v>
      </c>
      <c r="M1133">
        <v>2</v>
      </c>
    </row>
    <row r="1134" spans="1:13">
      <c r="A1134" t="s">
        <v>611</v>
      </c>
      <c r="B1134" t="s">
        <v>1631</v>
      </c>
      <c r="C1134">
        <v>192</v>
      </c>
      <c r="D1134" t="s">
        <v>817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</row>
    <row r="1135" spans="1:13">
      <c r="A1135" t="s">
        <v>611</v>
      </c>
      <c r="B1135" t="s">
        <v>1631</v>
      </c>
      <c r="C1135">
        <v>198</v>
      </c>
      <c r="D1135" t="s">
        <v>965</v>
      </c>
      <c r="E1135">
        <v>2342</v>
      </c>
      <c r="F1135">
        <v>0</v>
      </c>
      <c r="G1135">
        <v>2342</v>
      </c>
      <c r="H1135">
        <v>0</v>
      </c>
      <c r="I1135">
        <v>0</v>
      </c>
      <c r="J1135">
        <v>0</v>
      </c>
      <c r="K1135">
        <v>2302</v>
      </c>
      <c r="L1135">
        <v>1</v>
      </c>
      <c r="M1135">
        <v>2342</v>
      </c>
    </row>
    <row r="1136" spans="1:13">
      <c r="A1136" t="s">
        <v>1632</v>
      </c>
      <c r="B1136" t="s">
        <v>1633</v>
      </c>
      <c r="C1136">
        <v>192</v>
      </c>
      <c r="D1136" t="s">
        <v>817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</row>
    <row r="1137" spans="1:13">
      <c r="A1137" t="s">
        <v>1632</v>
      </c>
      <c r="B1137" t="s">
        <v>1633</v>
      </c>
      <c r="C1137">
        <v>198</v>
      </c>
      <c r="D1137" t="s">
        <v>965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1</v>
      </c>
      <c r="M1137">
        <v>0</v>
      </c>
    </row>
    <row r="1138" spans="1:13">
      <c r="A1138" t="s">
        <v>610</v>
      </c>
      <c r="B1138" t="s">
        <v>1634</v>
      </c>
      <c r="C1138">
        <v>192</v>
      </c>
      <c r="D1138" t="s">
        <v>817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</row>
    <row r="1139" spans="1:13">
      <c r="A1139" t="s">
        <v>610</v>
      </c>
      <c r="B1139" t="s">
        <v>1634</v>
      </c>
      <c r="C1139">
        <v>198</v>
      </c>
      <c r="D1139" t="s">
        <v>965</v>
      </c>
      <c r="E1139">
        <v>714</v>
      </c>
      <c r="F1139">
        <v>0</v>
      </c>
      <c r="G1139">
        <v>714</v>
      </c>
      <c r="H1139">
        <v>0</v>
      </c>
      <c r="I1139">
        <v>0</v>
      </c>
      <c r="J1139">
        <v>0</v>
      </c>
      <c r="K1139">
        <v>304</v>
      </c>
      <c r="L1139">
        <v>1</v>
      </c>
      <c r="M1139">
        <v>714</v>
      </c>
    </row>
    <row r="1140" spans="1:13">
      <c r="A1140" t="s">
        <v>591</v>
      </c>
      <c r="B1140" t="s">
        <v>1635</v>
      </c>
      <c r="C1140">
        <v>192</v>
      </c>
      <c r="D1140" t="s">
        <v>817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</row>
    <row r="1141" spans="1:13">
      <c r="A1141" t="s">
        <v>591</v>
      </c>
      <c r="B1141" t="s">
        <v>1635</v>
      </c>
      <c r="C1141">
        <v>198</v>
      </c>
      <c r="D1141" t="s">
        <v>965</v>
      </c>
      <c r="E1141">
        <v>13878</v>
      </c>
      <c r="F1141">
        <v>0</v>
      </c>
      <c r="G1141">
        <v>2102</v>
      </c>
      <c r="H1141">
        <v>0</v>
      </c>
      <c r="I1141">
        <v>0</v>
      </c>
      <c r="J1141">
        <v>0</v>
      </c>
      <c r="K1141">
        <v>1446</v>
      </c>
      <c r="L1141">
        <v>1</v>
      </c>
      <c r="M1141">
        <v>13878</v>
      </c>
    </row>
    <row r="1142" spans="1:13">
      <c r="A1142" t="s">
        <v>637</v>
      </c>
      <c r="B1142" t="s">
        <v>1636</v>
      </c>
      <c r="C1142">
        <v>192</v>
      </c>
      <c r="D1142" t="s">
        <v>817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</row>
    <row r="1143" spans="1:13">
      <c r="A1143" t="s">
        <v>637</v>
      </c>
      <c r="B1143" t="s">
        <v>1636</v>
      </c>
      <c r="C1143">
        <v>198</v>
      </c>
      <c r="D1143" t="s">
        <v>965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2.25</v>
      </c>
      <c r="M1143">
        <v>0</v>
      </c>
    </row>
    <row r="1144" spans="1:13">
      <c r="A1144" t="s">
        <v>638</v>
      </c>
      <c r="B1144" t="s">
        <v>1637</v>
      </c>
      <c r="C1144">
        <v>192</v>
      </c>
      <c r="D1144" t="s">
        <v>817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</row>
    <row r="1145" spans="1:13">
      <c r="A1145" t="s">
        <v>638</v>
      </c>
      <c r="B1145" t="s">
        <v>1637</v>
      </c>
      <c r="C1145">
        <v>198</v>
      </c>
      <c r="D1145" t="s">
        <v>965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2.25</v>
      </c>
      <c r="M1145">
        <v>0</v>
      </c>
    </row>
    <row r="1146" spans="1:13">
      <c r="A1146" t="s">
        <v>639</v>
      </c>
      <c r="B1146" t="s">
        <v>1638</v>
      </c>
      <c r="C1146">
        <v>192</v>
      </c>
      <c r="D1146" t="s">
        <v>817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</row>
    <row r="1147" spans="1:13">
      <c r="A1147" t="s">
        <v>639</v>
      </c>
      <c r="B1147" t="s">
        <v>1638</v>
      </c>
      <c r="C1147">
        <v>198</v>
      </c>
      <c r="D1147" t="s">
        <v>965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2.25</v>
      </c>
      <c r="M1147">
        <v>0</v>
      </c>
    </row>
    <row r="1148" spans="1:13">
      <c r="A1148" t="s">
        <v>640</v>
      </c>
      <c r="B1148" t="s">
        <v>1639</v>
      </c>
      <c r="C1148">
        <v>192</v>
      </c>
      <c r="D1148" t="s">
        <v>817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>
      <c r="A1149" t="s">
        <v>640</v>
      </c>
      <c r="B1149" t="s">
        <v>1639</v>
      </c>
      <c r="C1149">
        <v>198</v>
      </c>
      <c r="D1149" t="s">
        <v>965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2.25</v>
      </c>
      <c r="M1149">
        <v>0</v>
      </c>
    </row>
    <row r="1150" spans="1:13">
      <c r="A1150" t="s">
        <v>641</v>
      </c>
      <c r="B1150" t="s">
        <v>1640</v>
      </c>
      <c r="C1150">
        <v>192</v>
      </c>
      <c r="D1150" t="s">
        <v>817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3">
      <c r="A1151" t="s">
        <v>641</v>
      </c>
      <c r="B1151" t="s">
        <v>1640</v>
      </c>
      <c r="C1151">
        <v>198</v>
      </c>
      <c r="D1151" t="s">
        <v>965</v>
      </c>
      <c r="E1151">
        <v>1662</v>
      </c>
      <c r="F1151">
        <v>0</v>
      </c>
      <c r="G1151">
        <v>1144</v>
      </c>
      <c r="H1151">
        <v>0</v>
      </c>
      <c r="I1151">
        <v>0</v>
      </c>
      <c r="J1151">
        <v>0</v>
      </c>
      <c r="K1151">
        <v>446</v>
      </c>
      <c r="L1151">
        <v>3.7</v>
      </c>
      <c r="M1151">
        <v>6149.4</v>
      </c>
    </row>
    <row r="1152" spans="1:13">
      <c r="A1152" t="s">
        <v>3788</v>
      </c>
      <c r="B1152" t="s">
        <v>3789</v>
      </c>
      <c r="C1152">
        <v>191</v>
      </c>
      <c r="D1152" t="s">
        <v>848</v>
      </c>
      <c r="E1152">
        <v>2942</v>
      </c>
      <c r="F1152">
        <v>0</v>
      </c>
      <c r="G1152">
        <v>1674</v>
      </c>
      <c r="H1152">
        <v>0</v>
      </c>
      <c r="I1152">
        <v>0</v>
      </c>
      <c r="J1152">
        <v>0</v>
      </c>
      <c r="K1152">
        <v>986</v>
      </c>
      <c r="L1152">
        <v>1.3</v>
      </c>
      <c r="M1152">
        <v>3824.6</v>
      </c>
    </row>
    <row r="1153" spans="1:13">
      <c r="A1153" t="s">
        <v>3788</v>
      </c>
      <c r="B1153" t="s">
        <v>3789</v>
      </c>
      <c r="C1153">
        <v>192</v>
      </c>
      <c r="D1153" t="s">
        <v>817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</row>
    <row r="1154" spans="1:13">
      <c r="A1154" t="s">
        <v>607</v>
      </c>
      <c r="B1154" t="s">
        <v>1641</v>
      </c>
      <c r="C1154">
        <v>191</v>
      </c>
      <c r="D1154" t="s">
        <v>848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</v>
      </c>
      <c r="M1154">
        <v>0</v>
      </c>
    </row>
    <row r="1155" spans="1:13">
      <c r="A1155" t="s">
        <v>607</v>
      </c>
      <c r="B1155" t="s">
        <v>1641</v>
      </c>
      <c r="C1155">
        <v>192</v>
      </c>
      <c r="D1155" t="s">
        <v>817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</row>
    <row r="1156" spans="1:13">
      <c r="A1156" t="s">
        <v>607</v>
      </c>
      <c r="B1156" t="s">
        <v>1641</v>
      </c>
      <c r="C1156">
        <v>198</v>
      </c>
      <c r="D1156" t="s">
        <v>965</v>
      </c>
      <c r="E1156">
        <v>1734</v>
      </c>
      <c r="F1156">
        <v>0</v>
      </c>
      <c r="G1156">
        <v>306</v>
      </c>
      <c r="H1156">
        <v>0</v>
      </c>
      <c r="I1156">
        <v>0</v>
      </c>
      <c r="J1156">
        <v>0</v>
      </c>
      <c r="K1156">
        <v>216</v>
      </c>
      <c r="L1156">
        <v>1</v>
      </c>
      <c r="M1156">
        <v>1734</v>
      </c>
    </row>
    <row r="1157" spans="1:13">
      <c r="A1157" t="s">
        <v>608</v>
      </c>
      <c r="B1157" t="s">
        <v>1642</v>
      </c>
      <c r="C1157">
        <v>191</v>
      </c>
      <c r="D1157" t="s">
        <v>848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</v>
      </c>
      <c r="M1157">
        <v>0</v>
      </c>
    </row>
    <row r="1158" spans="1:13">
      <c r="A1158" t="s">
        <v>608</v>
      </c>
      <c r="B1158" t="s">
        <v>1642</v>
      </c>
      <c r="C1158">
        <v>192</v>
      </c>
      <c r="D1158" t="s">
        <v>817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</row>
    <row r="1159" spans="1:13">
      <c r="A1159" t="s">
        <v>608</v>
      </c>
      <c r="B1159" t="s">
        <v>1642</v>
      </c>
      <c r="C1159">
        <v>198</v>
      </c>
      <c r="D1159" t="s">
        <v>965</v>
      </c>
      <c r="E1159">
        <v>1332</v>
      </c>
      <c r="F1159">
        <v>0</v>
      </c>
      <c r="G1159">
        <v>105</v>
      </c>
      <c r="H1159">
        <v>0</v>
      </c>
      <c r="I1159">
        <v>0</v>
      </c>
      <c r="J1159">
        <v>0</v>
      </c>
      <c r="K1159">
        <v>105</v>
      </c>
      <c r="L1159">
        <v>1</v>
      </c>
      <c r="M1159">
        <v>1332</v>
      </c>
    </row>
    <row r="1160" spans="1:13">
      <c r="A1160" t="s">
        <v>609</v>
      </c>
      <c r="B1160" t="s">
        <v>1643</v>
      </c>
      <c r="C1160">
        <v>191</v>
      </c>
      <c r="D1160" t="s">
        <v>848</v>
      </c>
      <c r="E1160">
        <v>160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1</v>
      </c>
      <c r="M1160">
        <v>160</v>
      </c>
    </row>
    <row r="1161" spans="1:13">
      <c r="A1161" t="s">
        <v>609</v>
      </c>
      <c r="B1161" t="s">
        <v>1643</v>
      </c>
      <c r="C1161">
        <v>192</v>
      </c>
      <c r="D1161" t="s">
        <v>817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</row>
    <row r="1162" spans="1:13">
      <c r="A1162" t="s">
        <v>609</v>
      </c>
      <c r="B1162" t="s">
        <v>1643</v>
      </c>
      <c r="C1162">
        <v>198</v>
      </c>
      <c r="D1162" t="s">
        <v>965</v>
      </c>
      <c r="E1162">
        <v>1434</v>
      </c>
      <c r="F1162">
        <v>0</v>
      </c>
      <c r="G1162">
        <v>111</v>
      </c>
      <c r="H1162">
        <v>0</v>
      </c>
      <c r="I1162">
        <v>0</v>
      </c>
      <c r="J1162">
        <v>0</v>
      </c>
      <c r="K1162">
        <v>111</v>
      </c>
      <c r="L1162">
        <v>1</v>
      </c>
      <c r="M1162">
        <v>1434</v>
      </c>
    </row>
    <row r="1163" spans="1:13">
      <c r="A1163" t="s">
        <v>1644</v>
      </c>
      <c r="B1163" t="s">
        <v>1645</v>
      </c>
      <c r="C1163">
        <v>192</v>
      </c>
      <c r="D1163" t="s">
        <v>817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1</v>
      </c>
      <c r="M1163">
        <v>0</v>
      </c>
    </row>
    <row r="1164" spans="1:13">
      <c r="A1164" t="s">
        <v>1644</v>
      </c>
      <c r="B1164" t="s">
        <v>1645</v>
      </c>
      <c r="C1164">
        <v>198</v>
      </c>
      <c r="D1164" t="s">
        <v>965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1</v>
      </c>
      <c r="M1164">
        <v>0</v>
      </c>
    </row>
    <row r="1165" spans="1:13">
      <c r="A1165" t="s">
        <v>528</v>
      </c>
      <c r="B1165" t="s">
        <v>1646</v>
      </c>
      <c r="C1165">
        <v>192</v>
      </c>
      <c r="D1165" t="s">
        <v>817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1</v>
      </c>
      <c r="M1165">
        <v>0</v>
      </c>
    </row>
    <row r="1166" spans="1:13">
      <c r="A1166" t="s">
        <v>528</v>
      </c>
      <c r="B1166" t="s">
        <v>1646</v>
      </c>
      <c r="C1166">
        <v>198</v>
      </c>
      <c r="D1166" t="s">
        <v>965</v>
      </c>
      <c r="E1166">
        <v>2860</v>
      </c>
      <c r="F1166">
        <v>0</v>
      </c>
      <c r="G1166">
        <v>172</v>
      </c>
      <c r="H1166">
        <v>0</v>
      </c>
      <c r="I1166">
        <v>0</v>
      </c>
      <c r="J1166">
        <v>0</v>
      </c>
      <c r="K1166">
        <v>136</v>
      </c>
      <c r="L1166">
        <v>1</v>
      </c>
      <c r="M1166">
        <v>2860</v>
      </c>
    </row>
    <row r="1167" spans="1:13">
      <c r="A1167" t="s">
        <v>529</v>
      </c>
      <c r="B1167" t="s">
        <v>1647</v>
      </c>
      <c r="C1167">
        <v>192</v>
      </c>
      <c r="D1167" t="s">
        <v>817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1</v>
      </c>
      <c r="M1167">
        <v>0</v>
      </c>
    </row>
    <row r="1168" spans="1:13">
      <c r="A1168" t="s">
        <v>529</v>
      </c>
      <c r="B1168" t="s">
        <v>1647</v>
      </c>
      <c r="C1168">
        <v>198</v>
      </c>
      <c r="D1168" t="s">
        <v>965</v>
      </c>
      <c r="E1168">
        <v>3384</v>
      </c>
      <c r="F1168">
        <v>0</v>
      </c>
      <c r="G1168">
        <v>112</v>
      </c>
      <c r="H1168">
        <v>0</v>
      </c>
      <c r="I1168">
        <v>0</v>
      </c>
      <c r="J1168">
        <v>0</v>
      </c>
      <c r="K1168">
        <v>88</v>
      </c>
      <c r="L1168">
        <v>1</v>
      </c>
      <c r="M1168">
        <v>3384</v>
      </c>
    </row>
    <row r="1169" spans="1:13">
      <c r="A1169" t="s">
        <v>530</v>
      </c>
      <c r="B1169" t="s">
        <v>1648</v>
      </c>
      <c r="C1169">
        <v>192</v>
      </c>
      <c r="D1169" t="s">
        <v>817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1</v>
      </c>
      <c r="M1169">
        <v>0</v>
      </c>
    </row>
    <row r="1170" spans="1:13">
      <c r="A1170" t="s">
        <v>530</v>
      </c>
      <c r="B1170" t="s">
        <v>1648</v>
      </c>
      <c r="C1170">
        <v>198</v>
      </c>
      <c r="D1170" t="s">
        <v>965</v>
      </c>
      <c r="E1170">
        <v>8972</v>
      </c>
      <c r="F1170">
        <v>0</v>
      </c>
      <c r="G1170">
        <v>876</v>
      </c>
      <c r="H1170">
        <v>0</v>
      </c>
      <c r="I1170">
        <v>0</v>
      </c>
      <c r="J1170">
        <v>0</v>
      </c>
      <c r="K1170">
        <v>640</v>
      </c>
      <c r="L1170">
        <v>1</v>
      </c>
      <c r="M1170">
        <v>8972</v>
      </c>
    </row>
    <row r="1171" spans="1:13">
      <c r="A1171" t="s">
        <v>1649</v>
      </c>
      <c r="B1171" t="s">
        <v>1650</v>
      </c>
      <c r="C1171">
        <v>192</v>
      </c>
      <c r="D1171" t="s">
        <v>817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1</v>
      </c>
      <c r="M1171">
        <v>0</v>
      </c>
    </row>
    <row r="1172" spans="1:13">
      <c r="A1172" t="s">
        <v>1649</v>
      </c>
      <c r="B1172" t="s">
        <v>1650</v>
      </c>
      <c r="C1172">
        <v>198</v>
      </c>
      <c r="D1172" t="s">
        <v>965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1</v>
      </c>
      <c r="M1172">
        <v>0</v>
      </c>
    </row>
    <row r="1173" spans="1:13">
      <c r="A1173" t="s">
        <v>531</v>
      </c>
      <c r="B1173" t="s">
        <v>1651</v>
      </c>
      <c r="C1173">
        <v>192</v>
      </c>
      <c r="D1173" t="s">
        <v>817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1</v>
      </c>
      <c r="M1173">
        <v>0</v>
      </c>
    </row>
    <row r="1174" spans="1:13">
      <c r="A1174" t="s">
        <v>531</v>
      </c>
      <c r="B1174" t="s">
        <v>1651</v>
      </c>
      <c r="C1174">
        <v>198</v>
      </c>
      <c r="D1174" t="s">
        <v>965</v>
      </c>
      <c r="E1174">
        <v>3468</v>
      </c>
      <c r="F1174">
        <v>0</v>
      </c>
      <c r="G1174">
        <v>280</v>
      </c>
      <c r="H1174">
        <v>0</v>
      </c>
      <c r="I1174">
        <v>0</v>
      </c>
      <c r="J1174">
        <v>0</v>
      </c>
      <c r="K1174">
        <v>232</v>
      </c>
      <c r="L1174">
        <v>1</v>
      </c>
      <c r="M1174">
        <v>3468</v>
      </c>
    </row>
    <row r="1175" spans="1:13">
      <c r="A1175" t="s">
        <v>1652</v>
      </c>
      <c r="B1175" t="s">
        <v>1653</v>
      </c>
      <c r="C1175">
        <v>192</v>
      </c>
      <c r="D1175" t="s">
        <v>817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</v>
      </c>
      <c r="M1175">
        <v>0</v>
      </c>
    </row>
    <row r="1176" spans="1:13">
      <c r="A1176" t="s">
        <v>1652</v>
      </c>
      <c r="B1176" t="s">
        <v>1653</v>
      </c>
      <c r="C1176">
        <v>198</v>
      </c>
      <c r="D1176" t="s">
        <v>965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1</v>
      </c>
      <c r="M1176">
        <v>0</v>
      </c>
    </row>
    <row r="1177" spans="1:13">
      <c r="A1177" t="s">
        <v>532</v>
      </c>
      <c r="B1177" t="s">
        <v>1654</v>
      </c>
      <c r="C1177">
        <v>192</v>
      </c>
      <c r="D1177" t="s">
        <v>817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</v>
      </c>
      <c r="M1177">
        <v>0</v>
      </c>
    </row>
    <row r="1178" spans="1:13">
      <c r="A1178" t="s">
        <v>532</v>
      </c>
      <c r="B1178" t="s">
        <v>1654</v>
      </c>
      <c r="C1178">
        <v>198</v>
      </c>
      <c r="D1178" t="s">
        <v>965</v>
      </c>
      <c r="E1178">
        <v>6900</v>
      </c>
      <c r="F1178">
        <v>0</v>
      </c>
      <c r="G1178">
        <v>492</v>
      </c>
      <c r="H1178">
        <v>0</v>
      </c>
      <c r="I1178">
        <v>0</v>
      </c>
      <c r="J1178">
        <v>0</v>
      </c>
      <c r="K1178">
        <v>360</v>
      </c>
      <c r="L1178">
        <v>1</v>
      </c>
      <c r="M1178">
        <v>6900</v>
      </c>
    </row>
    <row r="1179" spans="1:13">
      <c r="A1179" t="s">
        <v>533</v>
      </c>
      <c r="B1179" t="s">
        <v>1655</v>
      </c>
      <c r="C1179">
        <v>192</v>
      </c>
      <c r="D1179" t="s">
        <v>817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1</v>
      </c>
      <c r="M1179">
        <v>0</v>
      </c>
    </row>
    <row r="1180" spans="1:13">
      <c r="A1180" t="s">
        <v>533</v>
      </c>
      <c r="B1180" t="s">
        <v>1655</v>
      </c>
      <c r="C1180">
        <v>198</v>
      </c>
      <c r="D1180" t="s">
        <v>965</v>
      </c>
      <c r="E1180">
        <v>2924</v>
      </c>
      <c r="F1180">
        <v>0</v>
      </c>
      <c r="G1180">
        <v>180</v>
      </c>
      <c r="H1180">
        <v>0</v>
      </c>
      <c r="I1180">
        <v>0</v>
      </c>
      <c r="J1180">
        <v>0</v>
      </c>
      <c r="K1180">
        <v>132</v>
      </c>
      <c r="L1180">
        <v>1</v>
      </c>
      <c r="M1180">
        <v>2924</v>
      </c>
    </row>
    <row r="1181" spans="1:13">
      <c r="A1181" t="s">
        <v>534</v>
      </c>
      <c r="B1181" t="s">
        <v>1656</v>
      </c>
      <c r="C1181">
        <v>192</v>
      </c>
      <c r="D1181" t="s">
        <v>817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1</v>
      </c>
      <c r="M1181">
        <v>0</v>
      </c>
    </row>
    <row r="1182" spans="1:13">
      <c r="A1182" t="s">
        <v>534</v>
      </c>
      <c r="B1182" t="s">
        <v>1656</v>
      </c>
      <c r="C1182">
        <v>198</v>
      </c>
      <c r="D1182" t="s">
        <v>965</v>
      </c>
      <c r="E1182">
        <v>2728</v>
      </c>
      <c r="F1182">
        <v>1568</v>
      </c>
      <c r="G1182">
        <v>68</v>
      </c>
      <c r="H1182">
        <v>0</v>
      </c>
      <c r="I1182">
        <v>0</v>
      </c>
      <c r="J1182">
        <v>0</v>
      </c>
      <c r="K1182">
        <v>60</v>
      </c>
      <c r="L1182">
        <v>1</v>
      </c>
      <c r="M1182">
        <v>2728</v>
      </c>
    </row>
    <row r="1183" spans="1:13">
      <c r="A1183" t="s">
        <v>535</v>
      </c>
      <c r="B1183" t="s">
        <v>1657</v>
      </c>
      <c r="C1183">
        <v>192</v>
      </c>
      <c r="D1183" t="s">
        <v>817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1</v>
      </c>
      <c r="M1183">
        <v>0</v>
      </c>
    </row>
    <row r="1184" spans="1:13">
      <c r="A1184" t="s">
        <v>535</v>
      </c>
      <c r="B1184" t="s">
        <v>1657</v>
      </c>
      <c r="C1184">
        <v>198</v>
      </c>
      <c r="D1184" t="s">
        <v>965</v>
      </c>
      <c r="E1184">
        <v>5200</v>
      </c>
      <c r="F1184">
        <v>0</v>
      </c>
      <c r="G1184">
        <v>280</v>
      </c>
      <c r="H1184">
        <v>0</v>
      </c>
      <c r="I1184">
        <v>0</v>
      </c>
      <c r="J1184">
        <v>0</v>
      </c>
      <c r="K1184">
        <v>200</v>
      </c>
      <c r="L1184">
        <v>1</v>
      </c>
      <c r="M1184">
        <v>5200</v>
      </c>
    </row>
    <row r="1185" spans="1:13">
      <c r="A1185" t="s">
        <v>1658</v>
      </c>
      <c r="B1185" t="s">
        <v>1659</v>
      </c>
      <c r="C1185">
        <v>192</v>
      </c>
      <c r="D1185" t="s">
        <v>817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1</v>
      </c>
      <c r="M1185">
        <v>0</v>
      </c>
    </row>
    <row r="1186" spans="1:13">
      <c r="A1186" t="s">
        <v>1658</v>
      </c>
      <c r="B1186" t="s">
        <v>1659</v>
      </c>
      <c r="C1186">
        <v>198</v>
      </c>
      <c r="D1186" t="s">
        <v>965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1</v>
      </c>
      <c r="M1186">
        <v>0</v>
      </c>
    </row>
    <row r="1187" spans="1:13">
      <c r="A1187" t="s">
        <v>536</v>
      </c>
      <c r="B1187" t="s">
        <v>1660</v>
      </c>
      <c r="C1187">
        <v>192</v>
      </c>
      <c r="D1187" t="s">
        <v>817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1</v>
      </c>
      <c r="M1187">
        <v>0</v>
      </c>
    </row>
    <row r="1188" spans="1:13">
      <c r="A1188" t="s">
        <v>536</v>
      </c>
      <c r="B1188" t="s">
        <v>1660</v>
      </c>
      <c r="C1188">
        <v>198</v>
      </c>
      <c r="D1188" t="s">
        <v>965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</v>
      </c>
      <c r="M1188">
        <v>0</v>
      </c>
    </row>
    <row r="1189" spans="1:13">
      <c r="A1189" t="s">
        <v>537</v>
      </c>
      <c r="B1189" t="s">
        <v>1661</v>
      </c>
      <c r="C1189">
        <v>192</v>
      </c>
      <c r="D1189" t="s">
        <v>817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1</v>
      </c>
      <c r="M1189">
        <v>0</v>
      </c>
    </row>
    <row r="1190" spans="1:13">
      <c r="A1190" t="s">
        <v>537</v>
      </c>
      <c r="B1190" t="s">
        <v>1661</v>
      </c>
      <c r="C1190">
        <v>198</v>
      </c>
      <c r="D1190" t="s">
        <v>965</v>
      </c>
      <c r="E1190">
        <v>3324</v>
      </c>
      <c r="F1190">
        <v>0</v>
      </c>
      <c r="G1190">
        <v>344</v>
      </c>
      <c r="H1190">
        <v>0</v>
      </c>
      <c r="I1190">
        <v>0</v>
      </c>
      <c r="J1190">
        <v>0</v>
      </c>
      <c r="K1190">
        <v>240</v>
      </c>
      <c r="L1190">
        <v>1</v>
      </c>
      <c r="M1190">
        <v>3324</v>
      </c>
    </row>
    <row r="1191" spans="1:13">
      <c r="A1191" t="s">
        <v>1662</v>
      </c>
      <c r="B1191" t="s">
        <v>1663</v>
      </c>
      <c r="C1191">
        <v>192</v>
      </c>
      <c r="D1191" t="s">
        <v>817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1</v>
      </c>
      <c r="M1191">
        <v>0</v>
      </c>
    </row>
    <row r="1192" spans="1:13">
      <c r="A1192" t="s">
        <v>1662</v>
      </c>
      <c r="B1192" t="s">
        <v>1663</v>
      </c>
      <c r="C1192">
        <v>198</v>
      </c>
      <c r="D1192" t="s">
        <v>965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1</v>
      </c>
      <c r="M1192">
        <v>0</v>
      </c>
    </row>
    <row r="1193" spans="1:13">
      <c r="A1193" t="s">
        <v>1664</v>
      </c>
      <c r="B1193" t="s">
        <v>1665</v>
      </c>
      <c r="C1193">
        <v>192</v>
      </c>
      <c r="D1193" t="s">
        <v>817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1</v>
      </c>
      <c r="M1193">
        <v>0</v>
      </c>
    </row>
    <row r="1194" spans="1:13">
      <c r="A1194" t="s">
        <v>1664</v>
      </c>
      <c r="B1194" t="s">
        <v>1665</v>
      </c>
      <c r="C1194">
        <v>198</v>
      </c>
      <c r="D1194" t="s">
        <v>965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1</v>
      </c>
      <c r="M1194">
        <v>0</v>
      </c>
    </row>
    <row r="1195" spans="1:13">
      <c r="A1195" t="s">
        <v>538</v>
      </c>
      <c r="B1195" t="s">
        <v>1666</v>
      </c>
      <c r="C1195">
        <v>192</v>
      </c>
      <c r="D1195" t="s">
        <v>817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1</v>
      </c>
      <c r="M1195">
        <v>0</v>
      </c>
    </row>
    <row r="1196" spans="1:13">
      <c r="A1196" t="s">
        <v>538</v>
      </c>
      <c r="B1196" t="s">
        <v>1666</v>
      </c>
      <c r="C1196">
        <v>198</v>
      </c>
      <c r="D1196" t="s">
        <v>965</v>
      </c>
      <c r="E1196">
        <v>11944</v>
      </c>
      <c r="F1196">
        <v>0</v>
      </c>
      <c r="G1196">
        <v>624</v>
      </c>
      <c r="H1196">
        <v>0</v>
      </c>
      <c r="I1196">
        <v>0</v>
      </c>
      <c r="J1196">
        <v>0</v>
      </c>
      <c r="K1196">
        <v>440</v>
      </c>
      <c r="L1196">
        <v>1</v>
      </c>
      <c r="M1196">
        <v>11944</v>
      </c>
    </row>
    <row r="1197" spans="1:13">
      <c r="A1197" t="s">
        <v>539</v>
      </c>
      <c r="B1197" t="s">
        <v>1667</v>
      </c>
      <c r="C1197">
        <v>192</v>
      </c>
      <c r="D1197" t="s">
        <v>817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1</v>
      </c>
      <c r="M1197">
        <v>0</v>
      </c>
    </row>
    <row r="1198" spans="1:13">
      <c r="A1198" t="s">
        <v>539</v>
      </c>
      <c r="B1198" t="s">
        <v>1667</v>
      </c>
      <c r="C1198">
        <v>198</v>
      </c>
      <c r="D1198" t="s">
        <v>965</v>
      </c>
      <c r="E1198">
        <v>4112</v>
      </c>
      <c r="F1198">
        <v>0</v>
      </c>
      <c r="G1198">
        <v>820</v>
      </c>
      <c r="H1198">
        <v>0</v>
      </c>
      <c r="I1198">
        <v>0</v>
      </c>
      <c r="J1198">
        <v>0</v>
      </c>
      <c r="K1198">
        <v>600</v>
      </c>
      <c r="L1198">
        <v>1</v>
      </c>
      <c r="M1198">
        <v>4112</v>
      </c>
    </row>
    <row r="1199" spans="1:13">
      <c r="A1199" t="s">
        <v>1668</v>
      </c>
      <c r="B1199" t="s">
        <v>1669</v>
      </c>
      <c r="C1199">
        <v>192</v>
      </c>
      <c r="D1199" t="s">
        <v>817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1</v>
      </c>
      <c r="M1199">
        <v>0</v>
      </c>
    </row>
    <row r="1200" spans="1:13">
      <c r="A1200" t="s">
        <v>1668</v>
      </c>
      <c r="B1200" t="s">
        <v>1669</v>
      </c>
      <c r="C1200">
        <v>198</v>
      </c>
      <c r="D1200" t="s">
        <v>965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1</v>
      </c>
      <c r="M1200">
        <v>0</v>
      </c>
    </row>
    <row r="1201" spans="1:13">
      <c r="A1201" t="s">
        <v>1670</v>
      </c>
      <c r="B1201" t="s">
        <v>1671</v>
      </c>
      <c r="C1201">
        <v>192</v>
      </c>
      <c r="D1201" t="s">
        <v>817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1</v>
      </c>
      <c r="M1201">
        <v>0</v>
      </c>
    </row>
    <row r="1202" spans="1:13">
      <c r="A1202" t="s">
        <v>1670</v>
      </c>
      <c r="B1202" t="s">
        <v>1671</v>
      </c>
      <c r="C1202">
        <v>198</v>
      </c>
      <c r="D1202" t="s">
        <v>965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1</v>
      </c>
      <c r="M1202">
        <v>0</v>
      </c>
    </row>
    <row r="1203" spans="1:13">
      <c r="A1203" t="s">
        <v>1672</v>
      </c>
      <c r="B1203" t="s">
        <v>1673</v>
      </c>
      <c r="C1203">
        <v>192</v>
      </c>
      <c r="D1203" t="s">
        <v>817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1</v>
      </c>
      <c r="M1203">
        <v>0</v>
      </c>
    </row>
    <row r="1204" spans="1:13">
      <c r="A1204" t="s">
        <v>1672</v>
      </c>
      <c r="B1204" t="s">
        <v>1673</v>
      </c>
      <c r="C1204">
        <v>198</v>
      </c>
      <c r="D1204" t="s">
        <v>965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1</v>
      </c>
      <c r="M1204">
        <v>0</v>
      </c>
    </row>
    <row r="1205" spans="1:13">
      <c r="A1205" t="s">
        <v>1674</v>
      </c>
      <c r="B1205" t="s">
        <v>1675</v>
      </c>
      <c r="C1205">
        <v>192</v>
      </c>
      <c r="D1205" t="s">
        <v>817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1</v>
      </c>
      <c r="M1205">
        <v>0</v>
      </c>
    </row>
    <row r="1206" spans="1:13">
      <c r="A1206" t="s">
        <v>1674</v>
      </c>
      <c r="B1206" t="s">
        <v>1675</v>
      </c>
      <c r="C1206">
        <v>198</v>
      </c>
      <c r="D1206" t="s">
        <v>965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1</v>
      </c>
      <c r="M1206">
        <v>0</v>
      </c>
    </row>
    <row r="1207" spans="1:13">
      <c r="A1207" t="s">
        <v>540</v>
      </c>
      <c r="B1207" t="s">
        <v>1676</v>
      </c>
      <c r="C1207">
        <v>192</v>
      </c>
      <c r="D1207" t="s">
        <v>817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1</v>
      </c>
      <c r="M1207">
        <v>0</v>
      </c>
    </row>
    <row r="1208" spans="1:13">
      <c r="A1208" t="s">
        <v>540</v>
      </c>
      <c r="B1208" t="s">
        <v>1676</v>
      </c>
      <c r="C1208">
        <v>198</v>
      </c>
      <c r="D1208" t="s">
        <v>965</v>
      </c>
      <c r="E1208">
        <v>8660</v>
      </c>
      <c r="F1208">
        <v>0</v>
      </c>
      <c r="G1208">
        <v>580</v>
      </c>
      <c r="H1208">
        <v>0</v>
      </c>
      <c r="I1208">
        <v>0</v>
      </c>
      <c r="J1208">
        <v>0</v>
      </c>
      <c r="K1208">
        <v>388</v>
      </c>
      <c r="L1208">
        <v>1</v>
      </c>
      <c r="M1208">
        <v>8660</v>
      </c>
    </row>
    <row r="1209" spans="1:13">
      <c r="A1209" t="s">
        <v>541</v>
      </c>
      <c r="B1209" t="s">
        <v>1677</v>
      </c>
      <c r="C1209">
        <v>192</v>
      </c>
      <c r="D1209" t="s">
        <v>817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1</v>
      </c>
      <c r="M1209">
        <v>0</v>
      </c>
    </row>
    <row r="1210" spans="1:13">
      <c r="A1210" t="s">
        <v>541</v>
      </c>
      <c r="B1210" t="s">
        <v>1677</v>
      </c>
      <c r="C1210">
        <v>198</v>
      </c>
      <c r="D1210" t="s">
        <v>965</v>
      </c>
      <c r="E1210">
        <v>1060</v>
      </c>
      <c r="F1210">
        <v>0</v>
      </c>
      <c r="G1210">
        <v>152</v>
      </c>
      <c r="H1210">
        <v>0</v>
      </c>
      <c r="I1210">
        <v>0</v>
      </c>
      <c r="J1210">
        <v>0</v>
      </c>
      <c r="K1210">
        <v>116</v>
      </c>
      <c r="L1210">
        <v>1</v>
      </c>
      <c r="M1210">
        <v>1060</v>
      </c>
    </row>
    <row r="1211" spans="1:13">
      <c r="A1211" t="s">
        <v>1678</v>
      </c>
      <c r="B1211" t="s">
        <v>1679</v>
      </c>
      <c r="C1211">
        <v>192</v>
      </c>
      <c r="D1211" t="s">
        <v>817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1</v>
      </c>
      <c r="M1211">
        <v>0</v>
      </c>
    </row>
    <row r="1212" spans="1:13">
      <c r="A1212" t="s">
        <v>1678</v>
      </c>
      <c r="B1212" t="s">
        <v>1679</v>
      </c>
      <c r="C1212">
        <v>198</v>
      </c>
      <c r="D1212" t="s">
        <v>965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1</v>
      </c>
      <c r="M1212">
        <v>0</v>
      </c>
    </row>
    <row r="1213" spans="1:13">
      <c r="A1213" t="s">
        <v>1680</v>
      </c>
      <c r="B1213" t="s">
        <v>1681</v>
      </c>
      <c r="C1213">
        <v>192</v>
      </c>
      <c r="D1213" t="s">
        <v>817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1</v>
      </c>
      <c r="M1213">
        <v>0</v>
      </c>
    </row>
    <row r="1214" spans="1:13">
      <c r="A1214" t="s">
        <v>1680</v>
      </c>
      <c r="B1214" t="s">
        <v>1681</v>
      </c>
      <c r="C1214">
        <v>198</v>
      </c>
      <c r="D1214" t="s">
        <v>965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1</v>
      </c>
      <c r="M1214">
        <v>0</v>
      </c>
    </row>
    <row r="1215" spans="1:13">
      <c r="A1215" t="s">
        <v>1682</v>
      </c>
      <c r="B1215" t="s">
        <v>1683</v>
      </c>
      <c r="C1215">
        <v>192</v>
      </c>
      <c r="D1215" t="s">
        <v>817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1</v>
      </c>
      <c r="M1215">
        <v>0</v>
      </c>
    </row>
    <row r="1216" spans="1:13">
      <c r="A1216" t="s">
        <v>1682</v>
      </c>
      <c r="B1216" t="s">
        <v>1683</v>
      </c>
      <c r="C1216">
        <v>198</v>
      </c>
      <c r="D1216" t="s">
        <v>965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1</v>
      </c>
      <c r="M1216">
        <v>0</v>
      </c>
    </row>
    <row r="1217" spans="1:13">
      <c r="A1217" t="s">
        <v>1684</v>
      </c>
      <c r="B1217" t="s">
        <v>1685</v>
      </c>
      <c r="C1217">
        <v>192</v>
      </c>
      <c r="D1217" t="s">
        <v>817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1</v>
      </c>
      <c r="M1217">
        <v>0</v>
      </c>
    </row>
    <row r="1218" spans="1:13">
      <c r="A1218" t="s">
        <v>1684</v>
      </c>
      <c r="B1218" t="s">
        <v>1685</v>
      </c>
      <c r="C1218">
        <v>198</v>
      </c>
      <c r="D1218" t="s">
        <v>965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1</v>
      </c>
      <c r="M1218">
        <v>0</v>
      </c>
    </row>
    <row r="1219" spans="1:13">
      <c r="A1219" t="s">
        <v>1686</v>
      </c>
      <c r="B1219" t="s">
        <v>1687</v>
      </c>
      <c r="C1219">
        <v>192</v>
      </c>
      <c r="D1219" t="s">
        <v>817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1</v>
      </c>
      <c r="M1219">
        <v>0</v>
      </c>
    </row>
    <row r="1220" spans="1:13">
      <c r="A1220" t="s">
        <v>1686</v>
      </c>
      <c r="B1220" t="s">
        <v>1687</v>
      </c>
      <c r="C1220">
        <v>198</v>
      </c>
      <c r="D1220" t="s">
        <v>965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1</v>
      </c>
      <c r="M1220">
        <v>0</v>
      </c>
    </row>
    <row r="1221" spans="1:13">
      <c r="A1221" t="s">
        <v>1688</v>
      </c>
      <c r="B1221" t="s">
        <v>1689</v>
      </c>
      <c r="C1221">
        <v>192</v>
      </c>
      <c r="D1221" t="s">
        <v>817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1</v>
      </c>
      <c r="M1221">
        <v>0</v>
      </c>
    </row>
    <row r="1222" spans="1:13">
      <c r="A1222" t="s">
        <v>1688</v>
      </c>
      <c r="B1222" t="s">
        <v>1689</v>
      </c>
      <c r="C1222">
        <v>198</v>
      </c>
      <c r="D1222" t="s">
        <v>965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1</v>
      </c>
      <c r="M1222">
        <v>0</v>
      </c>
    </row>
    <row r="1223" spans="1:13">
      <c r="A1223" t="s">
        <v>1690</v>
      </c>
      <c r="B1223" t="s">
        <v>1691</v>
      </c>
      <c r="C1223">
        <v>192</v>
      </c>
      <c r="D1223" t="s">
        <v>817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1</v>
      </c>
      <c r="M1223">
        <v>0</v>
      </c>
    </row>
    <row r="1224" spans="1:13">
      <c r="A1224" t="s">
        <v>1690</v>
      </c>
      <c r="B1224" t="s">
        <v>1691</v>
      </c>
      <c r="C1224">
        <v>198</v>
      </c>
      <c r="D1224" t="s">
        <v>965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1</v>
      </c>
      <c r="M1224">
        <v>0</v>
      </c>
    </row>
    <row r="1225" spans="1:13">
      <c r="A1225" t="s">
        <v>1692</v>
      </c>
      <c r="B1225" t="s">
        <v>1693</v>
      </c>
      <c r="C1225">
        <v>192</v>
      </c>
      <c r="D1225" t="s">
        <v>817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1</v>
      </c>
      <c r="M1225">
        <v>0</v>
      </c>
    </row>
    <row r="1226" spans="1:13">
      <c r="A1226" t="s">
        <v>1692</v>
      </c>
      <c r="B1226" t="s">
        <v>1693</v>
      </c>
      <c r="C1226">
        <v>198</v>
      </c>
      <c r="D1226" t="s">
        <v>965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1</v>
      </c>
      <c r="M1226">
        <v>0</v>
      </c>
    </row>
    <row r="1227" spans="1:13">
      <c r="A1227" t="s">
        <v>542</v>
      </c>
      <c r="B1227" t="s">
        <v>1694</v>
      </c>
      <c r="C1227">
        <v>192</v>
      </c>
      <c r="D1227" t="s">
        <v>817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1</v>
      </c>
      <c r="M1227">
        <v>0</v>
      </c>
    </row>
    <row r="1228" spans="1:13">
      <c r="A1228" t="s">
        <v>542</v>
      </c>
      <c r="B1228" t="s">
        <v>1694</v>
      </c>
      <c r="C1228">
        <v>198</v>
      </c>
      <c r="D1228" t="s">
        <v>965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1</v>
      </c>
      <c r="M1228">
        <v>0</v>
      </c>
    </row>
    <row r="1229" spans="1:13">
      <c r="A1229" t="s">
        <v>543</v>
      </c>
      <c r="B1229" t="s">
        <v>1695</v>
      </c>
      <c r="C1229">
        <v>192</v>
      </c>
      <c r="D1229" t="s">
        <v>817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1</v>
      </c>
      <c r="M1229">
        <v>0</v>
      </c>
    </row>
    <row r="1230" spans="1:13">
      <c r="A1230" t="s">
        <v>543</v>
      </c>
      <c r="B1230" t="s">
        <v>1695</v>
      </c>
      <c r="C1230">
        <v>198</v>
      </c>
      <c r="D1230" t="s">
        <v>965</v>
      </c>
      <c r="E1230">
        <v>1928</v>
      </c>
      <c r="F1230">
        <v>0</v>
      </c>
      <c r="G1230">
        <v>120</v>
      </c>
      <c r="H1230">
        <v>0</v>
      </c>
      <c r="I1230">
        <v>0</v>
      </c>
      <c r="J1230">
        <v>0</v>
      </c>
      <c r="K1230">
        <v>92</v>
      </c>
      <c r="L1230">
        <v>1</v>
      </c>
      <c r="M1230">
        <v>1928</v>
      </c>
    </row>
    <row r="1231" spans="1:13">
      <c r="A1231" t="s">
        <v>1696</v>
      </c>
      <c r="B1231" t="s">
        <v>1697</v>
      </c>
      <c r="C1231">
        <v>192</v>
      </c>
      <c r="D1231" t="s">
        <v>817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1</v>
      </c>
      <c r="M1231">
        <v>0</v>
      </c>
    </row>
    <row r="1232" spans="1:13">
      <c r="A1232" t="s">
        <v>1696</v>
      </c>
      <c r="B1232" t="s">
        <v>1697</v>
      </c>
      <c r="C1232">
        <v>198</v>
      </c>
      <c r="D1232" t="s">
        <v>965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1</v>
      </c>
      <c r="M1232">
        <v>0</v>
      </c>
    </row>
    <row r="1233" spans="1:13">
      <c r="A1233" t="s">
        <v>1698</v>
      </c>
      <c r="B1233" t="s">
        <v>1699</v>
      </c>
      <c r="C1233">
        <v>192</v>
      </c>
      <c r="D1233" t="s">
        <v>817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1</v>
      </c>
      <c r="M1233">
        <v>0</v>
      </c>
    </row>
    <row r="1234" spans="1:13">
      <c r="A1234" t="s">
        <v>1698</v>
      </c>
      <c r="B1234" t="s">
        <v>1699</v>
      </c>
      <c r="C1234">
        <v>198</v>
      </c>
      <c r="D1234" t="s">
        <v>965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1</v>
      </c>
      <c r="M1234">
        <v>0</v>
      </c>
    </row>
    <row r="1235" spans="1:13">
      <c r="A1235" t="s">
        <v>544</v>
      </c>
      <c r="B1235" t="s">
        <v>1700</v>
      </c>
      <c r="C1235">
        <v>192</v>
      </c>
      <c r="D1235" t="s">
        <v>817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1</v>
      </c>
      <c r="M1235">
        <v>0</v>
      </c>
    </row>
    <row r="1236" spans="1:13">
      <c r="A1236" t="s">
        <v>544</v>
      </c>
      <c r="B1236" t="s">
        <v>1700</v>
      </c>
      <c r="C1236">
        <v>198</v>
      </c>
      <c r="D1236" t="s">
        <v>965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1</v>
      </c>
      <c r="M1236">
        <v>0</v>
      </c>
    </row>
    <row r="1237" spans="1:13">
      <c r="A1237" t="s">
        <v>545</v>
      </c>
      <c r="B1237" t="s">
        <v>1701</v>
      </c>
      <c r="C1237">
        <v>192</v>
      </c>
      <c r="D1237" t="s">
        <v>817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1</v>
      </c>
      <c r="M1237">
        <v>0</v>
      </c>
    </row>
    <row r="1238" spans="1:13">
      <c r="A1238" t="s">
        <v>545</v>
      </c>
      <c r="B1238" t="s">
        <v>1701</v>
      </c>
      <c r="C1238">
        <v>198</v>
      </c>
      <c r="D1238" t="s">
        <v>965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1</v>
      </c>
      <c r="M1238">
        <v>0</v>
      </c>
    </row>
    <row r="1239" spans="1:13">
      <c r="A1239" t="s">
        <v>1702</v>
      </c>
      <c r="B1239" t="s">
        <v>1703</v>
      </c>
      <c r="C1239">
        <v>192</v>
      </c>
      <c r="D1239" t="s">
        <v>817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1</v>
      </c>
      <c r="M1239">
        <v>0</v>
      </c>
    </row>
    <row r="1240" spans="1:13">
      <c r="A1240" t="s">
        <v>1702</v>
      </c>
      <c r="B1240" t="s">
        <v>1703</v>
      </c>
      <c r="C1240">
        <v>198</v>
      </c>
      <c r="D1240" t="s">
        <v>965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1</v>
      </c>
      <c r="M1240">
        <v>0</v>
      </c>
    </row>
    <row r="1241" spans="1:13">
      <c r="A1241" t="s">
        <v>546</v>
      </c>
      <c r="B1241" t="s">
        <v>1704</v>
      </c>
      <c r="C1241">
        <v>192</v>
      </c>
      <c r="D1241" t="s">
        <v>817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1</v>
      </c>
      <c r="M1241">
        <v>0</v>
      </c>
    </row>
    <row r="1242" spans="1:13">
      <c r="A1242" t="s">
        <v>546</v>
      </c>
      <c r="B1242" t="s">
        <v>1704</v>
      </c>
      <c r="C1242">
        <v>198</v>
      </c>
      <c r="D1242" t="s">
        <v>965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1</v>
      </c>
      <c r="M1242">
        <v>0</v>
      </c>
    </row>
    <row r="1243" spans="1:13">
      <c r="A1243" t="s">
        <v>547</v>
      </c>
      <c r="B1243" t="s">
        <v>1705</v>
      </c>
      <c r="C1243">
        <v>192</v>
      </c>
      <c r="D1243" t="s">
        <v>817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1</v>
      </c>
      <c r="M1243">
        <v>0</v>
      </c>
    </row>
    <row r="1244" spans="1:13">
      <c r="A1244" t="s">
        <v>547</v>
      </c>
      <c r="B1244" t="s">
        <v>1705</v>
      </c>
      <c r="C1244">
        <v>198</v>
      </c>
      <c r="D1244" t="s">
        <v>965</v>
      </c>
      <c r="E1244">
        <v>7288</v>
      </c>
      <c r="F1244">
        <v>0</v>
      </c>
      <c r="G1244">
        <v>364</v>
      </c>
      <c r="H1244">
        <v>0</v>
      </c>
      <c r="I1244">
        <v>0</v>
      </c>
      <c r="J1244">
        <v>0</v>
      </c>
      <c r="K1244">
        <v>252</v>
      </c>
      <c r="L1244">
        <v>1</v>
      </c>
      <c r="M1244">
        <v>7288</v>
      </c>
    </row>
    <row r="1245" spans="1:13">
      <c r="A1245" t="s">
        <v>548</v>
      </c>
      <c r="B1245" t="s">
        <v>1706</v>
      </c>
      <c r="C1245">
        <v>192</v>
      </c>
      <c r="D1245" t="s">
        <v>817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1</v>
      </c>
      <c r="M1245">
        <v>0</v>
      </c>
    </row>
    <row r="1246" spans="1:13">
      <c r="A1246" t="s">
        <v>548</v>
      </c>
      <c r="B1246" t="s">
        <v>1706</v>
      </c>
      <c r="C1246">
        <v>198</v>
      </c>
      <c r="D1246" t="s">
        <v>965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1</v>
      </c>
      <c r="M1246">
        <v>0</v>
      </c>
    </row>
    <row r="1247" spans="1:13">
      <c r="A1247" t="s">
        <v>549</v>
      </c>
      <c r="B1247" t="s">
        <v>1707</v>
      </c>
      <c r="C1247">
        <v>192</v>
      </c>
      <c r="D1247" t="s">
        <v>817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1</v>
      </c>
      <c r="M1247">
        <v>0</v>
      </c>
    </row>
    <row r="1248" spans="1:13">
      <c r="A1248" t="s">
        <v>549</v>
      </c>
      <c r="B1248" t="s">
        <v>1707</v>
      </c>
      <c r="C1248">
        <v>198</v>
      </c>
      <c r="D1248" t="s">
        <v>965</v>
      </c>
      <c r="E1248">
        <v>3276</v>
      </c>
      <c r="F1248">
        <v>0</v>
      </c>
      <c r="G1248">
        <v>1692</v>
      </c>
      <c r="H1248">
        <v>0</v>
      </c>
      <c r="I1248">
        <v>0</v>
      </c>
      <c r="J1248">
        <v>0</v>
      </c>
      <c r="K1248">
        <v>1392</v>
      </c>
      <c r="L1248">
        <v>1</v>
      </c>
      <c r="M1248">
        <v>3276</v>
      </c>
    </row>
    <row r="1249" spans="1:13">
      <c r="A1249" t="s">
        <v>1708</v>
      </c>
      <c r="B1249" t="s">
        <v>1709</v>
      </c>
      <c r="C1249">
        <v>192</v>
      </c>
      <c r="D1249" t="s">
        <v>817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1</v>
      </c>
      <c r="M1249">
        <v>0</v>
      </c>
    </row>
    <row r="1250" spans="1:13">
      <c r="A1250" t="s">
        <v>1708</v>
      </c>
      <c r="B1250" t="s">
        <v>1709</v>
      </c>
      <c r="C1250">
        <v>198</v>
      </c>
      <c r="D1250" t="s">
        <v>965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1</v>
      </c>
      <c r="M1250">
        <v>0</v>
      </c>
    </row>
    <row r="1251" spans="1:13">
      <c r="A1251" t="s">
        <v>1710</v>
      </c>
      <c r="B1251" t="s">
        <v>1711</v>
      </c>
      <c r="C1251">
        <v>192</v>
      </c>
      <c r="D1251" t="s">
        <v>817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1</v>
      </c>
      <c r="M1251">
        <v>0</v>
      </c>
    </row>
    <row r="1252" spans="1:13">
      <c r="A1252" t="s">
        <v>1710</v>
      </c>
      <c r="B1252" t="s">
        <v>1711</v>
      </c>
      <c r="C1252">
        <v>198</v>
      </c>
      <c r="D1252" t="s">
        <v>965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1</v>
      </c>
      <c r="M1252">
        <v>0</v>
      </c>
    </row>
    <row r="1253" spans="1:13">
      <c r="A1253" t="s">
        <v>1712</v>
      </c>
      <c r="B1253" t="s">
        <v>1713</v>
      </c>
      <c r="C1253">
        <v>192</v>
      </c>
      <c r="D1253" t="s">
        <v>817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1</v>
      </c>
      <c r="M1253">
        <v>0</v>
      </c>
    </row>
    <row r="1254" spans="1:13">
      <c r="A1254" t="s">
        <v>1712</v>
      </c>
      <c r="B1254" t="s">
        <v>1713</v>
      </c>
      <c r="C1254">
        <v>198</v>
      </c>
      <c r="D1254" t="s">
        <v>965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1</v>
      </c>
      <c r="M1254">
        <v>0</v>
      </c>
    </row>
    <row r="1255" spans="1:13">
      <c r="A1255" t="s">
        <v>1714</v>
      </c>
      <c r="B1255" t="s">
        <v>1715</v>
      </c>
      <c r="C1255">
        <v>192</v>
      </c>
      <c r="D1255" t="s">
        <v>817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1</v>
      </c>
      <c r="M1255">
        <v>0</v>
      </c>
    </row>
    <row r="1256" spans="1:13">
      <c r="A1256" t="s">
        <v>1714</v>
      </c>
      <c r="B1256" t="s">
        <v>1715</v>
      </c>
      <c r="C1256">
        <v>198</v>
      </c>
      <c r="D1256" t="s">
        <v>965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1</v>
      </c>
      <c r="M1256">
        <v>0</v>
      </c>
    </row>
    <row r="1257" spans="1:13">
      <c r="A1257" t="s">
        <v>1716</v>
      </c>
      <c r="B1257" t="s">
        <v>1717</v>
      </c>
      <c r="C1257">
        <v>192</v>
      </c>
      <c r="D1257" t="s">
        <v>817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1</v>
      </c>
      <c r="M1257">
        <v>0</v>
      </c>
    </row>
    <row r="1258" spans="1:13">
      <c r="A1258" t="s">
        <v>1716</v>
      </c>
      <c r="B1258" t="s">
        <v>1717</v>
      </c>
      <c r="C1258">
        <v>198</v>
      </c>
      <c r="D1258" t="s">
        <v>965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1</v>
      </c>
      <c r="M1258">
        <v>0</v>
      </c>
    </row>
    <row r="1259" spans="1:13">
      <c r="A1259" t="s">
        <v>1718</v>
      </c>
      <c r="B1259" t="s">
        <v>1719</v>
      </c>
      <c r="C1259">
        <v>192</v>
      </c>
      <c r="D1259" t="s">
        <v>817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1</v>
      </c>
      <c r="M1259">
        <v>0</v>
      </c>
    </row>
    <row r="1260" spans="1:13">
      <c r="A1260" t="s">
        <v>1718</v>
      </c>
      <c r="B1260" t="s">
        <v>1719</v>
      </c>
      <c r="C1260">
        <v>198</v>
      </c>
      <c r="D1260" t="s">
        <v>965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1</v>
      </c>
      <c r="M1260">
        <v>0</v>
      </c>
    </row>
    <row r="1261" spans="1:13">
      <c r="A1261" t="s">
        <v>1720</v>
      </c>
      <c r="B1261" t="s">
        <v>1721</v>
      </c>
      <c r="C1261">
        <v>192</v>
      </c>
      <c r="D1261" t="s">
        <v>817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1</v>
      </c>
      <c r="M1261">
        <v>0</v>
      </c>
    </row>
    <row r="1262" spans="1:13">
      <c r="A1262" t="s">
        <v>1720</v>
      </c>
      <c r="B1262" t="s">
        <v>1721</v>
      </c>
      <c r="C1262">
        <v>198</v>
      </c>
      <c r="D1262" t="s">
        <v>965</v>
      </c>
      <c r="E1262">
        <v>0</v>
      </c>
      <c r="F1262">
        <v>1568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1</v>
      </c>
      <c r="M1262">
        <v>0</v>
      </c>
    </row>
    <row r="1263" spans="1:13">
      <c r="A1263" t="s">
        <v>1722</v>
      </c>
      <c r="B1263" t="s">
        <v>1723</v>
      </c>
      <c r="C1263">
        <v>192</v>
      </c>
      <c r="D1263" t="s">
        <v>817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1</v>
      </c>
      <c r="M1263">
        <v>0</v>
      </c>
    </row>
    <row r="1264" spans="1:13">
      <c r="A1264" t="s">
        <v>1722</v>
      </c>
      <c r="B1264" t="s">
        <v>1723</v>
      </c>
      <c r="C1264">
        <v>198</v>
      </c>
      <c r="D1264" t="s">
        <v>965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1</v>
      </c>
      <c r="M1264">
        <v>0</v>
      </c>
    </row>
    <row r="1265" spans="1:13">
      <c r="A1265" t="s">
        <v>1724</v>
      </c>
      <c r="B1265" t="s">
        <v>1725</v>
      </c>
      <c r="C1265">
        <v>192</v>
      </c>
      <c r="D1265" t="s">
        <v>817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1</v>
      </c>
      <c r="M1265">
        <v>0</v>
      </c>
    </row>
    <row r="1266" spans="1:13">
      <c r="A1266" t="s">
        <v>1724</v>
      </c>
      <c r="B1266" t="s">
        <v>1725</v>
      </c>
      <c r="C1266">
        <v>198</v>
      </c>
      <c r="D1266" t="s">
        <v>965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1</v>
      </c>
      <c r="M1266">
        <v>0</v>
      </c>
    </row>
    <row r="1267" spans="1:13">
      <c r="A1267" t="s">
        <v>550</v>
      </c>
      <c r="B1267" t="s">
        <v>1726</v>
      </c>
      <c r="C1267">
        <v>192</v>
      </c>
      <c r="D1267" t="s">
        <v>817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1</v>
      </c>
      <c r="M1267">
        <v>0</v>
      </c>
    </row>
    <row r="1268" spans="1:13">
      <c r="A1268" t="s">
        <v>550</v>
      </c>
      <c r="B1268" t="s">
        <v>1726</v>
      </c>
      <c r="C1268">
        <v>198</v>
      </c>
      <c r="D1268" t="s">
        <v>965</v>
      </c>
      <c r="E1268">
        <v>2072</v>
      </c>
      <c r="F1268">
        <v>0</v>
      </c>
      <c r="G1268">
        <v>220</v>
      </c>
      <c r="H1268">
        <v>0</v>
      </c>
      <c r="I1268">
        <v>0</v>
      </c>
      <c r="J1268">
        <v>0</v>
      </c>
      <c r="K1268">
        <v>196</v>
      </c>
      <c r="L1268">
        <v>1</v>
      </c>
      <c r="M1268">
        <v>2072</v>
      </c>
    </row>
    <row r="1269" spans="1:13">
      <c r="A1269" t="s">
        <v>551</v>
      </c>
      <c r="B1269" t="s">
        <v>1727</v>
      </c>
      <c r="C1269">
        <v>192</v>
      </c>
      <c r="D1269" t="s">
        <v>817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1</v>
      </c>
      <c r="M1269">
        <v>0</v>
      </c>
    </row>
    <row r="1270" spans="1:13">
      <c r="A1270" t="s">
        <v>551</v>
      </c>
      <c r="B1270" t="s">
        <v>1727</v>
      </c>
      <c r="C1270">
        <v>198</v>
      </c>
      <c r="D1270" t="s">
        <v>965</v>
      </c>
      <c r="E1270">
        <v>1248</v>
      </c>
      <c r="F1270">
        <v>0</v>
      </c>
      <c r="G1270">
        <v>144</v>
      </c>
      <c r="H1270">
        <v>0</v>
      </c>
      <c r="I1270">
        <v>0</v>
      </c>
      <c r="J1270">
        <v>0</v>
      </c>
      <c r="K1270">
        <v>96</v>
      </c>
      <c r="L1270">
        <v>1</v>
      </c>
      <c r="M1270">
        <v>1248</v>
      </c>
    </row>
    <row r="1271" spans="1:13">
      <c r="A1271" t="s">
        <v>552</v>
      </c>
      <c r="B1271" t="s">
        <v>1728</v>
      </c>
      <c r="C1271">
        <v>192</v>
      </c>
      <c r="D1271" t="s">
        <v>817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1</v>
      </c>
      <c r="M1271">
        <v>0</v>
      </c>
    </row>
    <row r="1272" spans="1:13">
      <c r="A1272" t="s">
        <v>552</v>
      </c>
      <c r="B1272" t="s">
        <v>1728</v>
      </c>
      <c r="C1272">
        <v>198</v>
      </c>
      <c r="D1272" t="s">
        <v>965</v>
      </c>
      <c r="E1272">
        <v>2140</v>
      </c>
      <c r="F1272">
        <v>0</v>
      </c>
      <c r="G1272">
        <v>820</v>
      </c>
      <c r="H1272">
        <v>0</v>
      </c>
      <c r="I1272">
        <v>0</v>
      </c>
      <c r="J1272">
        <v>0</v>
      </c>
      <c r="K1272">
        <v>480</v>
      </c>
      <c r="L1272">
        <v>1</v>
      </c>
      <c r="M1272">
        <v>2140</v>
      </c>
    </row>
    <row r="1273" spans="1:13">
      <c r="A1273" t="s">
        <v>553</v>
      </c>
      <c r="B1273" t="s">
        <v>1729</v>
      </c>
      <c r="C1273">
        <v>192</v>
      </c>
      <c r="D1273" t="s">
        <v>817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1</v>
      </c>
      <c r="M1273">
        <v>0</v>
      </c>
    </row>
    <row r="1274" spans="1:13">
      <c r="A1274" t="s">
        <v>553</v>
      </c>
      <c r="B1274" t="s">
        <v>1729</v>
      </c>
      <c r="C1274">
        <v>198</v>
      </c>
      <c r="D1274" t="s">
        <v>965</v>
      </c>
      <c r="E1274">
        <v>2360</v>
      </c>
      <c r="F1274">
        <v>0</v>
      </c>
      <c r="G1274">
        <v>1564</v>
      </c>
      <c r="H1274">
        <v>0</v>
      </c>
      <c r="I1274">
        <v>0</v>
      </c>
      <c r="J1274">
        <v>0</v>
      </c>
      <c r="K1274">
        <v>804</v>
      </c>
      <c r="L1274">
        <v>1</v>
      </c>
      <c r="M1274">
        <v>2360</v>
      </c>
    </row>
    <row r="1275" spans="1:13">
      <c r="A1275" t="s">
        <v>554</v>
      </c>
      <c r="B1275" t="s">
        <v>1730</v>
      </c>
      <c r="C1275">
        <v>192</v>
      </c>
      <c r="D1275" t="s">
        <v>817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1</v>
      </c>
      <c r="M1275">
        <v>0</v>
      </c>
    </row>
    <row r="1276" spans="1:13">
      <c r="A1276" t="s">
        <v>554</v>
      </c>
      <c r="B1276" t="s">
        <v>1730</v>
      </c>
      <c r="C1276">
        <v>198</v>
      </c>
      <c r="D1276" t="s">
        <v>965</v>
      </c>
      <c r="E1276">
        <v>2148</v>
      </c>
      <c r="F1276">
        <v>0</v>
      </c>
      <c r="G1276">
        <v>560</v>
      </c>
      <c r="H1276">
        <v>0</v>
      </c>
      <c r="I1276">
        <v>0</v>
      </c>
      <c r="J1276">
        <v>0</v>
      </c>
      <c r="K1276">
        <v>276</v>
      </c>
      <c r="L1276">
        <v>1</v>
      </c>
      <c r="M1276">
        <v>2148</v>
      </c>
    </row>
    <row r="1277" spans="1:13">
      <c r="A1277" t="s">
        <v>1731</v>
      </c>
      <c r="B1277" t="s">
        <v>1732</v>
      </c>
      <c r="C1277">
        <v>192</v>
      </c>
      <c r="D1277" t="s">
        <v>817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1</v>
      </c>
      <c r="M1277">
        <v>0</v>
      </c>
    </row>
    <row r="1278" spans="1:13">
      <c r="A1278" t="s">
        <v>1731</v>
      </c>
      <c r="B1278" t="s">
        <v>1732</v>
      </c>
      <c r="C1278">
        <v>198</v>
      </c>
      <c r="D1278" t="s">
        <v>965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1</v>
      </c>
      <c r="M1278">
        <v>0</v>
      </c>
    </row>
    <row r="1279" spans="1:13">
      <c r="A1279" t="s">
        <v>1733</v>
      </c>
      <c r="B1279" t="s">
        <v>1734</v>
      </c>
      <c r="C1279">
        <v>192</v>
      </c>
      <c r="D1279" t="s">
        <v>817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1</v>
      </c>
      <c r="M1279">
        <v>0</v>
      </c>
    </row>
    <row r="1280" spans="1:13">
      <c r="A1280" t="s">
        <v>1733</v>
      </c>
      <c r="B1280" t="s">
        <v>1734</v>
      </c>
      <c r="C1280">
        <v>198</v>
      </c>
      <c r="D1280" t="s">
        <v>965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1</v>
      </c>
      <c r="M1280">
        <v>0</v>
      </c>
    </row>
    <row r="1281" spans="1:13">
      <c r="A1281" t="s">
        <v>1735</v>
      </c>
      <c r="B1281" t="s">
        <v>1736</v>
      </c>
      <c r="C1281">
        <v>192</v>
      </c>
      <c r="D1281" t="s">
        <v>817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1</v>
      </c>
      <c r="M1281">
        <v>0</v>
      </c>
    </row>
    <row r="1282" spans="1:13">
      <c r="A1282" t="s">
        <v>1735</v>
      </c>
      <c r="B1282" t="s">
        <v>1736</v>
      </c>
      <c r="C1282">
        <v>198</v>
      </c>
      <c r="D1282" t="s">
        <v>965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1</v>
      </c>
      <c r="M1282">
        <v>0</v>
      </c>
    </row>
    <row r="1283" spans="1:13">
      <c r="A1283" t="s">
        <v>555</v>
      </c>
      <c r="B1283" t="s">
        <v>1737</v>
      </c>
      <c r="C1283">
        <v>192</v>
      </c>
      <c r="D1283" t="s">
        <v>817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1</v>
      </c>
      <c r="M1283">
        <v>0</v>
      </c>
    </row>
    <row r="1284" spans="1:13">
      <c r="A1284" t="s">
        <v>555</v>
      </c>
      <c r="B1284" t="s">
        <v>1737</v>
      </c>
      <c r="C1284">
        <v>198</v>
      </c>
      <c r="D1284" t="s">
        <v>965</v>
      </c>
      <c r="E1284">
        <v>4688</v>
      </c>
      <c r="F1284">
        <v>0</v>
      </c>
      <c r="G1284">
        <v>172</v>
      </c>
      <c r="H1284">
        <v>0</v>
      </c>
      <c r="I1284">
        <v>0</v>
      </c>
      <c r="J1284">
        <v>0</v>
      </c>
      <c r="K1284">
        <v>144</v>
      </c>
      <c r="L1284">
        <v>1</v>
      </c>
      <c r="M1284">
        <v>4688</v>
      </c>
    </row>
    <row r="1285" spans="1:13">
      <c r="A1285" t="s">
        <v>556</v>
      </c>
      <c r="B1285" t="s">
        <v>1738</v>
      </c>
      <c r="C1285">
        <v>192</v>
      </c>
      <c r="D1285" t="s">
        <v>817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1</v>
      </c>
      <c r="M1285">
        <v>0</v>
      </c>
    </row>
    <row r="1286" spans="1:13">
      <c r="A1286" t="s">
        <v>556</v>
      </c>
      <c r="B1286" t="s">
        <v>1738</v>
      </c>
      <c r="C1286">
        <v>198</v>
      </c>
      <c r="D1286" t="s">
        <v>965</v>
      </c>
      <c r="E1286">
        <v>2136</v>
      </c>
      <c r="F1286">
        <v>0</v>
      </c>
      <c r="G1286">
        <v>500</v>
      </c>
      <c r="H1286">
        <v>0</v>
      </c>
      <c r="I1286">
        <v>0</v>
      </c>
      <c r="J1286">
        <v>0</v>
      </c>
      <c r="K1286">
        <v>300</v>
      </c>
      <c r="L1286">
        <v>1</v>
      </c>
      <c r="M1286">
        <v>2136</v>
      </c>
    </row>
    <row r="1287" spans="1:13">
      <c r="A1287" t="s">
        <v>1739</v>
      </c>
      <c r="B1287" t="s">
        <v>1740</v>
      </c>
      <c r="C1287">
        <v>192</v>
      </c>
      <c r="D1287" t="s">
        <v>817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1</v>
      </c>
      <c r="M1287">
        <v>0</v>
      </c>
    </row>
    <row r="1288" spans="1:13">
      <c r="A1288" t="s">
        <v>1739</v>
      </c>
      <c r="B1288" t="s">
        <v>1740</v>
      </c>
      <c r="C1288">
        <v>198</v>
      </c>
      <c r="D1288" t="s">
        <v>965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1</v>
      </c>
      <c r="M1288">
        <v>0</v>
      </c>
    </row>
    <row r="1289" spans="1:13">
      <c r="A1289" t="s">
        <v>1741</v>
      </c>
      <c r="B1289" t="s">
        <v>1742</v>
      </c>
      <c r="C1289">
        <v>192</v>
      </c>
      <c r="D1289" t="s">
        <v>817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1</v>
      </c>
      <c r="M1289">
        <v>0</v>
      </c>
    </row>
    <row r="1290" spans="1:13">
      <c r="A1290" t="s">
        <v>1741</v>
      </c>
      <c r="B1290" t="s">
        <v>1742</v>
      </c>
      <c r="C1290">
        <v>198</v>
      </c>
      <c r="D1290" t="s">
        <v>965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1</v>
      </c>
      <c r="M1290">
        <v>0</v>
      </c>
    </row>
    <row r="1291" spans="1:13">
      <c r="A1291" t="s">
        <v>1743</v>
      </c>
      <c r="B1291" t="s">
        <v>1744</v>
      </c>
      <c r="C1291">
        <v>192</v>
      </c>
      <c r="D1291" t="s">
        <v>817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1</v>
      </c>
      <c r="M1291">
        <v>0</v>
      </c>
    </row>
    <row r="1292" spans="1:13">
      <c r="A1292" t="s">
        <v>1743</v>
      </c>
      <c r="B1292" t="s">
        <v>1744</v>
      </c>
      <c r="C1292">
        <v>198</v>
      </c>
      <c r="D1292" t="s">
        <v>965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1</v>
      </c>
      <c r="M1292">
        <v>0</v>
      </c>
    </row>
    <row r="1293" spans="1:13">
      <c r="A1293" t="s">
        <v>1745</v>
      </c>
      <c r="B1293" t="s">
        <v>1746</v>
      </c>
      <c r="C1293">
        <v>192</v>
      </c>
      <c r="D1293" t="s">
        <v>817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1</v>
      </c>
      <c r="M1293">
        <v>0</v>
      </c>
    </row>
    <row r="1294" spans="1:13">
      <c r="A1294" t="s">
        <v>1745</v>
      </c>
      <c r="B1294" t="s">
        <v>1746</v>
      </c>
      <c r="C1294">
        <v>198</v>
      </c>
      <c r="D1294" t="s">
        <v>965</v>
      </c>
      <c r="E1294">
        <v>0</v>
      </c>
      <c r="F1294">
        <v>560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1</v>
      </c>
      <c r="M1294">
        <v>0</v>
      </c>
    </row>
    <row r="1295" spans="1:13">
      <c r="A1295" t="s">
        <v>1747</v>
      </c>
      <c r="B1295" t="s">
        <v>1748</v>
      </c>
      <c r="C1295">
        <v>192</v>
      </c>
      <c r="D1295" t="s">
        <v>817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1</v>
      </c>
      <c r="M1295">
        <v>0</v>
      </c>
    </row>
    <row r="1296" spans="1:13">
      <c r="A1296" t="s">
        <v>1747</v>
      </c>
      <c r="B1296" t="s">
        <v>1748</v>
      </c>
      <c r="C1296">
        <v>198</v>
      </c>
      <c r="D1296" t="s">
        <v>965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1</v>
      </c>
      <c r="M1296">
        <v>0</v>
      </c>
    </row>
    <row r="1297" spans="1:13">
      <c r="A1297" t="s">
        <v>1749</v>
      </c>
      <c r="B1297" t="s">
        <v>1750</v>
      </c>
      <c r="C1297">
        <v>192</v>
      </c>
      <c r="D1297" t="s">
        <v>817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1</v>
      </c>
      <c r="M1297">
        <v>0</v>
      </c>
    </row>
    <row r="1298" spans="1:13">
      <c r="A1298" t="s">
        <v>1749</v>
      </c>
      <c r="B1298" t="s">
        <v>1750</v>
      </c>
      <c r="C1298">
        <v>198</v>
      </c>
      <c r="D1298" t="s">
        <v>965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1</v>
      </c>
      <c r="M1298">
        <v>0</v>
      </c>
    </row>
    <row r="1299" spans="1:13">
      <c r="A1299" t="s">
        <v>1751</v>
      </c>
      <c r="B1299" t="s">
        <v>1752</v>
      </c>
      <c r="C1299">
        <v>192</v>
      </c>
      <c r="D1299" t="s">
        <v>817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1</v>
      </c>
      <c r="M1299">
        <v>0</v>
      </c>
    </row>
    <row r="1300" spans="1:13">
      <c r="A1300" t="s">
        <v>1751</v>
      </c>
      <c r="B1300" t="s">
        <v>1752</v>
      </c>
      <c r="C1300">
        <v>198</v>
      </c>
      <c r="D1300" t="s">
        <v>965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1</v>
      </c>
      <c r="M1300">
        <v>0</v>
      </c>
    </row>
    <row r="1301" spans="1:13">
      <c r="A1301" t="s">
        <v>1753</v>
      </c>
      <c r="B1301" t="s">
        <v>1754</v>
      </c>
      <c r="C1301">
        <v>192</v>
      </c>
      <c r="D1301" t="s">
        <v>817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1</v>
      </c>
      <c r="M1301">
        <v>0</v>
      </c>
    </row>
    <row r="1302" spans="1:13">
      <c r="A1302" t="s">
        <v>1753</v>
      </c>
      <c r="B1302" t="s">
        <v>1754</v>
      </c>
      <c r="C1302">
        <v>198</v>
      </c>
      <c r="D1302" t="s">
        <v>965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1</v>
      </c>
      <c r="M1302">
        <v>0</v>
      </c>
    </row>
    <row r="1303" spans="1:13">
      <c r="A1303" t="s">
        <v>1755</v>
      </c>
      <c r="B1303" t="s">
        <v>1756</v>
      </c>
      <c r="C1303">
        <v>192</v>
      </c>
      <c r="D1303" t="s">
        <v>817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1</v>
      </c>
      <c r="M1303">
        <v>0</v>
      </c>
    </row>
    <row r="1304" spans="1:13">
      <c r="A1304" t="s">
        <v>1755</v>
      </c>
      <c r="B1304" t="s">
        <v>1756</v>
      </c>
      <c r="C1304">
        <v>198</v>
      </c>
      <c r="D1304" t="s">
        <v>965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1</v>
      </c>
      <c r="M1304">
        <v>0</v>
      </c>
    </row>
    <row r="1305" spans="1:13">
      <c r="A1305" t="s">
        <v>1757</v>
      </c>
      <c r="B1305" t="s">
        <v>1758</v>
      </c>
      <c r="C1305">
        <v>192</v>
      </c>
      <c r="D1305" t="s">
        <v>817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1</v>
      </c>
      <c r="M1305">
        <v>0</v>
      </c>
    </row>
    <row r="1306" spans="1:13">
      <c r="A1306" t="s">
        <v>1757</v>
      </c>
      <c r="B1306" t="s">
        <v>1758</v>
      </c>
      <c r="C1306">
        <v>198</v>
      </c>
      <c r="D1306" t="s">
        <v>965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1</v>
      </c>
      <c r="M1306">
        <v>0</v>
      </c>
    </row>
    <row r="1307" spans="1:13">
      <c r="A1307" t="s">
        <v>1759</v>
      </c>
      <c r="B1307" t="s">
        <v>1760</v>
      </c>
      <c r="C1307">
        <v>192</v>
      </c>
      <c r="D1307" t="s">
        <v>817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</row>
    <row r="1308" spans="1:13">
      <c r="A1308" t="s">
        <v>1759</v>
      </c>
      <c r="B1308" t="s">
        <v>1760</v>
      </c>
      <c r="C1308">
        <v>198</v>
      </c>
      <c r="D1308" t="s">
        <v>965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</row>
    <row r="1309" spans="1:13">
      <c r="A1309" t="s">
        <v>1761</v>
      </c>
      <c r="B1309" t="s">
        <v>1762</v>
      </c>
      <c r="C1309">
        <v>192</v>
      </c>
      <c r="D1309" t="s">
        <v>817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1</v>
      </c>
      <c r="M1309">
        <v>0</v>
      </c>
    </row>
    <row r="1310" spans="1:13">
      <c r="A1310" t="s">
        <v>1761</v>
      </c>
      <c r="B1310" t="s">
        <v>1762</v>
      </c>
      <c r="C1310">
        <v>198</v>
      </c>
      <c r="D1310" t="s">
        <v>965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1</v>
      </c>
      <c r="M1310">
        <v>0</v>
      </c>
    </row>
    <row r="1311" spans="1:13">
      <c r="A1311" t="s">
        <v>1763</v>
      </c>
      <c r="B1311" t="s">
        <v>1764</v>
      </c>
      <c r="C1311">
        <v>192</v>
      </c>
      <c r="D1311" t="s">
        <v>817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1</v>
      </c>
      <c r="M1311">
        <v>0</v>
      </c>
    </row>
    <row r="1312" spans="1:13">
      <c r="A1312" t="s">
        <v>1763</v>
      </c>
      <c r="B1312" t="s">
        <v>1764</v>
      </c>
      <c r="C1312">
        <v>198</v>
      </c>
      <c r="D1312" t="s">
        <v>965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1</v>
      </c>
      <c r="M1312">
        <v>0</v>
      </c>
    </row>
    <row r="1313" spans="1:13">
      <c r="A1313" t="s">
        <v>1765</v>
      </c>
      <c r="B1313" t="s">
        <v>1766</v>
      </c>
      <c r="C1313">
        <v>192</v>
      </c>
      <c r="D1313" t="s">
        <v>817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1</v>
      </c>
      <c r="M1313">
        <v>0</v>
      </c>
    </row>
    <row r="1314" spans="1:13">
      <c r="A1314" t="s">
        <v>1765</v>
      </c>
      <c r="B1314" t="s">
        <v>1766</v>
      </c>
      <c r="C1314">
        <v>198</v>
      </c>
      <c r="D1314" t="s">
        <v>965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1</v>
      </c>
      <c r="M1314">
        <v>0</v>
      </c>
    </row>
    <row r="1315" spans="1:13">
      <c r="A1315" t="s">
        <v>558</v>
      </c>
      <c r="B1315" t="s">
        <v>1767</v>
      </c>
      <c r="C1315">
        <v>192</v>
      </c>
      <c r="D1315" t="s">
        <v>817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1</v>
      </c>
      <c r="M1315">
        <v>0</v>
      </c>
    </row>
    <row r="1316" spans="1:13">
      <c r="A1316" t="s">
        <v>558</v>
      </c>
      <c r="B1316" t="s">
        <v>1767</v>
      </c>
      <c r="C1316">
        <v>198</v>
      </c>
      <c r="D1316" t="s">
        <v>965</v>
      </c>
      <c r="E1316">
        <v>2832</v>
      </c>
      <c r="F1316">
        <v>0</v>
      </c>
      <c r="G1316">
        <v>828</v>
      </c>
      <c r="H1316">
        <v>0</v>
      </c>
      <c r="I1316">
        <v>0</v>
      </c>
      <c r="J1316">
        <v>0</v>
      </c>
      <c r="K1316">
        <v>696</v>
      </c>
      <c r="L1316">
        <v>1</v>
      </c>
      <c r="M1316">
        <v>2832</v>
      </c>
    </row>
    <row r="1317" spans="1:13">
      <c r="A1317" t="s">
        <v>559</v>
      </c>
      <c r="B1317" t="s">
        <v>1768</v>
      </c>
      <c r="C1317">
        <v>192</v>
      </c>
      <c r="D1317" t="s">
        <v>817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1</v>
      </c>
      <c r="M1317">
        <v>0</v>
      </c>
    </row>
    <row r="1318" spans="1:13">
      <c r="A1318" t="s">
        <v>559</v>
      </c>
      <c r="B1318" t="s">
        <v>1768</v>
      </c>
      <c r="C1318">
        <v>198</v>
      </c>
      <c r="D1318" t="s">
        <v>965</v>
      </c>
      <c r="E1318">
        <v>3344</v>
      </c>
      <c r="F1318">
        <v>0</v>
      </c>
      <c r="G1318">
        <v>444</v>
      </c>
      <c r="H1318">
        <v>0</v>
      </c>
      <c r="I1318">
        <v>0</v>
      </c>
      <c r="J1318">
        <v>0</v>
      </c>
      <c r="K1318">
        <v>320</v>
      </c>
      <c r="L1318">
        <v>1</v>
      </c>
      <c r="M1318">
        <v>3344</v>
      </c>
    </row>
    <row r="1319" spans="1:13">
      <c r="A1319" t="s">
        <v>1769</v>
      </c>
      <c r="B1319" t="s">
        <v>1770</v>
      </c>
      <c r="C1319">
        <v>192</v>
      </c>
      <c r="D1319" t="s">
        <v>817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1</v>
      </c>
      <c r="M1319">
        <v>0</v>
      </c>
    </row>
    <row r="1320" spans="1:13">
      <c r="A1320" t="s">
        <v>1769</v>
      </c>
      <c r="B1320" t="s">
        <v>1770</v>
      </c>
      <c r="C1320">
        <v>198</v>
      </c>
      <c r="D1320" t="s">
        <v>965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1</v>
      </c>
      <c r="M1320">
        <v>0</v>
      </c>
    </row>
    <row r="1321" spans="1:13">
      <c r="A1321" t="s">
        <v>1771</v>
      </c>
      <c r="B1321" t="s">
        <v>1772</v>
      </c>
      <c r="C1321">
        <v>192</v>
      </c>
      <c r="D1321" t="s">
        <v>817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1</v>
      </c>
      <c r="M1321">
        <v>0</v>
      </c>
    </row>
    <row r="1322" spans="1:13">
      <c r="A1322" t="s">
        <v>1771</v>
      </c>
      <c r="B1322" t="s">
        <v>1772</v>
      </c>
      <c r="C1322">
        <v>198</v>
      </c>
      <c r="D1322" t="s">
        <v>965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1</v>
      </c>
      <c r="M1322">
        <v>0</v>
      </c>
    </row>
    <row r="1323" spans="1:13">
      <c r="A1323" t="s">
        <v>1773</v>
      </c>
      <c r="B1323" t="s">
        <v>1774</v>
      </c>
      <c r="C1323">
        <v>192</v>
      </c>
      <c r="D1323" t="s">
        <v>817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1</v>
      </c>
      <c r="M1323">
        <v>0</v>
      </c>
    </row>
    <row r="1324" spans="1:13">
      <c r="A1324" t="s">
        <v>1773</v>
      </c>
      <c r="B1324" t="s">
        <v>1774</v>
      </c>
      <c r="C1324">
        <v>198</v>
      </c>
      <c r="D1324" t="s">
        <v>965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1</v>
      </c>
      <c r="M1324">
        <v>0</v>
      </c>
    </row>
    <row r="1325" spans="1:13">
      <c r="A1325" t="s">
        <v>560</v>
      </c>
      <c r="B1325" t="s">
        <v>1775</v>
      </c>
      <c r="C1325">
        <v>192</v>
      </c>
      <c r="D1325" t="s">
        <v>817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1</v>
      </c>
      <c r="M1325">
        <v>0</v>
      </c>
    </row>
    <row r="1326" spans="1:13">
      <c r="A1326" t="s">
        <v>560</v>
      </c>
      <c r="B1326" t="s">
        <v>1775</v>
      </c>
      <c r="C1326">
        <v>198</v>
      </c>
      <c r="D1326" t="s">
        <v>965</v>
      </c>
      <c r="E1326">
        <v>1624</v>
      </c>
      <c r="F1326">
        <v>0</v>
      </c>
      <c r="G1326">
        <v>92</v>
      </c>
      <c r="H1326">
        <v>0</v>
      </c>
      <c r="I1326">
        <v>0</v>
      </c>
      <c r="J1326">
        <v>0</v>
      </c>
      <c r="K1326">
        <v>80</v>
      </c>
      <c r="L1326">
        <v>1</v>
      </c>
      <c r="M1326">
        <v>1624</v>
      </c>
    </row>
    <row r="1327" spans="1:13">
      <c r="A1327" t="s">
        <v>580</v>
      </c>
      <c r="B1327" t="s">
        <v>1776</v>
      </c>
      <c r="C1327">
        <v>192</v>
      </c>
      <c r="D1327" t="s">
        <v>817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1</v>
      </c>
      <c r="M1327">
        <v>0</v>
      </c>
    </row>
    <row r="1328" spans="1:13">
      <c r="A1328" t="s">
        <v>580</v>
      </c>
      <c r="B1328" t="s">
        <v>1776</v>
      </c>
      <c r="C1328">
        <v>198</v>
      </c>
      <c r="D1328" t="s">
        <v>965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1</v>
      </c>
      <c r="M1328">
        <v>0</v>
      </c>
    </row>
    <row r="1329" spans="1:13">
      <c r="A1329" t="s">
        <v>579</v>
      </c>
      <c r="B1329" t="s">
        <v>1777</v>
      </c>
      <c r="C1329">
        <v>192</v>
      </c>
      <c r="D1329" t="s">
        <v>817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1</v>
      </c>
      <c r="M1329">
        <v>0</v>
      </c>
    </row>
    <row r="1330" spans="1:13">
      <c r="A1330" t="s">
        <v>579</v>
      </c>
      <c r="B1330" t="s">
        <v>1777</v>
      </c>
      <c r="C1330">
        <v>198</v>
      </c>
      <c r="D1330" t="s">
        <v>965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1</v>
      </c>
      <c r="M1330">
        <v>0</v>
      </c>
    </row>
    <row r="1331" spans="1:13">
      <c r="A1331" t="s">
        <v>590</v>
      </c>
      <c r="B1331" t="s">
        <v>1778</v>
      </c>
      <c r="C1331">
        <v>192</v>
      </c>
      <c r="D1331" t="s">
        <v>817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1</v>
      </c>
      <c r="M1331">
        <v>0</v>
      </c>
    </row>
    <row r="1332" spans="1:13">
      <c r="A1332" t="s">
        <v>590</v>
      </c>
      <c r="B1332" t="s">
        <v>1778</v>
      </c>
      <c r="C1332">
        <v>198</v>
      </c>
      <c r="D1332" t="s">
        <v>965</v>
      </c>
      <c r="E1332">
        <v>3030</v>
      </c>
      <c r="F1332">
        <v>0</v>
      </c>
      <c r="G1332">
        <v>150</v>
      </c>
      <c r="H1332">
        <v>0</v>
      </c>
      <c r="I1332">
        <v>0</v>
      </c>
      <c r="J1332">
        <v>0</v>
      </c>
      <c r="K1332">
        <v>117</v>
      </c>
      <c r="L1332">
        <v>1</v>
      </c>
      <c r="M1332">
        <v>3030</v>
      </c>
    </row>
    <row r="1333" spans="1:13">
      <c r="A1333" t="s">
        <v>589</v>
      </c>
      <c r="B1333" t="s">
        <v>1779</v>
      </c>
      <c r="C1333">
        <v>192</v>
      </c>
      <c r="D1333" t="s">
        <v>817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1</v>
      </c>
      <c r="M1333">
        <v>0</v>
      </c>
    </row>
    <row r="1334" spans="1:13">
      <c r="A1334" t="s">
        <v>589</v>
      </c>
      <c r="B1334" t="s">
        <v>1779</v>
      </c>
      <c r="C1334">
        <v>198</v>
      </c>
      <c r="D1334" t="s">
        <v>965</v>
      </c>
      <c r="E1334">
        <v>3126</v>
      </c>
      <c r="F1334">
        <v>0</v>
      </c>
      <c r="G1334">
        <v>48</v>
      </c>
      <c r="H1334">
        <v>0</v>
      </c>
      <c r="I1334">
        <v>0</v>
      </c>
      <c r="J1334">
        <v>0</v>
      </c>
      <c r="K1334">
        <v>24</v>
      </c>
      <c r="L1334">
        <v>1</v>
      </c>
      <c r="M1334">
        <v>3126</v>
      </c>
    </row>
    <row r="1335" spans="1:13">
      <c r="A1335" t="s">
        <v>1780</v>
      </c>
      <c r="B1335" t="s">
        <v>1781</v>
      </c>
      <c r="C1335">
        <v>192</v>
      </c>
      <c r="D1335" t="s">
        <v>817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</row>
    <row r="1336" spans="1:13">
      <c r="A1336" t="s">
        <v>1780</v>
      </c>
      <c r="B1336" t="s">
        <v>1781</v>
      </c>
      <c r="C1336">
        <v>198</v>
      </c>
      <c r="D1336" t="s">
        <v>965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1</v>
      </c>
      <c r="M1336">
        <v>0</v>
      </c>
    </row>
    <row r="1337" spans="1:13">
      <c r="A1337" t="s">
        <v>571</v>
      </c>
      <c r="B1337" t="s">
        <v>1782</v>
      </c>
      <c r="C1337">
        <v>192</v>
      </c>
      <c r="D1337" t="s">
        <v>817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1</v>
      </c>
      <c r="M1337">
        <v>0</v>
      </c>
    </row>
    <row r="1338" spans="1:13">
      <c r="A1338" t="s">
        <v>571</v>
      </c>
      <c r="B1338" t="s">
        <v>1782</v>
      </c>
      <c r="C1338">
        <v>198</v>
      </c>
      <c r="D1338" t="s">
        <v>965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1</v>
      </c>
      <c r="M1338">
        <v>0</v>
      </c>
    </row>
    <row r="1339" spans="1:13">
      <c r="A1339" t="s">
        <v>1783</v>
      </c>
      <c r="B1339" t="s">
        <v>1784</v>
      </c>
      <c r="C1339">
        <v>192</v>
      </c>
      <c r="D1339" t="s">
        <v>817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</row>
    <row r="1340" spans="1:13">
      <c r="A1340" t="s">
        <v>1783</v>
      </c>
      <c r="B1340" t="s">
        <v>1784</v>
      </c>
      <c r="C1340">
        <v>198</v>
      </c>
      <c r="D1340" t="s">
        <v>965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1</v>
      </c>
      <c r="M1340">
        <v>0</v>
      </c>
    </row>
    <row r="1341" spans="1:13">
      <c r="A1341" t="s">
        <v>570</v>
      </c>
      <c r="B1341" t="s">
        <v>1785</v>
      </c>
      <c r="C1341">
        <v>192</v>
      </c>
      <c r="D1341" t="s">
        <v>817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1</v>
      </c>
      <c r="M1341">
        <v>0</v>
      </c>
    </row>
    <row r="1342" spans="1:13">
      <c r="A1342" t="s">
        <v>570</v>
      </c>
      <c r="B1342" t="s">
        <v>1785</v>
      </c>
      <c r="C1342">
        <v>198</v>
      </c>
      <c r="D1342" t="s">
        <v>965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1</v>
      </c>
      <c r="M1342">
        <v>0</v>
      </c>
    </row>
    <row r="1343" spans="1:13">
      <c r="A1343" t="s">
        <v>1786</v>
      </c>
      <c r="B1343" t="s">
        <v>1787</v>
      </c>
      <c r="C1343">
        <v>192</v>
      </c>
      <c r="D1343" t="s">
        <v>817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</row>
    <row r="1344" spans="1:13">
      <c r="A1344" t="s">
        <v>1786</v>
      </c>
      <c r="B1344" t="s">
        <v>1787</v>
      </c>
      <c r="C1344">
        <v>198</v>
      </c>
      <c r="D1344" t="s">
        <v>965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1</v>
      </c>
      <c r="M1344">
        <v>0</v>
      </c>
    </row>
    <row r="1345" spans="1:13">
      <c r="A1345" t="s">
        <v>578</v>
      </c>
      <c r="B1345" t="s">
        <v>1788</v>
      </c>
      <c r="C1345">
        <v>192</v>
      </c>
      <c r="D1345" t="s">
        <v>817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1</v>
      </c>
      <c r="M1345">
        <v>0</v>
      </c>
    </row>
    <row r="1346" spans="1:13">
      <c r="A1346" t="s">
        <v>578</v>
      </c>
      <c r="B1346" t="s">
        <v>1788</v>
      </c>
      <c r="C1346">
        <v>198</v>
      </c>
      <c r="D1346" t="s">
        <v>965</v>
      </c>
      <c r="E1346">
        <v>10182</v>
      </c>
      <c r="F1346">
        <v>0</v>
      </c>
      <c r="G1346">
        <v>246</v>
      </c>
      <c r="H1346">
        <v>0</v>
      </c>
      <c r="I1346">
        <v>0</v>
      </c>
      <c r="J1346">
        <v>0</v>
      </c>
      <c r="K1346">
        <v>192</v>
      </c>
      <c r="L1346">
        <v>1</v>
      </c>
      <c r="M1346">
        <v>10182</v>
      </c>
    </row>
    <row r="1347" spans="1:13">
      <c r="A1347" t="s">
        <v>569</v>
      </c>
      <c r="B1347" t="s">
        <v>1789</v>
      </c>
      <c r="C1347">
        <v>192</v>
      </c>
      <c r="D1347" t="s">
        <v>817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1</v>
      </c>
      <c r="M1347">
        <v>0</v>
      </c>
    </row>
    <row r="1348" spans="1:13">
      <c r="A1348" t="s">
        <v>569</v>
      </c>
      <c r="B1348" t="s">
        <v>1789</v>
      </c>
      <c r="C1348">
        <v>198</v>
      </c>
      <c r="D1348" t="s">
        <v>965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1</v>
      </c>
      <c r="M1348">
        <v>0</v>
      </c>
    </row>
    <row r="1349" spans="1:13">
      <c r="A1349" t="s">
        <v>1790</v>
      </c>
      <c r="B1349" t="s">
        <v>1791</v>
      </c>
      <c r="C1349">
        <v>192</v>
      </c>
      <c r="D1349" t="s">
        <v>817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</row>
    <row r="1350" spans="1:13">
      <c r="A1350" t="s">
        <v>1790</v>
      </c>
      <c r="B1350" t="s">
        <v>1791</v>
      </c>
      <c r="C1350">
        <v>198</v>
      </c>
      <c r="D1350" t="s">
        <v>965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1</v>
      </c>
      <c r="M1350">
        <v>0</v>
      </c>
    </row>
    <row r="1351" spans="1:13">
      <c r="A1351" t="s">
        <v>588</v>
      </c>
      <c r="B1351" t="s">
        <v>1792</v>
      </c>
      <c r="C1351">
        <v>192</v>
      </c>
      <c r="D1351" t="s">
        <v>817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1</v>
      </c>
      <c r="M1351">
        <v>0</v>
      </c>
    </row>
    <row r="1352" spans="1:13">
      <c r="A1352" t="s">
        <v>588</v>
      </c>
      <c r="B1352" t="s">
        <v>1792</v>
      </c>
      <c r="C1352">
        <v>198</v>
      </c>
      <c r="D1352" t="s">
        <v>965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1</v>
      </c>
      <c r="M1352">
        <v>0</v>
      </c>
    </row>
    <row r="1353" spans="1:13">
      <c r="A1353" t="s">
        <v>562</v>
      </c>
      <c r="B1353" t="s">
        <v>1793</v>
      </c>
      <c r="C1353">
        <v>192</v>
      </c>
      <c r="D1353" t="s">
        <v>817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1</v>
      </c>
      <c r="M1353">
        <v>0</v>
      </c>
    </row>
    <row r="1354" spans="1:13">
      <c r="A1354" t="s">
        <v>562</v>
      </c>
      <c r="B1354" t="s">
        <v>1793</v>
      </c>
      <c r="C1354">
        <v>198</v>
      </c>
      <c r="D1354" t="s">
        <v>965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1</v>
      </c>
      <c r="M1354">
        <v>0</v>
      </c>
    </row>
    <row r="1355" spans="1:13">
      <c r="A1355" t="s">
        <v>568</v>
      </c>
      <c r="B1355" t="s">
        <v>1794</v>
      </c>
      <c r="C1355">
        <v>192</v>
      </c>
      <c r="D1355" t="s">
        <v>817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1</v>
      </c>
      <c r="M1355">
        <v>0</v>
      </c>
    </row>
    <row r="1356" spans="1:13">
      <c r="A1356" t="s">
        <v>568</v>
      </c>
      <c r="B1356" t="s">
        <v>1794</v>
      </c>
      <c r="C1356">
        <v>198</v>
      </c>
      <c r="D1356" t="s">
        <v>965</v>
      </c>
      <c r="E1356">
        <v>4608</v>
      </c>
      <c r="F1356">
        <v>0</v>
      </c>
      <c r="G1356">
        <v>567</v>
      </c>
      <c r="H1356">
        <v>0</v>
      </c>
      <c r="I1356">
        <v>0</v>
      </c>
      <c r="J1356">
        <v>0</v>
      </c>
      <c r="K1356">
        <v>393</v>
      </c>
      <c r="L1356">
        <v>1</v>
      </c>
      <c r="M1356">
        <v>4608</v>
      </c>
    </row>
    <row r="1357" spans="1:13">
      <c r="A1357" t="s">
        <v>561</v>
      </c>
      <c r="B1357" t="s">
        <v>1795</v>
      </c>
      <c r="C1357">
        <v>192</v>
      </c>
      <c r="D1357" t="s">
        <v>817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1</v>
      </c>
      <c r="M1357">
        <v>0</v>
      </c>
    </row>
    <row r="1358" spans="1:13">
      <c r="A1358" t="s">
        <v>561</v>
      </c>
      <c r="B1358" t="s">
        <v>1795</v>
      </c>
      <c r="C1358">
        <v>198</v>
      </c>
      <c r="D1358" t="s">
        <v>965</v>
      </c>
      <c r="E1358">
        <v>3861</v>
      </c>
      <c r="F1358">
        <v>0</v>
      </c>
      <c r="G1358">
        <v>1563</v>
      </c>
      <c r="H1358">
        <v>0</v>
      </c>
      <c r="I1358">
        <v>0</v>
      </c>
      <c r="J1358">
        <v>0</v>
      </c>
      <c r="K1358">
        <v>1362</v>
      </c>
      <c r="L1358">
        <v>1</v>
      </c>
      <c r="M1358">
        <v>3861</v>
      </c>
    </row>
    <row r="1359" spans="1:13">
      <c r="A1359" t="s">
        <v>596</v>
      </c>
      <c r="B1359" t="s">
        <v>1796</v>
      </c>
      <c r="C1359">
        <v>192</v>
      </c>
      <c r="D1359" t="s">
        <v>817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1</v>
      </c>
      <c r="M1359">
        <v>0</v>
      </c>
    </row>
    <row r="1360" spans="1:13">
      <c r="A1360" t="s">
        <v>596</v>
      </c>
      <c r="B1360" t="s">
        <v>1796</v>
      </c>
      <c r="C1360">
        <v>198</v>
      </c>
      <c r="D1360" t="s">
        <v>965</v>
      </c>
      <c r="E1360">
        <v>2361</v>
      </c>
      <c r="F1360">
        <v>0</v>
      </c>
      <c r="G1360">
        <v>921</v>
      </c>
      <c r="H1360">
        <v>0</v>
      </c>
      <c r="I1360">
        <v>0</v>
      </c>
      <c r="J1360">
        <v>0</v>
      </c>
      <c r="K1360">
        <v>645</v>
      </c>
      <c r="L1360">
        <v>1</v>
      </c>
      <c r="M1360">
        <v>2361</v>
      </c>
    </row>
    <row r="1361" spans="1:13">
      <c r="A1361" t="s">
        <v>567</v>
      </c>
      <c r="B1361" t="s">
        <v>1797</v>
      </c>
      <c r="C1361">
        <v>192</v>
      </c>
      <c r="D1361" t="s">
        <v>817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1</v>
      </c>
      <c r="M1361">
        <v>0</v>
      </c>
    </row>
    <row r="1362" spans="1:13">
      <c r="A1362" t="s">
        <v>567</v>
      </c>
      <c r="B1362" t="s">
        <v>1797</v>
      </c>
      <c r="C1362">
        <v>198</v>
      </c>
      <c r="D1362" t="s">
        <v>965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1</v>
      </c>
      <c r="M1362">
        <v>0</v>
      </c>
    </row>
    <row r="1363" spans="1:13">
      <c r="A1363" t="s">
        <v>575</v>
      </c>
      <c r="B1363" t="s">
        <v>1798</v>
      </c>
      <c r="C1363">
        <v>192</v>
      </c>
      <c r="D1363" t="s">
        <v>817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1</v>
      </c>
      <c r="M1363">
        <v>0</v>
      </c>
    </row>
    <row r="1364" spans="1:13">
      <c r="A1364" t="s">
        <v>575</v>
      </c>
      <c r="B1364" t="s">
        <v>1798</v>
      </c>
      <c r="C1364">
        <v>198</v>
      </c>
      <c r="D1364" t="s">
        <v>965</v>
      </c>
      <c r="E1364">
        <v>4218</v>
      </c>
      <c r="F1364">
        <v>0</v>
      </c>
      <c r="G1364">
        <v>1092</v>
      </c>
      <c r="H1364">
        <v>0</v>
      </c>
      <c r="I1364">
        <v>0</v>
      </c>
      <c r="J1364">
        <v>0</v>
      </c>
      <c r="K1364">
        <v>753</v>
      </c>
      <c r="L1364">
        <v>1</v>
      </c>
      <c r="M1364">
        <v>4218</v>
      </c>
    </row>
    <row r="1365" spans="1:13">
      <c r="A1365" t="s">
        <v>563</v>
      </c>
      <c r="B1365" t="s">
        <v>1799</v>
      </c>
      <c r="C1365">
        <v>192</v>
      </c>
      <c r="D1365" t="s">
        <v>817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1</v>
      </c>
      <c r="M1365">
        <v>0</v>
      </c>
    </row>
    <row r="1366" spans="1:13">
      <c r="A1366" t="s">
        <v>563</v>
      </c>
      <c r="B1366" t="s">
        <v>1799</v>
      </c>
      <c r="C1366">
        <v>198</v>
      </c>
      <c r="D1366" t="s">
        <v>965</v>
      </c>
      <c r="E1366">
        <v>11826</v>
      </c>
      <c r="F1366">
        <v>0</v>
      </c>
      <c r="G1366">
        <v>4773</v>
      </c>
      <c r="H1366">
        <v>0</v>
      </c>
      <c r="I1366">
        <v>0</v>
      </c>
      <c r="J1366">
        <v>0</v>
      </c>
      <c r="K1366">
        <v>3360</v>
      </c>
      <c r="L1366">
        <v>1</v>
      </c>
      <c r="M1366">
        <v>11826</v>
      </c>
    </row>
    <row r="1367" spans="1:13">
      <c r="A1367" t="s">
        <v>595</v>
      </c>
      <c r="B1367" t="s">
        <v>1800</v>
      </c>
      <c r="C1367">
        <v>192</v>
      </c>
      <c r="D1367" t="s">
        <v>817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1</v>
      </c>
      <c r="M1367">
        <v>0</v>
      </c>
    </row>
    <row r="1368" spans="1:13">
      <c r="A1368" t="s">
        <v>595</v>
      </c>
      <c r="B1368" t="s">
        <v>1800</v>
      </c>
      <c r="C1368">
        <v>198</v>
      </c>
      <c r="D1368" t="s">
        <v>965</v>
      </c>
      <c r="E1368">
        <v>3075</v>
      </c>
      <c r="F1368">
        <v>0</v>
      </c>
      <c r="G1368">
        <v>501</v>
      </c>
      <c r="H1368">
        <v>0</v>
      </c>
      <c r="I1368">
        <v>0</v>
      </c>
      <c r="J1368">
        <v>0</v>
      </c>
      <c r="K1368">
        <v>360</v>
      </c>
      <c r="L1368">
        <v>1</v>
      </c>
      <c r="M1368">
        <v>3075</v>
      </c>
    </row>
    <row r="1369" spans="1:13">
      <c r="A1369" t="s">
        <v>587</v>
      </c>
      <c r="B1369" t="s">
        <v>1801</v>
      </c>
      <c r="C1369">
        <v>192</v>
      </c>
      <c r="D1369" t="s">
        <v>817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1</v>
      </c>
      <c r="M1369">
        <v>0</v>
      </c>
    </row>
    <row r="1370" spans="1:13">
      <c r="A1370" t="s">
        <v>587</v>
      </c>
      <c r="B1370" t="s">
        <v>1801</v>
      </c>
      <c r="C1370">
        <v>198</v>
      </c>
      <c r="D1370" t="s">
        <v>965</v>
      </c>
      <c r="E1370">
        <v>6792</v>
      </c>
      <c r="F1370">
        <v>0</v>
      </c>
      <c r="G1370">
        <v>1389</v>
      </c>
      <c r="H1370">
        <v>0</v>
      </c>
      <c r="I1370">
        <v>0</v>
      </c>
      <c r="J1370">
        <v>0</v>
      </c>
      <c r="K1370">
        <v>1089</v>
      </c>
      <c r="L1370">
        <v>1</v>
      </c>
      <c r="M1370">
        <v>6792</v>
      </c>
    </row>
    <row r="1371" spans="1:13">
      <c r="A1371" t="s">
        <v>594</v>
      </c>
      <c r="B1371" t="s">
        <v>1802</v>
      </c>
      <c r="C1371">
        <v>192</v>
      </c>
      <c r="D1371" t="s">
        <v>817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1</v>
      </c>
      <c r="M1371">
        <v>0</v>
      </c>
    </row>
    <row r="1372" spans="1:13">
      <c r="A1372" t="s">
        <v>594</v>
      </c>
      <c r="B1372" t="s">
        <v>1802</v>
      </c>
      <c r="C1372">
        <v>198</v>
      </c>
      <c r="D1372" t="s">
        <v>965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1</v>
      </c>
      <c r="M1372">
        <v>0</v>
      </c>
    </row>
    <row r="1373" spans="1:13">
      <c r="A1373" t="s">
        <v>586</v>
      </c>
      <c r="B1373" t="s">
        <v>1803</v>
      </c>
      <c r="C1373">
        <v>192</v>
      </c>
      <c r="D1373" t="s">
        <v>817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1</v>
      </c>
      <c r="M1373">
        <v>0</v>
      </c>
    </row>
    <row r="1374" spans="1:13">
      <c r="A1374" t="s">
        <v>586</v>
      </c>
      <c r="B1374" t="s">
        <v>1803</v>
      </c>
      <c r="C1374">
        <v>198</v>
      </c>
      <c r="D1374" t="s">
        <v>965</v>
      </c>
      <c r="E1374">
        <v>4722</v>
      </c>
      <c r="F1374">
        <v>0</v>
      </c>
      <c r="G1374">
        <v>231</v>
      </c>
      <c r="H1374">
        <v>0</v>
      </c>
      <c r="I1374">
        <v>0</v>
      </c>
      <c r="J1374">
        <v>0</v>
      </c>
      <c r="K1374">
        <v>177</v>
      </c>
      <c r="L1374">
        <v>1</v>
      </c>
      <c r="M1374">
        <v>4722</v>
      </c>
    </row>
    <row r="1375" spans="1:13">
      <c r="A1375" t="s">
        <v>585</v>
      </c>
      <c r="B1375" t="s">
        <v>1804</v>
      </c>
      <c r="C1375">
        <v>192</v>
      </c>
      <c r="D1375" t="s">
        <v>817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1</v>
      </c>
      <c r="M1375">
        <v>0</v>
      </c>
    </row>
    <row r="1376" spans="1:13">
      <c r="A1376" t="s">
        <v>585</v>
      </c>
      <c r="B1376" t="s">
        <v>1804</v>
      </c>
      <c r="C1376">
        <v>198</v>
      </c>
      <c r="D1376" t="s">
        <v>965</v>
      </c>
      <c r="E1376">
        <v>7725</v>
      </c>
      <c r="F1376">
        <v>0</v>
      </c>
      <c r="G1376">
        <v>192</v>
      </c>
      <c r="H1376">
        <v>0</v>
      </c>
      <c r="I1376">
        <v>0</v>
      </c>
      <c r="J1376">
        <v>0</v>
      </c>
      <c r="K1376">
        <v>135</v>
      </c>
      <c r="L1376">
        <v>1</v>
      </c>
      <c r="M1376">
        <v>7725</v>
      </c>
    </row>
    <row r="1377" spans="1:13">
      <c r="A1377" t="s">
        <v>577</v>
      </c>
      <c r="B1377" t="s">
        <v>1805</v>
      </c>
      <c r="C1377">
        <v>192</v>
      </c>
      <c r="D1377" t="s">
        <v>817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1</v>
      </c>
      <c r="M1377">
        <v>0</v>
      </c>
    </row>
    <row r="1378" spans="1:13">
      <c r="A1378" t="s">
        <v>577</v>
      </c>
      <c r="B1378" t="s">
        <v>1805</v>
      </c>
      <c r="C1378">
        <v>198</v>
      </c>
      <c r="D1378" t="s">
        <v>965</v>
      </c>
      <c r="E1378">
        <v>10677</v>
      </c>
      <c r="F1378">
        <v>0</v>
      </c>
      <c r="G1378">
        <v>339</v>
      </c>
      <c r="H1378">
        <v>0</v>
      </c>
      <c r="I1378">
        <v>0</v>
      </c>
      <c r="J1378">
        <v>0</v>
      </c>
      <c r="K1378">
        <v>276</v>
      </c>
      <c r="L1378">
        <v>1</v>
      </c>
      <c r="M1378">
        <v>10677</v>
      </c>
    </row>
    <row r="1379" spans="1:13">
      <c r="A1379" t="s">
        <v>584</v>
      </c>
      <c r="B1379" t="s">
        <v>1806</v>
      </c>
      <c r="C1379">
        <v>192</v>
      </c>
      <c r="D1379" t="s">
        <v>817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1</v>
      </c>
      <c r="M1379">
        <v>0</v>
      </c>
    </row>
    <row r="1380" spans="1:13">
      <c r="A1380" t="s">
        <v>584</v>
      </c>
      <c r="B1380" t="s">
        <v>1806</v>
      </c>
      <c r="C1380">
        <v>198</v>
      </c>
      <c r="D1380" t="s">
        <v>965</v>
      </c>
      <c r="E1380">
        <v>7950</v>
      </c>
      <c r="F1380">
        <v>0</v>
      </c>
      <c r="G1380">
        <v>723</v>
      </c>
      <c r="H1380">
        <v>0</v>
      </c>
      <c r="I1380">
        <v>0</v>
      </c>
      <c r="J1380">
        <v>0</v>
      </c>
      <c r="K1380">
        <v>534</v>
      </c>
      <c r="L1380">
        <v>1</v>
      </c>
      <c r="M1380">
        <v>7950</v>
      </c>
    </row>
    <row r="1381" spans="1:13">
      <c r="A1381" t="s">
        <v>1807</v>
      </c>
      <c r="B1381" t="s">
        <v>1808</v>
      </c>
      <c r="C1381">
        <v>192</v>
      </c>
      <c r="D1381" t="s">
        <v>817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</row>
    <row r="1382" spans="1:13">
      <c r="A1382" t="s">
        <v>1807</v>
      </c>
      <c r="B1382" t="s">
        <v>1808</v>
      </c>
      <c r="C1382">
        <v>198</v>
      </c>
      <c r="D1382" t="s">
        <v>965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1</v>
      </c>
      <c r="M1382">
        <v>0</v>
      </c>
    </row>
    <row r="1383" spans="1:13">
      <c r="A1383" t="s">
        <v>566</v>
      </c>
      <c r="B1383" t="s">
        <v>1809</v>
      </c>
      <c r="C1383">
        <v>192</v>
      </c>
      <c r="D1383" t="s">
        <v>817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1</v>
      </c>
      <c r="M1383">
        <v>0</v>
      </c>
    </row>
    <row r="1384" spans="1:13">
      <c r="A1384" t="s">
        <v>566</v>
      </c>
      <c r="B1384" t="s">
        <v>1809</v>
      </c>
      <c r="C1384">
        <v>198</v>
      </c>
      <c r="D1384" t="s">
        <v>965</v>
      </c>
      <c r="E1384">
        <v>9975</v>
      </c>
      <c r="F1384">
        <v>0</v>
      </c>
      <c r="G1384">
        <v>651</v>
      </c>
      <c r="H1384">
        <v>0</v>
      </c>
      <c r="I1384">
        <v>0</v>
      </c>
      <c r="J1384">
        <v>0</v>
      </c>
      <c r="K1384">
        <v>462</v>
      </c>
      <c r="L1384">
        <v>1</v>
      </c>
      <c r="M1384">
        <v>9975</v>
      </c>
    </row>
    <row r="1385" spans="1:13">
      <c r="A1385" t="s">
        <v>576</v>
      </c>
      <c r="B1385" t="s">
        <v>1810</v>
      </c>
      <c r="C1385">
        <v>192</v>
      </c>
      <c r="D1385" t="s">
        <v>817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1</v>
      </c>
      <c r="M1385">
        <v>0</v>
      </c>
    </row>
    <row r="1386" spans="1:13">
      <c r="A1386" t="s">
        <v>576</v>
      </c>
      <c r="B1386" t="s">
        <v>1810</v>
      </c>
      <c r="C1386">
        <v>198</v>
      </c>
      <c r="D1386" t="s">
        <v>965</v>
      </c>
      <c r="E1386">
        <v>7509</v>
      </c>
      <c r="F1386">
        <v>0</v>
      </c>
      <c r="G1386">
        <v>105</v>
      </c>
      <c r="H1386">
        <v>0</v>
      </c>
      <c r="I1386">
        <v>0</v>
      </c>
      <c r="J1386">
        <v>0</v>
      </c>
      <c r="K1386">
        <v>90</v>
      </c>
      <c r="L1386">
        <v>1</v>
      </c>
      <c r="M1386">
        <v>7509</v>
      </c>
    </row>
    <row r="1387" spans="1:13">
      <c r="A1387" t="s">
        <v>1811</v>
      </c>
      <c r="B1387" t="s">
        <v>1812</v>
      </c>
      <c r="C1387">
        <v>192</v>
      </c>
      <c r="D1387" t="s">
        <v>817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</row>
    <row r="1388" spans="1:13">
      <c r="A1388" t="s">
        <v>1811</v>
      </c>
      <c r="B1388" t="s">
        <v>1812</v>
      </c>
      <c r="C1388">
        <v>198</v>
      </c>
      <c r="D1388" t="s">
        <v>965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1</v>
      </c>
      <c r="M1388">
        <v>0</v>
      </c>
    </row>
    <row r="1389" spans="1:13">
      <c r="A1389" t="s">
        <v>565</v>
      </c>
      <c r="B1389" t="s">
        <v>1813</v>
      </c>
      <c r="C1389">
        <v>192</v>
      </c>
      <c r="D1389" t="s">
        <v>817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1</v>
      </c>
      <c r="M1389">
        <v>0</v>
      </c>
    </row>
    <row r="1390" spans="1:13">
      <c r="A1390" t="s">
        <v>565</v>
      </c>
      <c r="B1390" t="s">
        <v>1813</v>
      </c>
      <c r="C1390">
        <v>198</v>
      </c>
      <c r="D1390" t="s">
        <v>965</v>
      </c>
      <c r="E1390">
        <v>3027</v>
      </c>
      <c r="F1390">
        <v>0</v>
      </c>
      <c r="G1390">
        <v>57</v>
      </c>
      <c r="H1390">
        <v>0</v>
      </c>
      <c r="I1390">
        <v>0</v>
      </c>
      <c r="J1390">
        <v>0</v>
      </c>
      <c r="K1390">
        <v>54</v>
      </c>
      <c r="L1390">
        <v>1</v>
      </c>
      <c r="M1390">
        <v>3027</v>
      </c>
    </row>
    <row r="1391" spans="1:13">
      <c r="A1391" t="s">
        <v>583</v>
      </c>
      <c r="B1391" t="s">
        <v>1814</v>
      </c>
      <c r="C1391">
        <v>192</v>
      </c>
      <c r="D1391" t="s">
        <v>817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1</v>
      </c>
      <c r="M1391">
        <v>0</v>
      </c>
    </row>
    <row r="1392" spans="1:13">
      <c r="A1392" t="s">
        <v>583</v>
      </c>
      <c r="B1392" t="s">
        <v>1814</v>
      </c>
      <c r="C1392">
        <v>198</v>
      </c>
      <c r="D1392" t="s">
        <v>965</v>
      </c>
      <c r="E1392">
        <v>3537</v>
      </c>
      <c r="F1392">
        <v>0</v>
      </c>
      <c r="G1392">
        <v>1773</v>
      </c>
      <c r="H1392">
        <v>0</v>
      </c>
      <c r="I1392">
        <v>0</v>
      </c>
      <c r="J1392">
        <v>0</v>
      </c>
      <c r="K1392">
        <v>1494</v>
      </c>
      <c r="L1392">
        <v>1</v>
      </c>
      <c r="M1392">
        <v>3537</v>
      </c>
    </row>
    <row r="1393" spans="1:13">
      <c r="A1393" t="s">
        <v>582</v>
      </c>
      <c r="B1393" t="s">
        <v>1815</v>
      </c>
      <c r="C1393">
        <v>192</v>
      </c>
      <c r="D1393" t="s">
        <v>817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1</v>
      </c>
      <c r="M1393">
        <v>0</v>
      </c>
    </row>
    <row r="1394" spans="1:13">
      <c r="A1394" t="s">
        <v>582</v>
      </c>
      <c r="B1394" t="s">
        <v>1815</v>
      </c>
      <c r="C1394">
        <v>198</v>
      </c>
      <c r="D1394" t="s">
        <v>965</v>
      </c>
      <c r="E1394">
        <v>3264</v>
      </c>
      <c r="F1394">
        <v>0</v>
      </c>
      <c r="G1394">
        <v>705</v>
      </c>
      <c r="H1394">
        <v>0</v>
      </c>
      <c r="I1394">
        <v>0</v>
      </c>
      <c r="J1394">
        <v>0</v>
      </c>
      <c r="K1394">
        <v>513</v>
      </c>
      <c r="L1394">
        <v>1</v>
      </c>
      <c r="M1394">
        <v>3264</v>
      </c>
    </row>
    <row r="1395" spans="1:13">
      <c r="A1395" t="s">
        <v>574</v>
      </c>
      <c r="B1395" t="s">
        <v>1816</v>
      </c>
      <c r="C1395">
        <v>192</v>
      </c>
      <c r="D1395" t="s">
        <v>817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1</v>
      </c>
      <c r="M1395">
        <v>0</v>
      </c>
    </row>
    <row r="1396" spans="1:13">
      <c r="A1396" t="s">
        <v>574</v>
      </c>
      <c r="B1396" t="s">
        <v>1816</v>
      </c>
      <c r="C1396">
        <v>198</v>
      </c>
      <c r="D1396" t="s">
        <v>965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1</v>
      </c>
      <c r="M1396">
        <v>0</v>
      </c>
    </row>
    <row r="1397" spans="1:13">
      <c r="A1397" t="s">
        <v>573</v>
      </c>
      <c r="B1397" t="s">
        <v>1817</v>
      </c>
      <c r="C1397">
        <v>192</v>
      </c>
      <c r="D1397" t="s">
        <v>817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1</v>
      </c>
      <c r="M1397">
        <v>0</v>
      </c>
    </row>
    <row r="1398" spans="1:13">
      <c r="A1398" t="s">
        <v>573</v>
      </c>
      <c r="B1398" t="s">
        <v>1817</v>
      </c>
      <c r="C1398">
        <v>198</v>
      </c>
      <c r="D1398" t="s">
        <v>965</v>
      </c>
      <c r="E1398">
        <v>3771</v>
      </c>
      <c r="F1398">
        <v>0</v>
      </c>
      <c r="G1398">
        <v>588</v>
      </c>
      <c r="H1398">
        <v>0</v>
      </c>
      <c r="I1398">
        <v>0</v>
      </c>
      <c r="J1398">
        <v>0</v>
      </c>
      <c r="K1398">
        <v>405</v>
      </c>
      <c r="L1398">
        <v>1</v>
      </c>
      <c r="M1398">
        <v>3771</v>
      </c>
    </row>
    <row r="1399" spans="1:13">
      <c r="A1399" t="s">
        <v>572</v>
      </c>
      <c r="B1399" t="s">
        <v>1818</v>
      </c>
      <c r="C1399">
        <v>192</v>
      </c>
      <c r="D1399" t="s">
        <v>817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1</v>
      </c>
      <c r="M1399">
        <v>0</v>
      </c>
    </row>
    <row r="1400" spans="1:13">
      <c r="A1400" t="s">
        <v>572</v>
      </c>
      <c r="B1400" t="s">
        <v>1818</v>
      </c>
      <c r="C1400">
        <v>198</v>
      </c>
      <c r="D1400" t="s">
        <v>965</v>
      </c>
      <c r="E1400">
        <v>4236</v>
      </c>
      <c r="F1400">
        <v>0</v>
      </c>
      <c r="G1400">
        <v>513</v>
      </c>
      <c r="H1400">
        <v>0</v>
      </c>
      <c r="I1400">
        <v>0</v>
      </c>
      <c r="J1400">
        <v>0</v>
      </c>
      <c r="K1400">
        <v>363</v>
      </c>
      <c r="L1400">
        <v>1</v>
      </c>
      <c r="M1400">
        <v>4236</v>
      </c>
    </row>
    <row r="1401" spans="1:13">
      <c r="A1401" t="s">
        <v>581</v>
      </c>
      <c r="B1401" t="s">
        <v>1819</v>
      </c>
      <c r="C1401">
        <v>192</v>
      </c>
      <c r="D1401" t="s">
        <v>817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1</v>
      </c>
      <c r="M1401">
        <v>0</v>
      </c>
    </row>
    <row r="1402" spans="1:13">
      <c r="A1402" t="s">
        <v>581</v>
      </c>
      <c r="B1402" t="s">
        <v>1819</v>
      </c>
      <c r="C1402">
        <v>198</v>
      </c>
      <c r="D1402" t="s">
        <v>965</v>
      </c>
      <c r="E1402">
        <v>4281</v>
      </c>
      <c r="F1402">
        <v>0</v>
      </c>
      <c r="G1402">
        <v>684</v>
      </c>
      <c r="H1402">
        <v>0</v>
      </c>
      <c r="I1402">
        <v>0</v>
      </c>
      <c r="J1402">
        <v>0</v>
      </c>
      <c r="K1402">
        <v>495</v>
      </c>
      <c r="L1402">
        <v>1</v>
      </c>
      <c r="M1402">
        <v>4281</v>
      </c>
    </row>
    <row r="1403" spans="1:13">
      <c r="A1403" t="s">
        <v>564</v>
      </c>
      <c r="B1403" t="s">
        <v>1820</v>
      </c>
      <c r="C1403">
        <v>192</v>
      </c>
      <c r="D1403" t="s">
        <v>817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1</v>
      </c>
      <c r="M1403">
        <v>0</v>
      </c>
    </row>
    <row r="1404" spans="1:13">
      <c r="A1404" t="s">
        <v>564</v>
      </c>
      <c r="B1404" t="s">
        <v>1820</v>
      </c>
      <c r="C1404">
        <v>198</v>
      </c>
      <c r="D1404" t="s">
        <v>965</v>
      </c>
      <c r="E1404">
        <v>2154</v>
      </c>
      <c r="F1404">
        <v>0</v>
      </c>
      <c r="G1404">
        <v>918</v>
      </c>
      <c r="H1404">
        <v>0</v>
      </c>
      <c r="I1404">
        <v>0</v>
      </c>
      <c r="J1404">
        <v>0</v>
      </c>
      <c r="K1404">
        <v>552</v>
      </c>
      <c r="L1404">
        <v>1</v>
      </c>
      <c r="M1404">
        <v>2154</v>
      </c>
    </row>
    <row r="1405" spans="1:13">
      <c r="A1405" t="s">
        <v>593</v>
      </c>
      <c r="B1405" t="s">
        <v>1821</v>
      </c>
      <c r="C1405">
        <v>192</v>
      </c>
      <c r="D1405" t="s">
        <v>817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1</v>
      </c>
      <c r="M1405">
        <v>0</v>
      </c>
    </row>
    <row r="1406" spans="1:13">
      <c r="A1406" t="s">
        <v>593</v>
      </c>
      <c r="B1406" t="s">
        <v>1821</v>
      </c>
      <c r="C1406">
        <v>198</v>
      </c>
      <c r="D1406" t="s">
        <v>965</v>
      </c>
      <c r="E1406">
        <v>4488</v>
      </c>
      <c r="F1406">
        <v>0</v>
      </c>
      <c r="G1406">
        <v>210</v>
      </c>
      <c r="H1406">
        <v>0</v>
      </c>
      <c r="I1406">
        <v>0</v>
      </c>
      <c r="J1406">
        <v>0</v>
      </c>
      <c r="K1406">
        <v>141</v>
      </c>
      <c r="L1406">
        <v>1</v>
      </c>
      <c r="M1406">
        <v>4488</v>
      </c>
    </row>
    <row r="1407" spans="1:13">
      <c r="A1407" t="s">
        <v>592</v>
      </c>
      <c r="B1407" t="s">
        <v>1822</v>
      </c>
      <c r="C1407">
        <v>192</v>
      </c>
      <c r="D1407" t="s">
        <v>817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1</v>
      </c>
      <c r="M1407">
        <v>0</v>
      </c>
    </row>
    <row r="1408" spans="1:13">
      <c r="A1408" t="s">
        <v>592</v>
      </c>
      <c r="B1408" t="s">
        <v>1822</v>
      </c>
      <c r="C1408">
        <v>198</v>
      </c>
      <c r="D1408" t="s">
        <v>965</v>
      </c>
      <c r="E1408">
        <v>3675</v>
      </c>
      <c r="F1408">
        <v>0</v>
      </c>
      <c r="G1408">
        <v>60</v>
      </c>
      <c r="H1408">
        <v>0</v>
      </c>
      <c r="I1408">
        <v>0</v>
      </c>
      <c r="J1408">
        <v>0</v>
      </c>
      <c r="K1408">
        <v>48</v>
      </c>
      <c r="L1408">
        <v>1</v>
      </c>
      <c r="M1408">
        <v>3675</v>
      </c>
    </row>
    <row r="1409" spans="1:13">
      <c r="A1409" t="s">
        <v>1823</v>
      </c>
      <c r="B1409" t="s">
        <v>1824</v>
      </c>
      <c r="C1409">
        <v>192</v>
      </c>
      <c r="D1409" t="s">
        <v>817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</row>
    <row r="1410" spans="1:13">
      <c r="A1410" t="s">
        <v>1823</v>
      </c>
      <c r="B1410" t="s">
        <v>1824</v>
      </c>
      <c r="C1410">
        <v>198</v>
      </c>
      <c r="D1410" t="s">
        <v>965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1</v>
      </c>
      <c r="M1410">
        <v>0</v>
      </c>
    </row>
    <row r="1411" spans="1:13">
      <c r="A1411" t="s">
        <v>642</v>
      </c>
      <c r="B1411" t="s">
        <v>1825</v>
      </c>
      <c r="C1411">
        <v>192</v>
      </c>
      <c r="D1411" t="s">
        <v>817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1.23</v>
      </c>
      <c r="M1411">
        <v>0</v>
      </c>
    </row>
    <row r="1412" spans="1:13">
      <c r="A1412" t="s">
        <v>642</v>
      </c>
      <c r="B1412" t="s">
        <v>1825</v>
      </c>
      <c r="C1412">
        <v>198</v>
      </c>
      <c r="D1412" t="s">
        <v>965</v>
      </c>
      <c r="E1412">
        <v>13772</v>
      </c>
      <c r="F1412">
        <v>0</v>
      </c>
      <c r="G1412">
        <v>1444</v>
      </c>
      <c r="H1412">
        <v>0</v>
      </c>
      <c r="I1412">
        <v>0</v>
      </c>
      <c r="J1412">
        <v>0</v>
      </c>
      <c r="K1412">
        <v>944</v>
      </c>
      <c r="L1412">
        <v>1.23</v>
      </c>
      <c r="M1412">
        <v>16939.560000000001</v>
      </c>
    </row>
    <row r="1413" spans="1:13">
      <c r="A1413" t="s">
        <v>643</v>
      </c>
      <c r="B1413" t="s">
        <v>1826</v>
      </c>
      <c r="C1413">
        <v>192</v>
      </c>
      <c r="D1413" t="s">
        <v>817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1.23</v>
      </c>
      <c r="M1413">
        <v>0</v>
      </c>
    </row>
    <row r="1414" spans="1:13">
      <c r="A1414" t="s">
        <v>643</v>
      </c>
      <c r="B1414" t="s">
        <v>1826</v>
      </c>
      <c r="C1414">
        <v>198</v>
      </c>
      <c r="D1414" t="s">
        <v>965</v>
      </c>
      <c r="E1414">
        <v>9488</v>
      </c>
      <c r="F1414">
        <v>0</v>
      </c>
      <c r="G1414">
        <v>380</v>
      </c>
      <c r="H1414">
        <v>0</v>
      </c>
      <c r="I1414">
        <v>0</v>
      </c>
      <c r="J1414">
        <v>0</v>
      </c>
      <c r="K1414">
        <v>284</v>
      </c>
      <c r="L1414">
        <v>1.23</v>
      </c>
      <c r="M1414">
        <v>11670.24</v>
      </c>
    </row>
    <row r="1415" spans="1:13">
      <c r="A1415" t="s">
        <v>644</v>
      </c>
      <c r="B1415" t="s">
        <v>1827</v>
      </c>
      <c r="C1415">
        <v>192</v>
      </c>
      <c r="D1415" t="s">
        <v>817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1.23</v>
      </c>
      <c r="M1415">
        <v>0</v>
      </c>
    </row>
    <row r="1416" spans="1:13">
      <c r="A1416" t="s">
        <v>644</v>
      </c>
      <c r="B1416" t="s">
        <v>1827</v>
      </c>
      <c r="C1416">
        <v>198</v>
      </c>
      <c r="D1416" t="s">
        <v>965</v>
      </c>
      <c r="E1416">
        <v>4324</v>
      </c>
      <c r="F1416">
        <v>0</v>
      </c>
      <c r="G1416">
        <v>756</v>
      </c>
      <c r="H1416">
        <v>0</v>
      </c>
      <c r="I1416">
        <v>0</v>
      </c>
      <c r="J1416">
        <v>0</v>
      </c>
      <c r="K1416">
        <v>580</v>
      </c>
      <c r="L1416">
        <v>1.23</v>
      </c>
      <c r="M1416">
        <v>5318.52</v>
      </c>
    </row>
    <row r="1417" spans="1:13">
      <c r="A1417" t="s">
        <v>1828</v>
      </c>
      <c r="B1417" t="s">
        <v>1829</v>
      </c>
      <c r="C1417">
        <v>192</v>
      </c>
      <c r="D1417" t="s">
        <v>817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</row>
    <row r="1418" spans="1:13">
      <c r="A1418" t="s">
        <v>1828</v>
      </c>
      <c r="B1418" t="s">
        <v>1829</v>
      </c>
      <c r="C1418">
        <v>198</v>
      </c>
      <c r="D1418" t="s">
        <v>965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1.23</v>
      </c>
      <c r="M1418">
        <v>0</v>
      </c>
    </row>
    <row r="1419" spans="1:13">
      <c r="A1419" t="s">
        <v>645</v>
      </c>
      <c r="B1419" t="s">
        <v>1830</v>
      </c>
      <c r="C1419">
        <v>192</v>
      </c>
      <c r="D1419" t="s">
        <v>817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1.23</v>
      </c>
      <c r="M1419">
        <v>0</v>
      </c>
    </row>
    <row r="1420" spans="1:13">
      <c r="A1420" t="s">
        <v>645</v>
      </c>
      <c r="B1420" t="s">
        <v>1830</v>
      </c>
      <c r="C1420">
        <v>198</v>
      </c>
      <c r="D1420" t="s">
        <v>965</v>
      </c>
      <c r="E1420">
        <v>17840</v>
      </c>
      <c r="F1420">
        <v>0</v>
      </c>
      <c r="G1420">
        <v>240</v>
      </c>
      <c r="H1420">
        <v>0</v>
      </c>
      <c r="I1420">
        <v>0</v>
      </c>
      <c r="J1420">
        <v>0</v>
      </c>
      <c r="K1420">
        <v>184</v>
      </c>
      <c r="L1420">
        <v>1.23</v>
      </c>
      <c r="M1420">
        <v>21943.200000000001</v>
      </c>
    </row>
    <row r="1421" spans="1:13">
      <c r="A1421" t="s">
        <v>646</v>
      </c>
      <c r="B1421" t="s">
        <v>1831</v>
      </c>
      <c r="C1421">
        <v>192</v>
      </c>
      <c r="D1421" t="s">
        <v>817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1.23</v>
      </c>
      <c r="M1421">
        <v>0</v>
      </c>
    </row>
    <row r="1422" spans="1:13">
      <c r="A1422" t="s">
        <v>646</v>
      </c>
      <c r="B1422" t="s">
        <v>1831</v>
      </c>
      <c r="C1422">
        <v>198</v>
      </c>
      <c r="D1422" t="s">
        <v>965</v>
      </c>
      <c r="E1422">
        <v>8564</v>
      </c>
      <c r="F1422">
        <v>0</v>
      </c>
      <c r="G1422">
        <v>452</v>
      </c>
      <c r="H1422">
        <v>0</v>
      </c>
      <c r="I1422">
        <v>0</v>
      </c>
      <c r="J1422">
        <v>0</v>
      </c>
      <c r="K1422">
        <v>348</v>
      </c>
      <c r="L1422">
        <v>1.23</v>
      </c>
      <c r="M1422">
        <v>10533.72</v>
      </c>
    </row>
    <row r="1423" spans="1:13">
      <c r="A1423" t="s">
        <v>647</v>
      </c>
      <c r="B1423" t="s">
        <v>1832</v>
      </c>
      <c r="C1423">
        <v>192</v>
      </c>
      <c r="D1423" t="s">
        <v>817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1.23</v>
      </c>
      <c r="M1423">
        <v>0</v>
      </c>
    </row>
    <row r="1424" spans="1:13">
      <c r="A1424" t="s">
        <v>647</v>
      </c>
      <c r="B1424" t="s">
        <v>1832</v>
      </c>
      <c r="C1424">
        <v>198</v>
      </c>
      <c r="D1424" t="s">
        <v>965</v>
      </c>
      <c r="E1424">
        <v>6724</v>
      </c>
      <c r="F1424">
        <v>0</v>
      </c>
      <c r="G1424">
        <v>32</v>
      </c>
      <c r="H1424">
        <v>0</v>
      </c>
      <c r="I1424">
        <v>0</v>
      </c>
      <c r="J1424">
        <v>0</v>
      </c>
      <c r="K1424">
        <v>28</v>
      </c>
      <c r="L1424">
        <v>1.23</v>
      </c>
      <c r="M1424">
        <v>8270.52</v>
      </c>
    </row>
    <row r="1425" spans="1:13">
      <c r="A1425" t="s">
        <v>648</v>
      </c>
      <c r="B1425" t="s">
        <v>1833</v>
      </c>
      <c r="C1425">
        <v>192</v>
      </c>
      <c r="D1425" t="s">
        <v>817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1.23</v>
      </c>
      <c r="M1425">
        <v>0</v>
      </c>
    </row>
    <row r="1426" spans="1:13">
      <c r="A1426" t="s">
        <v>648</v>
      </c>
      <c r="B1426" t="s">
        <v>1833</v>
      </c>
      <c r="C1426">
        <v>198</v>
      </c>
      <c r="D1426" t="s">
        <v>965</v>
      </c>
      <c r="E1426">
        <v>10880</v>
      </c>
      <c r="F1426">
        <v>0</v>
      </c>
      <c r="G1426">
        <v>268</v>
      </c>
      <c r="H1426">
        <v>0</v>
      </c>
      <c r="I1426">
        <v>0</v>
      </c>
      <c r="J1426">
        <v>0</v>
      </c>
      <c r="K1426">
        <v>176</v>
      </c>
      <c r="L1426">
        <v>1.23</v>
      </c>
      <c r="M1426">
        <v>13382.4</v>
      </c>
    </row>
    <row r="1427" spans="1:13">
      <c r="A1427" t="s">
        <v>649</v>
      </c>
      <c r="B1427" t="s">
        <v>1834</v>
      </c>
      <c r="C1427">
        <v>192</v>
      </c>
      <c r="D1427" t="s">
        <v>817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1.23</v>
      </c>
      <c r="M1427">
        <v>0</v>
      </c>
    </row>
    <row r="1428" spans="1:13">
      <c r="A1428" t="s">
        <v>649</v>
      </c>
      <c r="B1428" t="s">
        <v>1834</v>
      </c>
      <c r="C1428">
        <v>198</v>
      </c>
      <c r="D1428" t="s">
        <v>965</v>
      </c>
      <c r="E1428">
        <v>11120</v>
      </c>
      <c r="F1428">
        <v>0</v>
      </c>
      <c r="G1428">
        <v>292</v>
      </c>
      <c r="H1428">
        <v>0</v>
      </c>
      <c r="I1428">
        <v>0</v>
      </c>
      <c r="J1428">
        <v>0</v>
      </c>
      <c r="K1428">
        <v>196</v>
      </c>
      <c r="L1428">
        <v>1.23</v>
      </c>
      <c r="M1428">
        <v>13677.6</v>
      </c>
    </row>
    <row r="1429" spans="1:13">
      <c r="A1429" t="s">
        <v>650</v>
      </c>
      <c r="B1429" t="s">
        <v>1835</v>
      </c>
      <c r="C1429">
        <v>192</v>
      </c>
      <c r="D1429" t="s">
        <v>817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1.23</v>
      </c>
      <c r="M1429">
        <v>0</v>
      </c>
    </row>
    <row r="1430" spans="1:13">
      <c r="A1430" t="s">
        <v>650</v>
      </c>
      <c r="B1430" t="s">
        <v>1835</v>
      </c>
      <c r="C1430">
        <v>198</v>
      </c>
      <c r="D1430" t="s">
        <v>965</v>
      </c>
      <c r="E1430">
        <v>12920</v>
      </c>
      <c r="F1430">
        <v>0</v>
      </c>
      <c r="G1430">
        <v>284</v>
      </c>
      <c r="H1430">
        <v>0</v>
      </c>
      <c r="I1430">
        <v>0</v>
      </c>
      <c r="J1430">
        <v>0</v>
      </c>
      <c r="K1430">
        <v>216</v>
      </c>
      <c r="L1430">
        <v>1.23</v>
      </c>
      <c r="M1430">
        <v>15891.6</v>
      </c>
    </row>
    <row r="1431" spans="1:13">
      <c r="A1431" t="s">
        <v>1836</v>
      </c>
      <c r="B1431" t="s">
        <v>1837</v>
      </c>
      <c r="C1431">
        <v>192</v>
      </c>
      <c r="D1431" t="s">
        <v>817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</row>
    <row r="1432" spans="1:13">
      <c r="A1432" t="s">
        <v>1836</v>
      </c>
      <c r="B1432" t="s">
        <v>1837</v>
      </c>
      <c r="C1432">
        <v>198</v>
      </c>
      <c r="D1432" t="s">
        <v>965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1.23</v>
      </c>
      <c r="M1432">
        <v>0</v>
      </c>
    </row>
    <row r="1433" spans="1:13">
      <c r="A1433" t="s">
        <v>651</v>
      </c>
      <c r="B1433" t="s">
        <v>1838</v>
      </c>
      <c r="C1433">
        <v>192</v>
      </c>
      <c r="D1433" t="s">
        <v>817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1.23</v>
      </c>
      <c r="M1433">
        <v>0</v>
      </c>
    </row>
    <row r="1434" spans="1:13">
      <c r="A1434" t="s">
        <v>651</v>
      </c>
      <c r="B1434" t="s">
        <v>1838</v>
      </c>
      <c r="C1434">
        <v>198</v>
      </c>
      <c r="D1434" t="s">
        <v>965</v>
      </c>
      <c r="E1434">
        <v>13532</v>
      </c>
      <c r="F1434">
        <v>0</v>
      </c>
      <c r="G1434">
        <v>348</v>
      </c>
      <c r="H1434">
        <v>0</v>
      </c>
      <c r="I1434">
        <v>0</v>
      </c>
      <c r="J1434">
        <v>0</v>
      </c>
      <c r="K1434">
        <v>228</v>
      </c>
      <c r="L1434">
        <v>1.23</v>
      </c>
      <c r="M1434">
        <v>16644.36</v>
      </c>
    </row>
    <row r="1435" spans="1:13">
      <c r="A1435" t="s">
        <v>652</v>
      </c>
      <c r="B1435" t="s">
        <v>1839</v>
      </c>
      <c r="C1435">
        <v>192</v>
      </c>
      <c r="D1435" t="s">
        <v>817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1.23</v>
      </c>
      <c r="M1435">
        <v>0</v>
      </c>
    </row>
    <row r="1436" spans="1:13">
      <c r="A1436" t="s">
        <v>652</v>
      </c>
      <c r="B1436" t="s">
        <v>1839</v>
      </c>
      <c r="C1436">
        <v>198</v>
      </c>
      <c r="D1436" t="s">
        <v>965</v>
      </c>
      <c r="E1436">
        <v>6384</v>
      </c>
      <c r="F1436">
        <v>0</v>
      </c>
      <c r="G1436">
        <v>20</v>
      </c>
      <c r="H1436">
        <v>0</v>
      </c>
      <c r="I1436">
        <v>0</v>
      </c>
      <c r="J1436">
        <v>0</v>
      </c>
      <c r="K1436">
        <v>16</v>
      </c>
      <c r="L1436">
        <v>1.23</v>
      </c>
      <c r="M1436">
        <v>7852.32</v>
      </c>
    </row>
    <row r="1437" spans="1:13">
      <c r="A1437" t="s">
        <v>1840</v>
      </c>
      <c r="B1437" t="s">
        <v>1841</v>
      </c>
      <c r="C1437">
        <v>192</v>
      </c>
      <c r="D1437" t="s">
        <v>817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</row>
    <row r="1438" spans="1:13">
      <c r="A1438" t="s">
        <v>1840</v>
      </c>
      <c r="B1438" t="s">
        <v>1841</v>
      </c>
      <c r="C1438">
        <v>198</v>
      </c>
      <c r="D1438" t="s">
        <v>965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1.23</v>
      </c>
      <c r="M1438">
        <v>0</v>
      </c>
    </row>
    <row r="1439" spans="1:13">
      <c r="A1439" t="s">
        <v>653</v>
      </c>
      <c r="B1439" t="s">
        <v>1842</v>
      </c>
      <c r="C1439">
        <v>192</v>
      </c>
      <c r="D1439" t="s">
        <v>817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1.23</v>
      </c>
      <c r="M1439">
        <v>0</v>
      </c>
    </row>
    <row r="1440" spans="1:13">
      <c r="A1440" t="s">
        <v>653</v>
      </c>
      <c r="B1440" t="s">
        <v>1842</v>
      </c>
      <c r="C1440">
        <v>198</v>
      </c>
      <c r="D1440" t="s">
        <v>965</v>
      </c>
      <c r="E1440">
        <v>4008</v>
      </c>
      <c r="F1440">
        <v>0</v>
      </c>
      <c r="G1440">
        <v>40</v>
      </c>
      <c r="H1440">
        <v>0</v>
      </c>
      <c r="I1440">
        <v>0</v>
      </c>
      <c r="J1440">
        <v>0</v>
      </c>
      <c r="K1440">
        <v>24</v>
      </c>
      <c r="L1440">
        <v>1.23</v>
      </c>
      <c r="M1440">
        <v>4929.84</v>
      </c>
    </row>
    <row r="1441" spans="1:13">
      <c r="A1441" t="s">
        <v>1843</v>
      </c>
      <c r="B1441" t="s">
        <v>1844</v>
      </c>
      <c r="C1441">
        <v>192</v>
      </c>
      <c r="D1441" t="s">
        <v>817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</row>
    <row r="1442" spans="1:13">
      <c r="A1442" t="s">
        <v>1843</v>
      </c>
      <c r="B1442" t="s">
        <v>1844</v>
      </c>
      <c r="C1442">
        <v>198</v>
      </c>
      <c r="D1442" t="s">
        <v>965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1.23</v>
      </c>
      <c r="M1442">
        <v>0</v>
      </c>
    </row>
    <row r="1443" spans="1:13">
      <c r="A1443" t="s">
        <v>654</v>
      </c>
      <c r="B1443" t="s">
        <v>1845</v>
      </c>
      <c r="C1443">
        <v>192</v>
      </c>
      <c r="D1443" t="s">
        <v>817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1.23</v>
      </c>
      <c r="M1443">
        <v>0</v>
      </c>
    </row>
    <row r="1444" spans="1:13">
      <c r="A1444" t="s">
        <v>654</v>
      </c>
      <c r="B1444" t="s">
        <v>1845</v>
      </c>
      <c r="C1444">
        <v>198</v>
      </c>
      <c r="D1444" t="s">
        <v>965</v>
      </c>
      <c r="E1444">
        <v>6632</v>
      </c>
      <c r="F1444">
        <v>0</v>
      </c>
      <c r="G1444">
        <v>40</v>
      </c>
      <c r="H1444">
        <v>0</v>
      </c>
      <c r="I1444">
        <v>0</v>
      </c>
      <c r="J1444">
        <v>0</v>
      </c>
      <c r="K1444">
        <v>40</v>
      </c>
      <c r="L1444">
        <v>1.23</v>
      </c>
      <c r="M1444">
        <v>8157.36</v>
      </c>
    </row>
    <row r="1445" spans="1:13">
      <c r="A1445" t="s">
        <v>655</v>
      </c>
      <c r="B1445" t="s">
        <v>1846</v>
      </c>
      <c r="C1445">
        <v>192</v>
      </c>
      <c r="D1445" t="s">
        <v>817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1.23</v>
      </c>
      <c r="M1445">
        <v>0</v>
      </c>
    </row>
    <row r="1446" spans="1:13">
      <c r="A1446" t="s">
        <v>655</v>
      </c>
      <c r="B1446" t="s">
        <v>1846</v>
      </c>
      <c r="C1446">
        <v>198</v>
      </c>
      <c r="D1446" t="s">
        <v>965</v>
      </c>
      <c r="E1446">
        <v>9632</v>
      </c>
      <c r="F1446">
        <v>0</v>
      </c>
      <c r="G1446">
        <v>212</v>
      </c>
      <c r="H1446">
        <v>0</v>
      </c>
      <c r="I1446">
        <v>0</v>
      </c>
      <c r="J1446">
        <v>0</v>
      </c>
      <c r="K1446">
        <v>164</v>
      </c>
      <c r="L1446">
        <v>1.23</v>
      </c>
      <c r="M1446">
        <v>11847.36</v>
      </c>
    </row>
    <row r="1447" spans="1:13">
      <c r="A1447" t="s">
        <v>656</v>
      </c>
      <c r="B1447" t="s">
        <v>1847</v>
      </c>
      <c r="C1447">
        <v>192</v>
      </c>
      <c r="D1447" t="s">
        <v>817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1.23</v>
      </c>
      <c r="M1447">
        <v>0</v>
      </c>
    </row>
    <row r="1448" spans="1:13">
      <c r="A1448" t="s">
        <v>656</v>
      </c>
      <c r="B1448" t="s">
        <v>1847</v>
      </c>
      <c r="C1448">
        <v>198</v>
      </c>
      <c r="D1448" t="s">
        <v>965</v>
      </c>
      <c r="E1448">
        <v>6516</v>
      </c>
      <c r="F1448">
        <v>0</v>
      </c>
      <c r="G1448">
        <v>36</v>
      </c>
      <c r="H1448">
        <v>0</v>
      </c>
      <c r="I1448">
        <v>0</v>
      </c>
      <c r="J1448">
        <v>0</v>
      </c>
      <c r="K1448">
        <v>24</v>
      </c>
      <c r="L1448">
        <v>1.23</v>
      </c>
      <c r="M1448">
        <v>8014.68</v>
      </c>
    </row>
    <row r="1449" spans="1:13">
      <c r="A1449" t="s">
        <v>657</v>
      </c>
      <c r="B1449" t="s">
        <v>1848</v>
      </c>
      <c r="C1449">
        <v>192</v>
      </c>
      <c r="D1449" t="s">
        <v>817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1.23</v>
      </c>
      <c r="M1449">
        <v>0</v>
      </c>
    </row>
    <row r="1450" spans="1:13">
      <c r="A1450" t="s">
        <v>657</v>
      </c>
      <c r="B1450" t="s">
        <v>1848</v>
      </c>
      <c r="C1450">
        <v>198</v>
      </c>
      <c r="D1450" t="s">
        <v>965</v>
      </c>
      <c r="E1450">
        <v>7828</v>
      </c>
      <c r="F1450">
        <v>0</v>
      </c>
      <c r="G1450">
        <v>108</v>
      </c>
      <c r="H1450">
        <v>0</v>
      </c>
      <c r="I1450">
        <v>0</v>
      </c>
      <c r="J1450">
        <v>0</v>
      </c>
      <c r="K1450">
        <v>64</v>
      </c>
      <c r="L1450">
        <v>1.23</v>
      </c>
      <c r="M1450">
        <v>9628.44</v>
      </c>
    </row>
    <row r="1451" spans="1:13">
      <c r="A1451" t="s">
        <v>658</v>
      </c>
      <c r="B1451" t="s">
        <v>1849</v>
      </c>
      <c r="C1451">
        <v>192</v>
      </c>
      <c r="D1451" t="s">
        <v>817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1.23</v>
      </c>
      <c r="M1451">
        <v>0</v>
      </c>
    </row>
    <row r="1452" spans="1:13">
      <c r="A1452" t="s">
        <v>658</v>
      </c>
      <c r="B1452" t="s">
        <v>1849</v>
      </c>
      <c r="C1452">
        <v>198</v>
      </c>
      <c r="D1452" t="s">
        <v>965</v>
      </c>
      <c r="E1452">
        <v>9676</v>
      </c>
      <c r="F1452">
        <v>0</v>
      </c>
      <c r="G1452">
        <v>108</v>
      </c>
      <c r="H1452">
        <v>0</v>
      </c>
      <c r="I1452">
        <v>0</v>
      </c>
      <c r="J1452">
        <v>0</v>
      </c>
      <c r="K1452">
        <v>92</v>
      </c>
      <c r="L1452">
        <v>1.23</v>
      </c>
      <c r="M1452">
        <v>11901.48</v>
      </c>
    </row>
    <row r="1453" spans="1:13">
      <c r="A1453" t="s">
        <v>659</v>
      </c>
      <c r="B1453" t="s">
        <v>1850</v>
      </c>
      <c r="C1453">
        <v>192</v>
      </c>
      <c r="D1453" t="s">
        <v>817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1.23</v>
      </c>
      <c r="M1453">
        <v>0</v>
      </c>
    </row>
    <row r="1454" spans="1:13">
      <c r="A1454" t="s">
        <v>659</v>
      </c>
      <c r="B1454" t="s">
        <v>1850</v>
      </c>
      <c r="C1454">
        <v>198</v>
      </c>
      <c r="D1454" t="s">
        <v>965</v>
      </c>
      <c r="E1454">
        <v>11872</v>
      </c>
      <c r="F1454">
        <v>0</v>
      </c>
      <c r="G1454">
        <v>340</v>
      </c>
      <c r="H1454">
        <v>0</v>
      </c>
      <c r="I1454">
        <v>0</v>
      </c>
      <c r="J1454">
        <v>0</v>
      </c>
      <c r="K1454">
        <v>248</v>
      </c>
      <c r="L1454">
        <v>1.23</v>
      </c>
      <c r="M1454">
        <v>14602.56</v>
      </c>
    </row>
    <row r="1455" spans="1:13">
      <c r="A1455" t="s">
        <v>18</v>
      </c>
      <c r="B1455" t="s">
        <v>1851</v>
      </c>
      <c r="C1455">
        <v>191</v>
      </c>
      <c r="D1455" t="s">
        <v>848</v>
      </c>
      <c r="E1455">
        <v>2120</v>
      </c>
      <c r="F1455">
        <v>0</v>
      </c>
      <c r="G1455">
        <v>160</v>
      </c>
      <c r="H1455">
        <v>0</v>
      </c>
      <c r="I1455">
        <v>0</v>
      </c>
      <c r="J1455">
        <v>0</v>
      </c>
      <c r="K1455">
        <v>100</v>
      </c>
      <c r="L1455">
        <v>1.17</v>
      </c>
      <c r="M1455">
        <v>2480.4</v>
      </c>
    </row>
    <row r="1456" spans="1:13">
      <c r="A1456" t="s">
        <v>18</v>
      </c>
      <c r="B1456" t="s">
        <v>1851</v>
      </c>
      <c r="C1456">
        <v>192</v>
      </c>
      <c r="D1456" t="s">
        <v>817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</row>
    <row r="1457" spans="1:13">
      <c r="A1457" t="s">
        <v>20</v>
      </c>
      <c r="B1457" t="s">
        <v>1852</v>
      </c>
      <c r="C1457">
        <v>191</v>
      </c>
      <c r="D1457" t="s">
        <v>848</v>
      </c>
      <c r="E1457">
        <v>2844</v>
      </c>
      <c r="F1457">
        <v>0</v>
      </c>
      <c r="G1457">
        <v>100</v>
      </c>
      <c r="H1457">
        <v>0</v>
      </c>
      <c r="I1457">
        <v>0</v>
      </c>
      <c r="J1457">
        <v>0</v>
      </c>
      <c r="K1457">
        <v>52</v>
      </c>
      <c r="L1457">
        <v>1.17</v>
      </c>
      <c r="M1457">
        <v>3327.48</v>
      </c>
    </row>
    <row r="1458" spans="1:13">
      <c r="A1458" t="s">
        <v>20</v>
      </c>
      <c r="B1458" t="s">
        <v>1852</v>
      </c>
      <c r="C1458">
        <v>192</v>
      </c>
      <c r="D1458" t="s">
        <v>817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</row>
    <row r="1459" spans="1:13">
      <c r="A1459" t="s">
        <v>22</v>
      </c>
      <c r="B1459" t="s">
        <v>1853</v>
      </c>
      <c r="C1459">
        <v>191</v>
      </c>
      <c r="D1459" t="s">
        <v>848</v>
      </c>
      <c r="E1459">
        <v>2896</v>
      </c>
      <c r="F1459">
        <v>0</v>
      </c>
      <c r="G1459">
        <v>72</v>
      </c>
      <c r="H1459">
        <v>0</v>
      </c>
      <c r="I1459">
        <v>0</v>
      </c>
      <c r="J1459">
        <v>0</v>
      </c>
      <c r="K1459">
        <v>32</v>
      </c>
      <c r="L1459">
        <v>1.17</v>
      </c>
      <c r="M1459">
        <v>3388.32</v>
      </c>
    </row>
    <row r="1460" spans="1:13">
      <c r="A1460" t="s">
        <v>22</v>
      </c>
      <c r="B1460" t="s">
        <v>1853</v>
      </c>
      <c r="C1460">
        <v>192</v>
      </c>
      <c r="D1460" t="s">
        <v>817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</row>
    <row r="1461" spans="1:13">
      <c r="A1461" t="s">
        <v>24</v>
      </c>
      <c r="B1461" t="s">
        <v>1854</v>
      </c>
      <c r="C1461">
        <v>191</v>
      </c>
      <c r="D1461" t="s">
        <v>848</v>
      </c>
      <c r="E1461">
        <v>7228</v>
      </c>
      <c r="F1461">
        <v>0</v>
      </c>
      <c r="G1461">
        <v>728</v>
      </c>
      <c r="H1461">
        <v>0</v>
      </c>
      <c r="I1461">
        <v>0</v>
      </c>
      <c r="J1461">
        <v>0</v>
      </c>
      <c r="K1461">
        <v>396</v>
      </c>
      <c r="L1461">
        <v>1.17</v>
      </c>
      <c r="M1461">
        <v>8456.76</v>
      </c>
    </row>
    <row r="1462" spans="1:13">
      <c r="A1462" t="s">
        <v>24</v>
      </c>
      <c r="B1462" t="s">
        <v>1854</v>
      </c>
      <c r="C1462">
        <v>192</v>
      </c>
      <c r="D1462" t="s">
        <v>817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</row>
    <row r="1463" spans="1:13">
      <c r="A1463" t="s">
        <v>26</v>
      </c>
      <c r="B1463" t="s">
        <v>1855</v>
      </c>
      <c r="C1463">
        <v>191</v>
      </c>
      <c r="D1463" t="s">
        <v>848</v>
      </c>
      <c r="E1463">
        <v>2124</v>
      </c>
      <c r="F1463">
        <v>0</v>
      </c>
      <c r="G1463">
        <v>300</v>
      </c>
      <c r="H1463">
        <v>0</v>
      </c>
      <c r="I1463">
        <v>0</v>
      </c>
      <c r="J1463">
        <v>0</v>
      </c>
      <c r="K1463">
        <v>0</v>
      </c>
      <c r="L1463">
        <v>1.17</v>
      </c>
      <c r="M1463">
        <v>2485.08</v>
      </c>
    </row>
    <row r="1464" spans="1:13">
      <c r="A1464" t="s">
        <v>26</v>
      </c>
      <c r="B1464" t="s">
        <v>1855</v>
      </c>
      <c r="C1464">
        <v>192</v>
      </c>
      <c r="D1464" t="s">
        <v>817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</row>
    <row r="1465" spans="1:13">
      <c r="A1465" t="s">
        <v>28</v>
      </c>
      <c r="B1465" t="s">
        <v>1856</v>
      </c>
      <c r="C1465">
        <v>191</v>
      </c>
      <c r="D1465" t="s">
        <v>848</v>
      </c>
      <c r="E1465">
        <v>2296</v>
      </c>
      <c r="F1465">
        <v>0</v>
      </c>
      <c r="G1465">
        <v>32</v>
      </c>
      <c r="H1465">
        <v>0</v>
      </c>
      <c r="I1465">
        <v>0</v>
      </c>
      <c r="J1465">
        <v>0</v>
      </c>
      <c r="K1465">
        <v>24</v>
      </c>
      <c r="L1465">
        <v>1.17</v>
      </c>
      <c r="M1465">
        <v>2686.32</v>
      </c>
    </row>
    <row r="1466" spans="1:13">
      <c r="A1466" t="s">
        <v>28</v>
      </c>
      <c r="B1466" t="s">
        <v>1856</v>
      </c>
      <c r="C1466">
        <v>192</v>
      </c>
      <c r="D1466" t="s">
        <v>817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</row>
    <row r="1467" spans="1:13">
      <c r="A1467" t="s">
        <v>30</v>
      </c>
      <c r="B1467" t="s">
        <v>1857</v>
      </c>
      <c r="C1467">
        <v>191</v>
      </c>
      <c r="D1467" t="s">
        <v>848</v>
      </c>
      <c r="E1467">
        <v>9404</v>
      </c>
      <c r="F1467">
        <v>0</v>
      </c>
      <c r="G1467">
        <v>344</v>
      </c>
      <c r="H1467">
        <v>0</v>
      </c>
      <c r="I1467">
        <v>0</v>
      </c>
      <c r="J1467">
        <v>0</v>
      </c>
      <c r="K1467">
        <v>188</v>
      </c>
      <c r="L1467">
        <v>1.17</v>
      </c>
      <c r="M1467">
        <v>11002.68</v>
      </c>
    </row>
    <row r="1468" spans="1:13">
      <c r="A1468" t="s">
        <v>30</v>
      </c>
      <c r="B1468" t="s">
        <v>1857</v>
      </c>
      <c r="C1468">
        <v>192</v>
      </c>
      <c r="D1468" t="s">
        <v>817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</row>
    <row r="1469" spans="1:13">
      <c r="A1469" t="s">
        <v>32</v>
      </c>
      <c r="B1469" t="s">
        <v>1858</v>
      </c>
      <c r="C1469">
        <v>191</v>
      </c>
      <c r="D1469" t="s">
        <v>848</v>
      </c>
      <c r="E1469">
        <v>4720</v>
      </c>
      <c r="F1469">
        <v>0</v>
      </c>
      <c r="G1469">
        <v>956</v>
      </c>
      <c r="H1469">
        <v>0</v>
      </c>
      <c r="I1469">
        <v>0</v>
      </c>
      <c r="J1469">
        <v>0</v>
      </c>
      <c r="K1469">
        <v>520</v>
      </c>
      <c r="L1469">
        <v>1.17</v>
      </c>
      <c r="M1469">
        <v>5522.4</v>
      </c>
    </row>
    <row r="1470" spans="1:13">
      <c r="A1470" t="s">
        <v>32</v>
      </c>
      <c r="B1470" t="s">
        <v>1858</v>
      </c>
      <c r="C1470">
        <v>192</v>
      </c>
      <c r="D1470" t="s">
        <v>817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</row>
    <row r="1471" spans="1:13">
      <c r="A1471" t="s">
        <v>34</v>
      </c>
      <c r="B1471" t="s">
        <v>1859</v>
      </c>
      <c r="C1471">
        <v>191</v>
      </c>
      <c r="D1471" t="s">
        <v>848</v>
      </c>
      <c r="E1471">
        <v>8572</v>
      </c>
      <c r="F1471">
        <v>0</v>
      </c>
      <c r="G1471">
        <v>336</v>
      </c>
      <c r="H1471">
        <v>0</v>
      </c>
      <c r="I1471">
        <v>0</v>
      </c>
      <c r="J1471">
        <v>0</v>
      </c>
      <c r="K1471">
        <v>152</v>
      </c>
      <c r="L1471">
        <v>1.17</v>
      </c>
      <c r="M1471">
        <v>10029.24</v>
      </c>
    </row>
    <row r="1472" spans="1:13">
      <c r="A1472" t="s">
        <v>34</v>
      </c>
      <c r="B1472" t="s">
        <v>1859</v>
      </c>
      <c r="C1472">
        <v>192</v>
      </c>
      <c r="D1472" t="s">
        <v>817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</row>
    <row r="1473" spans="1:13">
      <c r="A1473" t="s">
        <v>36</v>
      </c>
      <c r="B1473" t="s">
        <v>1860</v>
      </c>
      <c r="C1473">
        <v>191</v>
      </c>
      <c r="D1473" t="s">
        <v>848</v>
      </c>
      <c r="E1473">
        <v>4060</v>
      </c>
      <c r="F1473">
        <v>0</v>
      </c>
      <c r="G1473">
        <v>184</v>
      </c>
      <c r="H1473">
        <v>0</v>
      </c>
      <c r="I1473">
        <v>0</v>
      </c>
      <c r="J1473">
        <v>0</v>
      </c>
      <c r="K1473">
        <v>96</v>
      </c>
      <c r="L1473">
        <v>1.17</v>
      </c>
      <c r="M1473">
        <v>4750.2</v>
      </c>
    </row>
    <row r="1474" spans="1:13">
      <c r="A1474" t="s">
        <v>36</v>
      </c>
      <c r="B1474" t="s">
        <v>1860</v>
      </c>
      <c r="C1474">
        <v>192</v>
      </c>
      <c r="D1474" t="s">
        <v>817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</row>
    <row r="1475" spans="1:13">
      <c r="A1475" t="s">
        <v>38</v>
      </c>
      <c r="B1475" t="s">
        <v>1861</v>
      </c>
      <c r="C1475">
        <v>191</v>
      </c>
      <c r="D1475" t="s">
        <v>848</v>
      </c>
      <c r="E1475">
        <v>16856</v>
      </c>
      <c r="F1475">
        <v>0</v>
      </c>
      <c r="G1475">
        <v>196</v>
      </c>
      <c r="H1475">
        <v>0</v>
      </c>
      <c r="I1475">
        <v>0</v>
      </c>
      <c r="J1475">
        <v>0</v>
      </c>
      <c r="K1475">
        <v>96</v>
      </c>
      <c r="L1475">
        <v>1.17</v>
      </c>
      <c r="M1475">
        <v>19721.52</v>
      </c>
    </row>
    <row r="1476" spans="1:13">
      <c r="A1476" t="s">
        <v>38</v>
      </c>
      <c r="B1476" t="s">
        <v>1861</v>
      </c>
      <c r="C1476">
        <v>192</v>
      </c>
      <c r="D1476" t="s">
        <v>817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</row>
    <row r="1477" spans="1:13">
      <c r="A1477" t="s">
        <v>40</v>
      </c>
      <c r="B1477" t="s">
        <v>1862</v>
      </c>
      <c r="C1477">
        <v>191</v>
      </c>
      <c r="D1477" t="s">
        <v>848</v>
      </c>
      <c r="E1477">
        <v>2128</v>
      </c>
      <c r="F1477">
        <v>0</v>
      </c>
      <c r="G1477">
        <v>112</v>
      </c>
      <c r="H1477">
        <v>0</v>
      </c>
      <c r="I1477">
        <v>0</v>
      </c>
      <c r="J1477">
        <v>0</v>
      </c>
      <c r="K1477">
        <v>0</v>
      </c>
      <c r="L1477">
        <v>1.17</v>
      </c>
      <c r="M1477">
        <v>2489.7600000000002</v>
      </c>
    </row>
    <row r="1478" spans="1:13">
      <c r="A1478" t="s">
        <v>40</v>
      </c>
      <c r="B1478" t="s">
        <v>1862</v>
      </c>
      <c r="C1478">
        <v>192</v>
      </c>
      <c r="D1478" t="s">
        <v>817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</row>
    <row r="1479" spans="1:13">
      <c r="A1479" t="s">
        <v>42</v>
      </c>
      <c r="B1479" t="s">
        <v>1863</v>
      </c>
      <c r="C1479">
        <v>191</v>
      </c>
      <c r="D1479" t="s">
        <v>848</v>
      </c>
      <c r="E1479">
        <v>1716</v>
      </c>
      <c r="F1479">
        <v>0</v>
      </c>
      <c r="G1479">
        <v>240</v>
      </c>
      <c r="H1479">
        <v>0</v>
      </c>
      <c r="I1479">
        <v>0</v>
      </c>
      <c r="J1479">
        <v>0</v>
      </c>
      <c r="K1479">
        <v>168</v>
      </c>
      <c r="L1479">
        <v>1.17</v>
      </c>
      <c r="M1479">
        <v>2007.72</v>
      </c>
    </row>
    <row r="1480" spans="1:13">
      <c r="A1480" t="s">
        <v>42</v>
      </c>
      <c r="B1480" t="s">
        <v>1863</v>
      </c>
      <c r="C1480">
        <v>192</v>
      </c>
      <c r="D1480" t="s">
        <v>817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</row>
    <row r="1481" spans="1:13">
      <c r="A1481" t="s">
        <v>44</v>
      </c>
      <c r="B1481" t="s">
        <v>1864</v>
      </c>
      <c r="C1481">
        <v>191</v>
      </c>
      <c r="D1481" t="s">
        <v>848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1.17</v>
      </c>
      <c r="M1481">
        <v>0</v>
      </c>
    </row>
    <row r="1482" spans="1:13">
      <c r="A1482" t="s">
        <v>44</v>
      </c>
      <c r="B1482" t="s">
        <v>1864</v>
      </c>
      <c r="C1482">
        <v>192</v>
      </c>
      <c r="D1482" t="s">
        <v>817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</row>
    <row r="1483" spans="1:13">
      <c r="A1483" t="s">
        <v>46</v>
      </c>
      <c r="B1483" t="s">
        <v>1865</v>
      </c>
      <c r="C1483">
        <v>191</v>
      </c>
      <c r="D1483" t="s">
        <v>848</v>
      </c>
      <c r="E1483">
        <v>2568</v>
      </c>
      <c r="F1483">
        <v>0</v>
      </c>
      <c r="G1483">
        <v>48</v>
      </c>
      <c r="H1483">
        <v>0</v>
      </c>
      <c r="I1483">
        <v>0</v>
      </c>
      <c r="J1483">
        <v>0</v>
      </c>
      <c r="K1483">
        <v>28</v>
      </c>
      <c r="L1483">
        <v>1.17</v>
      </c>
      <c r="M1483">
        <v>3004.56</v>
      </c>
    </row>
    <row r="1484" spans="1:13">
      <c r="A1484" t="s">
        <v>46</v>
      </c>
      <c r="B1484" t="s">
        <v>1865</v>
      </c>
      <c r="C1484">
        <v>192</v>
      </c>
      <c r="D1484" t="s">
        <v>817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</row>
    <row r="1485" spans="1:13">
      <c r="A1485" t="s">
        <v>48</v>
      </c>
      <c r="B1485" t="s">
        <v>1866</v>
      </c>
      <c r="C1485">
        <v>191</v>
      </c>
      <c r="D1485" t="s">
        <v>848</v>
      </c>
      <c r="E1485">
        <v>1960</v>
      </c>
      <c r="F1485">
        <v>0</v>
      </c>
      <c r="G1485">
        <v>36</v>
      </c>
      <c r="H1485">
        <v>0</v>
      </c>
      <c r="I1485">
        <v>0</v>
      </c>
      <c r="J1485">
        <v>0</v>
      </c>
      <c r="K1485">
        <v>24</v>
      </c>
      <c r="L1485">
        <v>1.17</v>
      </c>
      <c r="M1485">
        <v>2293.1999999999998</v>
      </c>
    </row>
    <row r="1486" spans="1:13">
      <c r="A1486" t="s">
        <v>48</v>
      </c>
      <c r="B1486" t="s">
        <v>1866</v>
      </c>
      <c r="C1486">
        <v>192</v>
      </c>
      <c r="D1486" t="s">
        <v>817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</row>
    <row r="1487" spans="1:13">
      <c r="A1487" t="s">
        <v>50</v>
      </c>
      <c r="B1487" t="s">
        <v>1867</v>
      </c>
      <c r="C1487">
        <v>191</v>
      </c>
      <c r="D1487" t="s">
        <v>848</v>
      </c>
      <c r="E1487">
        <v>6840</v>
      </c>
      <c r="F1487">
        <v>0</v>
      </c>
      <c r="G1487">
        <v>76</v>
      </c>
      <c r="H1487">
        <v>0</v>
      </c>
      <c r="I1487">
        <v>0</v>
      </c>
      <c r="J1487">
        <v>0</v>
      </c>
      <c r="K1487">
        <v>40</v>
      </c>
      <c r="L1487">
        <v>1.17</v>
      </c>
      <c r="M1487">
        <v>8002.8</v>
      </c>
    </row>
    <row r="1488" spans="1:13">
      <c r="A1488" t="s">
        <v>50</v>
      </c>
      <c r="B1488" t="s">
        <v>1867</v>
      </c>
      <c r="C1488">
        <v>192</v>
      </c>
      <c r="D1488" t="s">
        <v>817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</row>
    <row r="1489" spans="1:13">
      <c r="A1489" t="s">
        <v>52</v>
      </c>
      <c r="B1489" t="s">
        <v>1868</v>
      </c>
      <c r="C1489">
        <v>191</v>
      </c>
      <c r="D1489" t="s">
        <v>848</v>
      </c>
      <c r="E1489">
        <v>1564</v>
      </c>
      <c r="F1489">
        <v>0</v>
      </c>
      <c r="G1489">
        <v>184</v>
      </c>
      <c r="H1489">
        <v>0</v>
      </c>
      <c r="I1489">
        <v>0</v>
      </c>
      <c r="J1489">
        <v>0</v>
      </c>
      <c r="K1489">
        <v>0</v>
      </c>
      <c r="L1489">
        <v>1.17</v>
      </c>
      <c r="M1489">
        <v>1829.88</v>
      </c>
    </row>
    <row r="1490" spans="1:13">
      <c r="A1490" t="s">
        <v>52</v>
      </c>
      <c r="B1490" t="s">
        <v>1868</v>
      </c>
      <c r="C1490">
        <v>192</v>
      </c>
      <c r="D1490" t="s">
        <v>817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</row>
    <row r="1491" spans="1:13">
      <c r="A1491" t="s">
        <v>54</v>
      </c>
      <c r="B1491" t="s">
        <v>1869</v>
      </c>
      <c r="C1491">
        <v>191</v>
      </c>
      <c r="D1491" t="s">
        <v>848</v>
      </c>
      <c r="E1491">
        <v>2936</v>
      </c>
      <c r="F1491">
        <v>0</v>
      </c>
      <c r="G1491">
        <v>280</v>
      </c>
      <c r="H1491">
        <v>0</v>
      </c>
      <c r="I1491">
        <v>0</v>
      </c>
      <c r="J1491">
        <v>0</v>
      </c>
      <c r="K1491">
        <v>156</v>
      </c>
      <c r="L1491">
        <v>1.17</v>
      </c>
      <c r="M1491">
        <v>3435.12</v>
      </c>
    </row>
    <row r="1492" spans="1:13">
      <c r="A1492" t="s">
        <v>54</v>
      </c>
      <c r="B1492" t="s">
        <v>1869</v>
      </c>
      <c r="C1492">
        <v>192</v>
      </c>
      <c r="D1492" t="s">
        <v>817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</row>
    <row r="1493" spans="1:13">
      <c r="A1493" t="s">
        <v>56</v>
      </c>
      <c r="B1493" t="s">
        <v>1870</v>
      </c>
      <c r="C1493">
        <v>191</v>
      </c>
      <c r="D1493" t="s">
        <v>848</v>
      </c>
      <c r="E1493">
        <v>7780</v>
      </c>
      <c r="F1493">
        <v>0</v>
      </c>
      <c r="G1493">
        <v>188</v>
      </c>
      <c r="H1493">
        <v>0</v>
      </c>
      <c r="I1493">
        <v>0</v>
      </c>
      <c r="J1493">
        <v>0</v>
      </c>
      <c r="K1493">
        <v>104</v>
      </c>
      <c r="L1493">
        <v>1.17</v>
      </c>
      <c r="M1493">
        <v>9102.6</v>
      </c>
    </row>
    <row r="1494" spans="1:13">
      <c r="A1494" t="s">
        <v>56</v>
      </c>
      <c r="B1494" t="s">
        <v>1870</v>
      </c>
      <c r="C1494">
        <v>192</v>
      </c>
      <c r="D1494" t="s">
        <v>817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</row>
    <row r="1495" spans="1:13">
      <c r="A1495" t="s">
        <v>58</v>
      </c>
      <c r="B1495" t="s">
        <v>1871</v>
      </c>
      <c r="C1495">
        <v>191</v>
      </c>
      <c r="D1495" t="s">
        <v>848</v>
      </c>
      <c r="E1495">
        <v>2260</v>
      </c>
      <c r="F1495">
        <v>0</v>
      </c>
      <c r="G1495">
        <v>40</v>
      </c>
      <c r="H1495">
        <v>0</v>
      </c>
      <c r="I1495">
        <v>0</v>
      </c>
      <c r="J1495">
        <v>0</v>
      </c>
      <c r="K1495">
        <v>12</v>
      </c>
      <c r="L1495">
        <v>1.17</v>
      </c>
      <c r="M1495">
        <v>2644.2</v>
      </c>
    </row>
    <row r="1496" spans="1:13">
      <c r="A1496" t="s">
        <v>58</v>
      </c>
      <c r="B1496" t="s">
        <v>1871</v>
      </c>
      <c r="C1496">
        <v>192</v>
      </c>
      <c r="D1496" t="s">
        <v>817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</row>
    <row r="1497" spans="1:13">
      <c r="A1497" t="s">
        <v>60</v>
      </c>
      <c r="B1497" t="s">
        <v>1872</v>
      </c>
      <c r="C1497">
        <v>191</v>
      </c>
      <c r="D1497" t="s">
        <v>848</v>
      </c>
      <c r="E1497">
        <v>3232</v>
      </c>
      <c r="F1497">
        <v>0</v>
      </c>
      <c r="G1497">
        <v>148</v>
      </c>
      <c r="H1497">
        <v>0</v>
      </c>
      <c r="I1497">
        <v>0</v>
      </c>
      <c r="J1497">
        <v>0</v>
      </c>
      <c r="K1497">
        <v>68</v>
      </c>
      <c r="L1497">
        <v>1.17</v>
      </c>
      <c r="M1497">
        <v>3781.44</v>
      </c>
    </row>
    <row r="1498" spans="1:13">
      <c r="A1498" t="s">
        <v>60</v>
      </c>
      <c r="B1498" t="s">
        <v>1872</v>
      </c>
      <c r="C1498">
        <v>192</v>
      </c>
      <c r="D1498" t="s">
        <v>817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</row>
    <row r="1499" spans="1:13">
      <c r="A1499" t="s">
        <v>62</v>
      </c>
      <c r="B1499" t="s">
        <v>1873</v>
      </c>
      <c r="C1499">
        <v>191</v>
      </c>
      <c r="D1499" t="s">
        <v>848</v>
      </c>
      <c r="E1499">
        <v>2960</v>
      </c>
      <c r="F1499">
        <v>0</v>
      </c>
      <c r="G1499">
        <v>24</v>
      </c>
      <c r="H1499">
        <v>0</v>
      </c>
      <c r="I1499">
        <v>0</v>
      </c>
      <c r="J1499">
        <v>0</v>
      </c>
      <c r="K1499">
        <v>16</v>
      </c>
      <c r="L1499">
        <v>1.17</v>
      </c>
      <c r="M1499">
        <v>3463.2</v>
      </c>
    </row>
    <row r="1500" spans="1:13">
      <c r="A1500" t="s">
        <v>62</v>
      </c>
      <c r="B1500" t="s">
        <v>1873</v>
      </c>
      <c r="C1500">
        <v>192</v>
      </c>
      <c r="D1500" t="s">
        <v>817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</row>
    <row r="1501" spans="1:13">
      <c r="A1501" t="s">
        <v>64</v>
      </c>
      <c r="B1501" t="s">
        <v>1874</v>
      </c>
      <c r="C1501">
        <v>191</v>
      </c>
      <c r="D1501" t="s">
        <v>848</v>
      </c>
      <c r="E1501">
        <v>3664</v>
      </c>
      <c r="F1501">
        <v>0</v>
      </c>
      <c r="G1501">
        <v>76</v>
      </c>
      <c r="H1501">
        <v>0</v>
      </c>
      <c r="I1501">
        <v>0</v>
      </c>
      <c r="J1501">
        <v>0</v>
      </c>
      <c r="K1501">
        <v>28</v>
      </c>
      <c r="L1501">
        <v>1.17</v>
      </c>
      <c r="M1501">
        <v>4286.88</v>
      </c>
    </row>
    <row r="1502" spans="1:13">
      <c r="A1502" t="s">
        <v>64</v>
      </c>
      <c r="B1502" t="s">
        <v>1874</v>
      </c>
      <c r="C1502">
        <v>192</v>
      </c>
      <c r="D1502" t="s">
        <v>817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</row>
    <row r="1503" spans="1:13">
      <c r="A1503" t="s">
        <v>66</v>
      </c>
      <c r="B1503" t="s">
        <v>1875</v>
      </c>
      <c r="C1503">
        <v>191</v>
      </c>
      <c r="D1503" t="s">
        <v>848</v>
      </c>
      <c r="E1503">
        <v>5652</v>
      </c>
      <c r="F1503">
        <v>0</v>
      </c>
      <c r="G1503">
        <v>184</v>
      </c>
      <c r="H1503">
        <v>0</v>
      </c>
      <c r="I1503">
        <v>0</v>
      </c>
      <c r="J1503">
        <v>0</v>
      </c>
      <c r="K1503">
        <v>92</v>
      </c>
      <c r="L1503">
        <v>1.17</v>
      </c>
      <c r="M1503">
        <v>6612.84</v>
      </c>
    </row>
    <row r="1504" spans="1:13">
      <c r="A1504" t="s">
        <v>66</v>
      </c>
      <c r="B1504" t="s">
        <v>1875</v>
      </c>
      <c r="C1504">
        <v>192</v>
      </c>
      <c r="D1504" t="s">
        <v>817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</row>
    <row r="1505" spans="1:13">
      <c r="A1505" t="s">
        <v>68</v>
      </c>
      <c r="B1505" t="s">
        <v>1876</v>
      </c>
      <c r="C1505">
        <v>191</v>
      </c>
      <c r="D1505" t="s">
        <v>848</v>
      </c>
      <c r="E1505">
        <v>6876</v>
      </c>
      <c r="F1505">
        <v>0</v>
      </c>
      <c r="G1505">
        <v>76</v>
      </c>
      <c r="H1505">
        <v>0</v>
      </c>
      <c r="I1505">
        <v>0</v>
      </c>
      <c r="J1505">
        <v>0</v>
      </c>
      <c r="K1505">
        <v>48</v>
      </c>
      <c r="L1505">
        <v>1.1299999999999999</v>
      </c>
      <c r="M1505">
        <v>7769.88</v>
      </c>
    </row>
    <row r="1506" spans="1:13">
      <c r="A1506" t="s">
        <v>68</v>
      </c>
      <c r="B1506" t="s">
        <v>1876</v>
      </c>
      <c r="C1506">
        <v>192</v>
      </c>
      <c r="D1506" t="s">
        <v>817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</row>
    <row r="1507" spans="1:13">
      <c r="A1507" t="s">
        <v>70</v>
      </c>
      <c r="B1507" t="s">
        <v>1877</v>
      </c>
      <c r="C1507">
        <v>191</v>
      </c>
      <c r="D1507" t="s">
        <v>848</v>
      </c>
      <c r="E1507">
        <v>6620</v>
      </c>
      <c r="F1507">
        <v>0</v>
      </c>
      <c r="G1507">
        <v>256</v>
      </c>
      <c r="H1507">
        <v>0</v>
      </c>
      <c r="I1507">
        <v>0</v>
      </c>
      <c r="J1507">
        <v>0</v>
      </c>
      <c r="K1507">
        <v>164</v>
      </c>
      <c r="L1507">
        <v>1.17</v>
      </c>
      <c r="M1507">
        <v>7745.4</v>
      </c>
    </row>
    <row r="1508" spans="1:13">
      <c r="A1508" t="s">
        <v>70</v>
      </c>
      <c r="B1508" t="s">
        <v>1877</v>
      </c>
      <c r="C1508">
        <v>192</v>
      </c>
      <c r="D1508" t="s">
        <v>817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</row>
    <row r="1509" spans="1:13">
      <c r="A1509" t="s">
        <v>72</v>
      </c>
      <c r="B1509" t="s">
        <v>1878</v>
      </c>
      <c r="C1509">
        <v>191</v>
      </c>
      <c r="D1509" t="s">
        <v>848</v>
      </c>
      <c r="E1509">
        <v>3260</v>
      </c>
      <c r="F1509">
        <v>0</v>
      </c>
      <c r="G1509">
        <v>240</v>
      </c>
      <c r="H1509">
        <v>0</v>
      </c>
      <c r="I1509">
        <v>0</v>
      </c>
      <c r="J1509">
        <v>0</v>
      </c>
      <c r="K1509">
        <v>128</v>
      </c>
      <c r="L1509">
        <v>1.17</v>
      </c>
      <c r="M1509">
        <v>3814.2</v>
      </c>
    </row>
    <row r="1510" spans="1:13">
      <c r="A1510" t="s">
        <v>72</v>
      </c>
      <c r="B1510" t="s">
        <v>1878</v>
      </c>
      <c r="C1510">
        <v>192</v>
      </c>
      <c r="D1510" t="s">
        <v>817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</row>
    <row r="1511" spans="1:13">
      <c r="A1511" t="s">
        <v>74</v>
      </c>
      <c r="B1511" t="s">
        <v>1879</v>
      </c>
      <c r="C1511">
        <v>191</v>
      </c>
      <c r="D1511" t="s">
        <v>848</v>
      </c>
      <c r="E1511">
        <v>7340</v>
      </c>
      <c r="F1511">
        <v>0</v>
      </c>
      <c r="G1511">
        <v>96</v>
      </c>
      <c r="H1511">
        <v>0</v>
      </c>
      <c r="I1511">
        <v>0</v>
      </c>
      <c r="J1511">
        <v>0</v>
      </c>
      <c r="K1511">
        <v>40</v>
      </c>
      <c r="L1511">
        <v>1.1299999999999999</v>
      </c>
      <c r="M1511">
        <v>8294.2000000000007</v>
      </c>
    </row>
    <row r="1512" spans="1:13">
      <c r="A1512" t="s">
        <v>74</v>
      </c>
      <c r="B1512" t="s">
        <v>1879</v>
      </c>
      <c r="C1512">
        <v>192</v>
      </c>
      <c r="D1512" t="s">
        <v>817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</row>
    <row r="1513" spans="1:13">
      <c r="A1513" t="s">
        <v>74</v>
      </c>
      <c r="B1513" t="s">
        <v>1879</v>
      </c>
      <c r="C1513">
        <v>198</v>
      </c>
      <c r="D1513" t="s">
        <v>965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</row>
    <row r="1514" spans="1:13">
      <c r="A1514" t="s">
        <v>76</v>
      </c>
      <c r="B1514" t="s">
        <v>1880</v>
      </c>
      <c r="C1514">
        <v>191</v>
      </c>
      <c r="D1514" t="s">
        <v>848</v>
      </c>
      <c r="E1514">
        <v>1664</v>
      </c>
      <c r="F1514">
        <v>0</v>
      </c>
      <c r="G1514">
        <v>32</v>
      </c>
      <c r="H1514">
        <v>0</v>
      </c>
      <c r="I1514">
        <v>0</v>
      </c>
      <c r="J1514">
        <v>0</v>
      </c>
      <c r="K1514">
        <v>20</v>
      </c>
      <c r="L1514">
        <v>1.17</v>
      </c>
      <c r="M1514">
        <v>1946.88</v>
      </c>
    </row>
    <row r="1515" spans="1:13">
      <c r="A1515" t="s">
        <v>76</v>
      </c>
      <c r="B1515" t="s">
        <v>1880</v>
      </c>
      <c r="C1515">
        <v>192</v>
      </c>
      <c r="D1515" t="s">
        <v>817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</row>
    <row r="1516" spans="1:13">
      <c r="A1516" t="s">
        <v>78</v>
      </c>
      <c r="B1516" t="s">
        <v>1881</v>
      </c>
      <c r="C1516">
        <v>191</v>
      </c>
      <c r="D1516" t="s">
        <v>848</v>
      </c>
      <c r="E1516">
        <v>2424</v>
      </c>
      <c r="F1516">
        <v>0</v>
      </c>
      <c r="G1516">
        <v>48</v>
      </c>
      <c r="H1516">
        <v>0</v>
      </c>
      <c r="I1516">
        <v>0</v>
      </c>
      <c r="J1516">
        <v>0</v>
      </c>
      <c r="K1516">
        <v>16</v>
      </c>
      <c r="L1516">
        <v>1.17</v>
      </c>
      <c r="M1516">
        <v>2836.08</v>
      </c>
    </row>
    <row r="1517" spans="1:13">
      <c r="A1517" t="s">
        <v>78</v>
      </c>
      <c r="B1517" t="s">
        <v>1881</v>
      </c>
      <c r="C1517">
        <v>192</v>
      </c>
      <c r="D1517" t="s">
        <v>817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</row>
    <row r="1518" spans="1:13">
      <c r="A1518" t="s">
        <v>80</v>
      </c>
      <c r="B1518" t="s">
        <v>1882</v>
      </c>
      <c r="C1518">
        <v>191</v>
      </c>
      <c r="D1518" t="s">
        <v>848</v>
      </c>
      <c r="E1518">
        <v>4680</v>
      </c>
      <c r="F1518">
        <v>0</v>
      </c>
      <c r="G1518">
        <v>52</v>
      </c>
      <c r="H1518">
        <v>0</v>
      </c>
      <c r="I1518">
        <v>0</v>
      </c>
      <c r="J1518">
        <v>0</v>
      </c>
      <c r="K1518">
        <v>32</v>
      </c>
      <c r="L1518">
        <v>1.17</v>
      </c>
      <c r="M1518">
        <v>5475.6</v>
      </c>
    </row>
    <row r="1519" spans="1:13">
      <c r="A1519" t="s">
        <v>80</v>
      </c>
      <c r="B1519" t="s">
        <v>1882</v>
      </c>
      <c r="C1519">
        <v>192</v>
      </c>
      <c r="D1519" t="s">
        <v>817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</row>
    <row r="1520" spans="1:13">
      <c r="A1520" t="s">
        <v>4471</v>
      </c>
      <c r="B1520" t="s">
        <v>4571</v>
      </c>
      <c r="C1520">
        <v>191</v>
      </c>
      <c r="D1520" t="s">
        <v>848</v>
      </c>
      <c r="E1520">
        <v>6264</v>
      </c>
      <c r="F1520">
        <v>0</v>
      </c>
      <c r="G1520">
        <v>332</v>
      </c>
      <c r="H1520">
        <v>0</v>
      </c>
      <c r="I1520">
        <v>0</v>
      </c>
      <c r="J1520">
        <v>0</v>
      </c>
      <c r="K1520">
        <v>176</v>
      </c>
      <c r="L1520">
        <v>1.18</v>
      </c>
      <c r="M1520">
        <v>7391.52</v>
      </c>
    </row>
    <row r="1521" spans="1:13">
      <c r="A1521" t="s">
        <v>4471</v>
      </c>
      <c r="B1521" t="s">
        <v>4571</v>
      </c>
      <c r="C1521">
        <v>192</v>
      </c>
      <c r="D1521" t="s">
        <v>817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</row>
    <row r="1522" spans="1:13">
      <c r="A1522" t="s">
        <v>4447</v>
      </c>
      <c r="B1522" t="s">
        <v>4572</v>
      </c>
      <c r="C1522">
        <v>191</v>
      </c>
      <c r="D1522" t="s">
        <v>848</v>
      </c>
      <c r="E1522">
        <v>6960</v>
      </c>
      <c r="F1522">
        <v>0</v>
      </c>
      <c r="G1522">
        <v>224</v>
      </c>
      <c r="H1522">
        <v>0</v>
      </c>
      <c r="I1522">
        <v>0</v>
      </c>
      <c r="J1522">
        <v>0</v>
      </c>
      <c r="K1522">
        <v>84</v>
      </c>
      <c r="L1522">
        <v>1.18</v>
      </c>
      <c r="M1522">
        <v>8212.7999999999993</v>
      </c>
    </row>
    <row r="1523" spans="1:13">
      <c r="A1523" t="s">
        <v>4447</v>
      </c>
      <c r="B1523" t="s">
        <v>4572</v>
      </c>
      <c r="C1523">
        <v>192</v>
      </c>
      <c r="D1523" t="s">
        <v>817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</row>
    <row r="1524" spans="1:13">
      <c r="A1524" t="s">
        <v>4465</v>
      </c>
      <c r="B1524" t="s">
        <v>4573</v>
      </c>
      <c r="C1524">
        <v>191</v>
      </c>
      <c r="D1524" t="s">
        <v>848</v>
      </c>
      <c r="E1524">
        <v>1324</v>
      </c>
      <c r="F1524">
        <v>0</v>
      </c>
      <c r="G1524">
        <v>80</v>
      </c>
      <c r="H1524">
        <v>0</v>
      </c>
      <c r="I1524">
        <v>0</v>
      </c>
      <c r="J1524">
        <v>0</v>
      </c>
      <c r="K1524">
        <v>52</v>
      </c>
      <c r="L1524">
        <v>1.18</v>
      </c>
      <c r="M1524">
        <v>1562.32</v>
      </c>
    </row>
    <row r="1525" spans="1:13">
      <c r="A1525" t="s">
        <v>4465</v>
      </c>
      <c r="B1525" t="s">
        <v>4573</v>
      </c>
      <c r="C1525">
        <v>192</v>
      </c>
      <c r="D1525" t="s">
        <v>817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</row>
    <row r="1526" spans="1:13">
      <c r="A1526" t="s">
        <v>4449</v>
      </c>
      <c r="B1526" t="s">
        <v>4574</v>
      </c>
      <c r="C1526">
        <v>191</v>
      </c>
      <c r="D1526" t="s">
        <v>848</v>
      </c>
      <c r="E1526">
        <v>892</v>
      </c>
      <c r="F1526">
        <v>0</v>
      </c>
      <c r="G1526">
        <v>332</v>
      </c>
      <c r="H1526">
        <v>0</v>
      </c>
      <c r="I1526">
        <v>0</v>
      </c>
      <c r="J1526">
        <v>0</v>
      </c>
      <c r="K1526">
        <v>192</v>
      </c>
      <c r="L1526">
        <v>1.18</v>
      </c>
      <c r="M1526">
        <v>1052.56</v>
      </c>
    </row>
    <row r="1527" spans="1:13">
      <c r="A1527" t="s">
        <v>4449</v>
      </c>
      <c r="B1527" t="s">
        <v>4574</v>
      </c>
      <c r="C1527">
        <v>192</v>
      </c>
      <c r="D1527" t="s">
        <v>817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</row>
    <row r="1528" spans="1:13">
      <c r="A1528" t="s">
        <v>4463</v>
      </c>
      <c r="B1528" t="s">
        <v>4575</v>
      </c>
      <c r="C1528">
        <v>191</v>
      </c>
      <c r="D1528" t="s">
        <v>848</v>
      </c>
      <c r="E1528">
        <v>1700</v>
      </c>
      <c r="F1528">
        <v>0</v>
      </c>
      <c r="G1528">
        <v>56</v>
      </c>
      <c r="H1528">
        <v>0</v>
      </c>
      <c r="I1528">
        <v>0</v>
      </c>
      <c r="J1528">
        <v>0</v>
      </c>
      <c r="K1528">
        <v>20</v>
      </c>
      <c r="L1528">
        <v>1.18</v>
      </c>
      <c r="M1528">
        <v>2006</v>
      </c>
    </row>
    <row r="1529" spans="1:13">
      <c r="A1529" t="s">
        <v>4463</v>
      </c>
      <c r="B1529" t="s">
        <v>4575</v>
      </c>
      <c r="C1529">
        <v>192</v>
      </c>
      <c r="D1529" t="s">
        <v>817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</row>
    <row r="1530" spans="1:13">
      <c r="A1530" t="s">
        <v>4455</v>
      </c>
      <c r="B1530" t="s">
        <v>4576</v>
      </c>
      <c r="C1530">
        <v>191</v>
      </c>
      <c r="D1530" t="s">
        <v>848</v>
      </c>
      <c r="E1530">
        <v>1640</v>
      </c>
      <c r="F1530">
        <v>0</v>
      </c>
      <c r="G1530">
        <v>72</v>
      </c>
      <c r="H1530">
        <v>0</v>
      </c>
      <c r="I1530">
        <v>0</v>
      </c>
      <c r="J1530">
        <v>0</v>
      </c>
      <c r="K1530">
        <v>40</v>
      </c>
      <c r="L1530">
        <v>1.18</v>
      </c>
      <c r="M1530">
        <v>1935.2</v>
      </c>
    </row>
    <row r="1531" spans="1:13">
      <c r="A1531" t="s">
        <v>4455</v>
      </c>
      <c r="B1531" t="s">
        <v>4576</v>
      </c>
      <c r="C1531">
        <v>192</v>
      </c>
      <c r="D1531" t="s">
        <v>817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</row>
    <row r="1532" spans="1:13">
      <c r="A1532" t="s">
        <v>4431</v>
      </c>
      <c r="B1532" t="s">
        <v>4577</v>
      </c>
      <c r="C1532">
        <v>191</v>
      </c>
      <c r="D1532" t="s">
        <v>848</v>
      </c>
      <c r="E1532">
        <v>2844</v>
      </c>
      <c r="F1532">
        <v>0</v>
      </c>
      <c r="G1532">
        <v>172</v>
      </c>
      <c r="H1532">
        <v>0</v>
      </c>
      <c r="I1532">
        <v>0</v>
      </c>
      <c r="J1532">
        <v>0</v>
      </c>
      <c r="K1532">
        <v>124</v>
      </c>
      <c r="L1532">
        <v>1.18</v>
      </c>
      <c r="M1532">
        <v>3355.92</v>
      </c>
    </row>
    <row r="1533" spans="1:13">
      <c r="A1533" t="s">
        <v>4431</v>
      </c>
      <c r="B1533" t="s">
        <v>4577</v>
      </c>
      <c r="C1533">
        <v>192</v>
      </c>
      <c r="D1533" t="s">
        <v>817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</row>
    <row r="1534" spans="1:13">
      <c r="A1534" t="s">
        <v>4472</v>
      </c>
      <c r="B1534" t="s">
        <v>4578</v>
      </c>
      <c r="C1534">
        <v>191</v>
      </c>
      <c r="D1534" t="s">
        <v>848</v>
      </c>
      <c r="E1534">
        <v>5968</v>
      </c>
      <c r="F1534">
        <v>0</v>
      </c>
      <c r="G1534">
        <v>368</v>
      </c>
      <c r="H1534">
        <v>0</v>
      </c>
      <c r="I1534">
        <v>0</v>
      </c>
      <c r="J1534">
        <v>0</v>
      </c>
      <c r="K1534">
        <v>160</v>
      </c>
      <c r="L1534">
        <v>1.18</v>
      </c>
      <c r="M1534">
        <v>7042.24</v>
      </c>
    </row>
    <row r="1535" spans="1:13">
      <c r="A1535" t="s">
        <v>4472</v>
      </c>
      <c r="B1535" t="s">
        <v>4578</v>
      </c>
      <c r="C1535">
        <v>192</v>
      </c>
      <c r="D1535" t="s">
        <v>817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</row>
    <row r="1536" spans="1:13">
      <c r="A1536" t="s">
        <v>4460</v>
      </c>
      <c r="B1536" t="s">
        <v>4579</v>
      </c>
      <c r="C1536">
        <v>191</v>
      </c>
      <c r="D1536" t="s">
        <v>848</v>
      </c>
      <c r="E1536">
        <v>696</v>
      </c>
      <c r="F1536">
        <v>0</v>
      </c>
      <c r="G1536">
        <v>56</v>
      </c>
      <c r="H1536">
        <v>0</v>
      </c>
      <c r="I1536">
        <v>0</v>
      </c>
      <c r="J1536">
        <v>0</v>
      </c>
      <c r="K1536">
        <v>40</v>
      </c>
      <c r="L1536">
        <v>1.18</v>
      </c>
      <c r="M1536">
        <v>821.28</v>
      </c>
    </row>
    <row r="1537" spans="1:13">
      <c r="A1537" t="s">
        <v>4460</v>
      </c>
      <c r="B1537" t="s">
        <v>4579</v>
      </c>
      <c r="C1537">
        <v>192</v>
      </c>
      <c r="D1537" t="s">
        <v>817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</row>
    <row r="1538" spans="1:13">
      <c r="A1538" t="s">
        <v>4451</v>
      </c>
      <c r="B1538" t="s">
        <v>4580</v>
      </c>
      <c r="C1538">
        <v>191</v>
      </c>
      <c r="D1538" t="s">
        <v>848</v>
      </c>
      <c r="E1538">
        <v>6628</v>
      </c>
      <c r="F1538">
        <v>0</v>
      </c>
      <c r="G1538">
        <v>236</v>
      </c>
      <c r="H1538">
        <v>0</v>
      </c>
      <c r="I1538">
        <v>0</v>
      </c>
      <c r="J1538">
        <v>0</v>
      </c>
      <c r="K1538">
        <v>140</v>
      </c>
      <c r="L1538">
        <v>1.18</v>
      </c>
      <c r="M1538">
        <v>7821.04</v>
      </c>
    </row>
    <row r="1539" spans="1:13">
      <c r="A1539" t="s">
        <v>4451</v>
      </c>
      <c r="B1539" t="s">
        <v>4580</v>
      </c>
      <c r="C1539">
        <v>192</v>
      </c>
      <c r="D1539" t="s">
        <v>817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</row>
    <row r="1540" spans="1:13">
      <c r="A1540" t="s">
        <v>4436</v>
      </c>
      <c r="B1540" t="s">
        <v>4581</v>
      </c>
      <c r="C1540">
        <v>191</v>
      </c>
      <c r="D1540" t="s">
        <v>848</v>
      </c>
      <c r="E1540">
        <v>1524</v>
      </c>
      <c r="F1540">
        <v>0</v>
      </c>
      <c r="G1540">
        <v>84</v>
      </c>
      <c r="H1540">
        <v>0</v>
      </c>
      <c r="I1540">
        <v>0</v>
      </c>
      <c r="J1540">
        <v>0</v>
      </c>
      <c r="K1540">
        <v>40</v>
      </c>
      <c r="L1540">
        <v>1.18</v>
      </c>
      <c r="M1540">
        <v>1798.32</v>
      </c>
    </row>
    <row r="1541" spans="1:13">
      <c r="A1541" t="s">
        <v>4436</v>
      </c>
      <c r="B1541" t="s">
        <v>4581</v>
      </c>
      <c r="C1541">
        <v>192</v>
      </c>
      <c r="D1541" t="s">
        <v>817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</row>
    <row r="1542" spans="1:13">
      <c r="A1542" t="s">
        <v>4445</v>
      </c>
      <c r="B1542" t="s">
        <v>4582</v>
      </c>
      <c r="C1542">
        <v>191</v>
      </c>
      <c r="D1542" t="s">
        <v>848</v>
      </c>
      <c r="E1542">
        <v>1684</v>
      </c>
      <c r="F1542">
        <v>0</v>
      </c>
      <c r="G1542">
        <v>60</v>
      </c>
      <c r="H1542">
        <v>0</v>
      </c>
      <c r="I1542">
        <v>0</v>
      </c>
      <c r="J1542">
        <v>0</v>
      </c>
      <c r="K1542">
        <v>28</v>
      </c>
      <c r="L1542">
        <v>1.18</v>
      </c>
      <c r="M1542">
        <v>1987.12</v>
      </c>
    </row>
    <row r="1543" spans="1:13">
      <c r="A1543" t="s">
        <v>4445</v>
      </c>
      <c r="B1543" t="s">
        <v>4582</v>
      </c>
      <c r="C1543">
        <v>192</v>
      </c>
      <c r="D1543" t="s">
        <v>817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</row>
    <row r="1544" spans="1:13">
      <c r="A1544" t="s">
        <v>4468</v>
      </c>
      <c r="B1544" t="s">
        <v>4583</v>
      </c>
      <c r="C1544">
        <v>191</v>
      </c>
      <c r="D1544" t="s">
        <v>848</v>
      </c>
      <c r="E1544">
        <v>1392</v>
      </c>
      <c r="F1544">
        <v>0</v>
      </c>
      <c r="G1544">
        <v>108</v>
      </c>
      <c r="H1544">
        <v>0</v>
      </c>
      <c r="I1544">
        <v>0</v>
      </c>
      <c r="J1544">
        <v>0</v>
      </c>
      <c r="K1544">
        <v>80</v>
      </c>
      <c r="L1544">
        <v>1.18</v>
      </c>
      <c r="M1544">
        <v>1642.56</v>
      </c>
    </row>
    <row r="1545" spans="1:13">
      <c r="A1545" t="s">
        <v>4468</v>
      </c>
      <c r="B1545" t="s">
        <v>4583</v>
      </c>
      <c r="C1545">
        <v>192</v>
      </c>
      <c r="D1545" t="s">
        <v>817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</row>
    <row r="1546" spans="1:13">
      <c r="A1546" t="s">
        <v>4457</v>
      </c>
      <c r="B1546" t="s">
        <v>4571</v>
      </c>
      <c r="C1546">
        <v>191</v>
      </c>
      <c r="D1546" t="s">
        <v>848</v>
      </c>
      <c r="E1546">
        <v>8544</v>
      </c>
      <c r="F1546">
        <v>0</v>
      </c>
      <c r="G1546">
        <v>492</v>
      </c>
      <c r="H1546">
        <v>0</v>
      </c>
      <c r="I1546">
        <v>0</v>
      </c>
      <c r="J1546">
        <v>0</v>
      </c>
      <c r="K1546">
        <v>280</v>
      </c>
      <c r="L1546">
        <v>1.18</v>
      </c>
      <c r="M1546">
        <v>10081.92</v>
      </c>
    </row>
    <row r="1547" spans="1:13">
      <c r="A1547" t="s">
        <v>4457</v>
      </c>
      <c r="B1547" t="s">
        <v>4571</v>
      </c>
      <c r="C1547">
        <v>192</v>
      </c>
      <c r="D1547" t="s">
        <v>817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</row>
    <row r="1548" spans="1:13">
      <c r="A1548" t="s">
        <v>4435</v>
      </c>
      <c r="B1548" t="s">
        <v>4584</v>
      </c>
      <c r="C1548">
        <v>191</v>
      </c>
      <c r="D1548" t="s">
        <v>848</v>
      </c>
      <c r="E1548">
        <v>3092</v>
      </c>
      <c r="F1548">
        <v>0</v>
      </c>
      <c r="G1548">
        <v>104</v>
      </c>
      <c r="H1548">
        <v>0</v>
      </c>
      <c r="I1548">
        <v>0</v>
      </c>
      <c r="J1548">
        <v>0</v>
      </c>
      <c r="K1548">
        <v>80</v>
      </c>
      <c r="L1548">
        <v>1.18</v>
      </c>
      <c r="M1548">
        <v>3648.56</v>
      </c>
    </row>
    <row r="1549" spans="1:13">
      <c r="A1549" t="s">
        <v>4435</v>
      </c>
      <c r="B1549" t="s">
        <v>4584</v>
      </c>
      <c r="C1549">
        <v>192</v>
      </c>
      <c r="D1549" t="s">
        <v>817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</row>
    <row r="1550" spans="1:13">
      <c r="A1550" t="s">
        <v>4462</v>
      </c>
      <c r="B1550" t="s">
        <v>4580</v>
      </c>
      <c r="C1550">
        <v>191</v>
      </c>
      <c r="D1550" t="s">
        <v>848</v>
      </c>
      <c r="E1550">
        <v>3976</v>
      </c>
      <c r="F1550">
        <v>0</v>
      </c>
      <c r="G1550">
        <v>128</v>
      </c>
      <c r="H1550">
        <v>0</v>
      </c>
      <c r="I1550">
        <v>0</v>
      </c>
      <c r="J1550">
        <v>0</v>
      </c>
      <c r="K1550">
        <v>72</v>
      </c>
      <c r="L1550">
        <v>1.18</v>
      </c>
      <c r="M1550">
        <v>4691.68</v>
      </c>
    </row>
    <row r="1551" spans="1:13">
      <c r="A1551" t="s">
        <v>4462</v>
      </c>
      <c r="B1551" t="s">
        <v>4580</v>
      </c>
      <c r="C1551">
        <v>192</v>
      </c>
      <c r="D1551" t="s">
        <v>817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</row>
    <row r="1552" spans="1:13">
      <c r="A1552" t="s">
        <v>4474</v>
      </c>
      <c r="B1552" t="s">
        <v>4585</v>
      </c>
      <c r="C1552">
        <v>191</v>
      </c>
      <c r="D1552" t="s">
        <v>848</v>
      </c>
      <c r="E1552">
        <v>3951</v>
      </c>
      <c r="F1552">
        <v>0</v>
      </c>
      <c r="G1552">
        <v>240</v>
      </c>
      <c r="H1552">
        <v>0</v>
      </c>
      <c r="I1552">
        <v>0</v>
      </c>
      <c r="J1552">
        <v>0</v>
      </c>
      <c r="K1552">
        <v>96</v>
      </c>
      <c r="L1552">
        <v>1.18</v>
      </c>
      <c r="M1552">
        <v>4662.18</v>
      </c>
    </row>
    <row r="1553" spans="1:13">
      <c r="A1553" t="s">
        <v>4474</v>
      </c>
      <c r="B1553" t="s">
        <v>4585</v>
      </c>
      <c r="C1553">
        <v>192</v>
      </c>
      <c r="D1553" t="s">
        <v>817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</row>
    <row r="1554" spans="1:13">
      <c r="A1554" t="s">
        <v>4453</v>
      </c>
      <c r="B1554" t="s">
        <v>4586</v>
      </c>
      <c r="C1554">
        <v>191</v>
      </c>
      <c r="D1554" t="s">
        <v>848</v>
      </c>
      <c r="E1554">
        <v>2876</v>
      </c>
      <c r="F1554">
        <v>0</v>
      </c>
      <c r="G1554">
        <v>248</v>
      </c>
      <c r="H1554">
        <v>0</v>
      </c>
      <c r="I1554">
        <v>0</v>
      </c>
      <c r="J1554">
        <v>0</v>
      </c>
      <c r="K1554">
        <v>144</v>
      </c>
      <c r="L1554">
        <v>1.18</v>
      </c>
      <c r="M1554">
        <v>3393.68</v>
      </c>
    </row>
    <row r="1555" spans="1:13">
      <c r="A1555" t="s">
        <v>4453</v>
      </c>
      <c r="B1555" t="s">
        <v>4586</v>
      </c>
      <c r="C1555">
        <v>192</v>
      </c>
      <c r="D1555" t="s">
        <v>817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</row>
    <row r="1556" spans="1:13">
      <c r="A1556" t="s">
        <v>4438</v>
      </c>
      <c r="B1556" t="s">
        <v>4587</v>
      </c>
      <c r="C1556">
        <v>191</v>
      </c>
      <c r="D1556" t="s">
        <v>848</v>
      </c>
      <c r="E1556">
        <v>5624</v>
      </c>
      <c r="F1556">
        <v>0</v>
      </c>
      <c r="G1556">
        <v>92</v>
      </c>
      <c r="H1556">
        <v>0</v>
      </c>
      <c r="I1556">
        <v>0</v>
      </c>
      <c r="J1556">
        <v>0</v>
      </c>
      <c r="K1556">
        <v>56</v>
      </c>
      <c r="L1556">
        <v>1.18</v>
      </c>
      <c r="M1556">
        <v>6636.32</v>
      </c>
    </row>
    <row r="1557" spans="1:13">
      <c r="A1557" t="s">
        <v>4438</v>
      </c>
      <c r="B1557" t="s">
        <v>4587</v>
      </c>
      <c r="C1557">
        <v>192</v>
      </c>
      <c r="D1557" t="s">
        <v>817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</row>
    <row r="1558" spans="1:13">
      <c r="A1558" t="s">
        <v>4467</v>
      </c>
      <c r="B1558" t="s">
        <v>4571</v>
      </c>
      <c r="C1558">
        <v>191</v>
      </c>
      <c r="D1558" t="s">
        <v>848</v>
      </c>
      <c r="E1558">
        <v>4816</v>
      </c>
      <c r="F1558">
        <v>0</v>
      </c>
      <c r="G1558">
        <v>344</v>
      </c>
      <c r="H1558">
        <v>0</v>
      </c>
      <c r="I1558">
        <v>0</v>
      </c>
      <c r="J1558">
        <v>0</v>
      </c>
      <c r="K1558">
        <v>208</v>
      </c>
      <c r="L1558">
        <v>1.18</v>
      </c>
      <c r="M1558">
        <v>5682.88</v>
      </c>
    </row>
    <row r="1559" spans="1:13">
      <c r="A1559" t="s">
        <v>4467</v>
      </c>
      <c r="B1559" t="s">
        <v>4571</v>
      </c>
      <c r="C1559">
        <v>192</v>
      </c>
      <c r="D1559" t="s">
        <v>817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</row>
    <row r="1560" spans="1:13">
      <c r="A1560" t="s">
        <v>4439</v>
      </c>
      <c r="B1560" t="s">
        <v>4588</v>
      </c>
      <c r="C1560">
        <v>191</v>
      </c>
      <c r="D1560" t="s">
        <v>848</v>
      </c>
      <c r="E1560">
        <v>4287</v>
      </c>
      <c r="F1560">
        <v>0</v>
      </c>
      <c r="G1560">
        <v>108</v>
      </c>
      <c r="H1560">
        <v>0</v>
      </c>
      <c r="I1560">
        <v>0</v>
      </c>
      <c r="J1560">
        <v>0</v>
      </c>
      <c r="K1560">
        <v>64</v>
      </c>
      <c r="L1560">
        <v>1.18</v>
      </c>
      <c r="M1560">
        <v>5058.66</v>
      </c>
    </row>
    <row r="1561" spans="1:13">
      <c r="A1561" t="s">
        <v>4439</v>
      </c>
      <c r="B1561" t="s">
        <v>4588</v>
      </c>
      <c r="C1561">
        <v>192</v>
      </c>
      <c r="D1561" t="s">
        <v>817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</row>
    <row r="1562" spans="1:13">
      <c r="A1562" t="s">
        <v>4475</v>
      </c>
      <c r="B1562" t="s">
        <v>4589</v>
      </c>
      <c r="C1562">
        <v>191</v>
      </c>
      <c r="D1562" t="s">
        <v>848</v>
      </c>
      <c r="E1562">
        <v>1188</v>
      </c>
      <c r="F1562">
        <v>0</v>
      </c>
      <c r="G1562">
        <v>252</v>
      </c>
      <c r="H1562">
        <v>0</v>
      </c>
      <c r="I1562">
        <v>0</v>
      </c>
      <c r="J1562">
        <v>0</v>
      </c>
      <c r="K1562">
        <v>148</v>
      </c>
      <c r="L1562">
        <v>1.18</v>
      </c>
      <c r="M1562">
        <v>1401.84</v>
      </c>
    </row>
    <row r="1563" spans="1:13">
      <c r="A1563" t="s">
        <v>4475</v>
      </c>
      <c r="B1563" t="s">
        <v>4589</v>
      </c>
      <c r="C1563">
        <v>192</v>
      </c>
      <c r="D1563" t="s">
        <v>817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</row>
    <row r="1564" spans="1:13">
      <c r="A1564" t="s">
        <v>4473</v>
      </c>
      <c r="B1564" t="s">
        <v>4590</v>
      </c>
      <c r="C1564">
        <v>191</v>
      </c>
      <c r="D1564" t="s">
        <v>848</v>
      </c>
      <c r="E1564">
        <v>6104</v>
      </c>
      <c r="F1564">
        <v>0</v>
      </c>
      <c r="G1564">
        <v>356</v>
      </c>
      <c r="H1564">
        <v>0</v>
      </c>
      <c r="I1564">
        <v>0</v>
      </c>
      <c r="J1564">
        <v>0</v>
      </c>
      <c r="K1564">
        <v>156</v>
      </c>
      <c r="L1564">
        <v>1.18</v>
      </c>
      <c r="M1564">
        <v>7202.72</v>
      </c>
    </row>
    <row r="1565" spans="1:13">
      <c r="A1565" t="s">
        <v>4473</v>
      </c>
      <c r="B1565" t="s">
        <v>4590</v>
      </c>
      <c r="C1565">
        <v>192</v>
      </c>
      <c r="D1565" t="s">
        <v>817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</row>
    <row r="1566" spans="1:13">
      <c r="A1566" t="s">
        <v>629</v>
      </c>
      <c r="B1566" t="s">
        <v>1883</v>
      </c>
      <c r="C1566">
        <v>192</v>
      </c>
      <c r="D1566" t="s">
        <v>817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1</v>
      </c>
      <c r="M1566">
        <v>0</v>
      </c>
    </row>
    <row r="1567" spans="1:13">
      <c r="A1567" t="s">
        <v>629</v>
      </c>
      <c r="B1567" t="s">
        <v>1883</v>
      </c>
      <c r="C1567">
        <v>198</v>
      </c>
      <c r="D1567" t="s">
        <v>965</v>
      </c>
      <c r="E1567">
        <v>32928</v>
      </c>
      <c r="F1567">
        <v>0</v>
      </c>
      <c r="G1567">
        <v>1332</v>
      </c>
      <c r="H1567">
        <v>0</v>
      </c>
      <c r="I1567">
        <v>0</v>
      </c>
      <c r="J1567">
        <v>0</v>
      </c>
      <c r="K1567">
        <v>964</v>
      </c>
      <c r="L1567">
        <v>1</v>
      </c>
      <c r="M1567">
        <v>32928</v>
      </c>
    </row>
    <row r="1568" spans="1:13">
      <c r="A1568" t="s">
        <v>616</v>
      </c>
      <c r="B1568" t="s">
        <v>1884</v>
      </c>
      <c r="C1568">
        <v>192</v>
      </c>
      <c r="D1568" t="s">
        <v>817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1</v>
      </c>
      <c r="M1568">
        <v>0</v>
      </c>
    </row>
    <row r="1569" spans="1:13">
      <c r="A1569" t="s">
        <v>616</v>
      </c>
      <c r="B1569" t="s">
        <v>1884</v>
      </c>
      <c r="C1569">
        <v>198</v>
      </c>
      <c r="D1569" t="s">
        <v>965</v>
      </c>
      <c r="E1569">
        <v>17200</v>
      </c>
      <c r="F1569">
        <v>0</v>
      </c>
      <c r="G1569">
        <v>2160</v>
      </c>
      <c r="H1569">
        <v>0</v>
      </c>
      <c r="I1569">
        <v>0</v>
      </c>
      <c r="J1569">
        <v>0</v>
      </c>
      <c r="K1569">
        <v>1512</v>
      </c>
      <c r="L1569">
        <v>1</v>
      </c>
      <c r="M1569">
        <v>17200</v>
      </c>
    </row>
    <row r="1570" spans="1:13">
      <c r="A1570" t="s">
        <v>625</v>
      </c>
      <c r="B1570" t="s">
        <v>1885</v>
      </c>
      <c r="C1570">
        <v>192</v>
      </c>
      <c r="D1570" t="s">
        <v>817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1</v>
      </c>
      <c r="M1570">
        <v>0</v>
      </c>
    </row>
    <row r="1571" spans="1:13">
      <c r="A1571" t="s">
        <v>625</v>
      </c>
      <c r="B1571" t="s">
        <v>1885</v>
      </c>
      <c r="C1571">
        <v>198</v>
      </c>
      <c r="D1571" t="s">
        <v>965</v>
      </c>
      <c r="E1571">
        <v>15468</v>
      </c>
      <c r="F1571">
        <v>0</v>
      </c>
      <c r="G1571">
        <v>2844</v>
      </c>
      <c r="H1571">
        <v>0</v>
      </c>
      <c r="I1571">
        <v>0</v>
      </c>
      <c r="J1571">
        <v>0</v>
      </c>
      <c r="K1571">
        <v>1932</v>
      </c>
      <c r="L1571">
        <v>1</v>
      </c>
      <c r="M1571">
        <v>15468</v>
      </c>
    </row>
    <row r="1572" spans="1:13">
      <c r="A1572" t="s">
        <v>623</v>
      </c>
      <c r="B1572" t="s">
        <v>1886</v>
      </c>
      <c r="C1572">
        <v>192</v>
      </c>
      <c r="D1572" t="s">
        <v>817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1</v>
      </c>
      <c r="M1572">
        <v>0</v>
      </c>
    </row>
    <row r="1573" spans="1:13">
      <c r="A1573" t="s">
        <v>623</v>
      </c>
      <c r="B1573" t="s">
        <v>1886</v>
      </c>
      <c r="C1573">
        <v>198</v>
      </c>
      <c r="D1573" t="s">
        <v>965</v>
      </c>
      <c r="E1573">
        <v>15872</v>
      </c>
      <c r="F1573">
        <v>0</v>
      </c>
      <c r="G1573">
        <v>652</v>
      </c>
      <c r="H1573">
        <v>0</v>
      </c>
      <c r="I1573">
        <v>0</v>
      </c>
      <c r="J1573">
        <v>0</v>
      </c>
      <c r="K1573">
        <v>436</v>
      </c>
      <c r="L1573">
        <v>1</v>
      </c>
      <c r="M1573">
        <v>15872</v>
      </c>
    </row>
    <row r="1574" spans="1:13">
      <c r="A1574" t="s">
        <v>615</v>
      </c>
      <c r="B1574" t="s">
        <v>1887</v>
      </c>
      <c r="C1574">
        <v>192</v>
      </c>
      <c r="D1574" t="s">
        <v>817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1</v>
      </c>
      <c r="M1574">
        <v>0</v>
      </c>
    </row>
    <row r="1575" spans="1:13">
      <c r="A1575" t="s">
        <v>615</v>
      </c>
      <c r="B1575" t="s">
        <v>1887</v>
      </c>
      <c r="C1575">
        <v>198</v>
      </c>
      <c r="D1575" t="s">
        <v>965</v>
      </c>
      <c r="E1575">
        <v>9912</v>
      </c>
      <c r="F1575">
        <v>0</v>
      </c>
      <c r="G1575">
        <v>284</v>
      </c>
      <c r="H1575">
        <v>0</v>
      </c>
      <c r="I1575">
        <v>0</v>
      </c>
      <c r="J1575">
        <v>0</v>
      </c>
      <c r="K1575">
        <v>216</v>
      </c>
      <c r="L1575">
        <v>1</v>
      </c>
      <c r="M1575">
        <v>9912</v>
      </c>
    </row>
    <row r="1576" spans="1:13">
      <c r="A1576" t="s">
        <v>628</v>
      </c>
      <c r="B1576" t="s">
        <v>1888</v>
      </c>
      <c r="C1576">
        <v>192</v>
      </c>
      <c r="D1576" t="s">
        <v>817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1</v>
      </c>
      <c r="M1576">
        <v>0</v>
      </c>
    </row>
    <row r="1577" spans="1:13">
      <c r="A1577" t="s">
        <v>628</v>
      </c>
      <c r="B1577" t="s">
        <v>1888</v>
      </c>
      <c r="C1577">
        <v>198</v>
      </c>
      <c r="D1577" t="s">
        <v>965</v>
      </c>
      <c r="E1577">
        <v>14372</v>
      </c>
      <c r="F1577">
        <v>0</v>
      </c>
      <c r="G1577">
        <v>4440</v>
      </c>
      <c r="H1577">
        <v>0</v>
      </c>
      <c r="I1577">
        <v>0</v>
      </c>
      <c r="J1577">
        <v>0</v>
      </c>
      <c r="K1577">
        <v>3044</v>
      </c>
      <c r="L1577">
        <v>1</v>
      </c>
      <c r="M1577">
        <v>14372</v>
      </c>
    </row>
    <row r="1578" spans="1:13">
      <c r="A1578" t="s">
        <v>622</v>
      </c>
      <c r="B1578" t="s">
        <v>1889</v>
      </c>
      <c r="C1578">
        <v>192</v>
      </c>
      <c r="D1578" t="s">
        <v>817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1</v>
      </c>
      <c r="M1578">
        <v>0</v>
      </c>
    </row>
    <row r="1579" spans="1:13">
      <c r="A1579" t="s">
        <v>622</v>
      </c>
      <c r="B1579" t="s">
        <v>1889</v>
      </c>
      <c r="C1579">
        <v>198</v>
      </c>
      <c r="D1579" t="s">
        <v>965</v>
      </c>
      <c r="E1579">
        <v>15736</v>
      </c>
      <c r="F1579">
        <v>0</v>
      </c>
      <c r="G1579">
        <v>3380</v>
      </c>
      <c r="H1579">
        <v>0</v>
      </c>
      <c r="I1579">
        <v>0</v>
      </c>
      <c r="J1579">
        <v>0</v>
      </c>
      <c r="K1579">
        <v>2232</v>
      </c>
      <c r="L1579">
        <v>1</v>
      </c>
      <c r="M1579">
        <v>15736</v>
      </c>
    </row>
    <row r="1580" spans="1:13">
      <c r="A1580" t="s">
        <v>613</v>
      </c>
      <c r="B1580" t="s">
        <v>1890</v>
      </c>
      <c r="C1580">
        <v>192</v>
      </c>
      <c r="D1580" t="s">
        <v>817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1</v>
      </c>
      <c r="M1580">
        <v>0</v>
      </c>
    </row>
    <row r="1581" spans="1:13">
      <c r="A1581" t="s">
        <v>613</v>
      </c>
      <c r="B1581" t="s">
        <v>1890</v>
      </c>
      <c r="C1581">
        <v>198</v>
      </c>
      <c r="D1581" t="s">
        <v>965</v>
      </c>
      <c r="E1581">
        <v>26196</v>
      </c>
      <c r="F1581">
        <v>0</v>
      </c>
      <c r="G1581">
        <v>1116</v>
      </c>
      <c r="H1581">
        <v>0</v>
      </c>
      <c r="I1581">
        <v>0</v>
      </c>
      <c r="J1581">
        <v>0</v>
      </c>
      <c r="K1581">
        <v>756</v>
      </c>
      <c r="L1581">
        <v>1</v>
      </c>
      <c r="M1581">
        <v>26196</v>
      </c>
    </row>
    <row r="1582" spans="1:13">
      <c r="A1582" t="s">
        <v>618</v>
      </c>
      <c r="B1582" t="s">
        <v>1891</v>
      </c>
      <c r="C1582">
        <v>192</v>
      </c>
      <c r="D1582" t="s">
        <v>817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1</v>
      </c>
      <c r="M1582">
        <v>0</v>
      </c>
    </row>
    <row r="1583" spans="1:13">
      <c r="A1583" t="s">
        <v>618</v>
      </c>
      <c r="B1583" t="s">
        <v>1891</v>
      </c>
      <c r="C1583">
        <v>198</v>
      </c>
      <c r="D1583" t="s">
        <v>965</v>
      </c>
      <c r="E1583">
        <v>21608</v>
      </c>
      <c r="F1583">
        <v>0</v>
      </c>
      <c r="G1583">
        <v>4864</v>
      </c>
      <c r="H1583">
        <v>0</v>
      </c>
      <c r="I1583">
        <v>0</v>
      </c>
      <c r="J1583">
        <v>0</v>
      </c>
      <c r="K1583">
        <v>3544</v>
      </c>
      <c r="L1583">
        <v>1</v>
      </c>
      <c r="M1583">
        <v>21608</v>
      </c>
    </row>
    <row r="1584" spans="1:13">
      <c r="A1584" t="s">
        <v>636</v>
      </c>
      <c r="B1584" t="s">
        <v>1892</v>
      </c>
      <c r="C1584">
        <v>192</v>
      </c>
      <c r="D1584" t="s">
        <v>817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1</v>
      </c>
      <c r="M1584">
        <v>0</v>
      </c>
    </row>
    <row r="1585" spans="1:13">
      <c r="A1585" t="s">
        <v>636</v>
      </c>
      <c r="B1585" t="s">
        <v>1892</v>
      </c>
      <c r="C1585">
        <v>198</v>
      </c>
      <c r="D1585" t="s">
        <v>965</v>
      </c>
      <c r="E1585">
        <v>11124</v>
      </c>
      <c r="F1585">
        <v>0</v>
      </c>
      <c r="G1585">
        <v>2260</v>
      </c>
      <c r="H1585">
        <v>0</v>
      </c>
      <c r="I1585">
        <v>0</v>
      </c>
      <c r="J1585">
        <v>0</v>
      </c>
      <c r="K1585">
        <v>2116</v>
      </c>
      <c r="L1585">
        <v>1</v>
      </c>
      <c r="M1585">
        <v>11124</v>
      </c>
    </row>
    <row r="1586" spans="1:13">
      <c r="A1586" t="s">
        <v>634</v>
      </c>
      <c r="B1586" t="s">
        <v>1893</v>
      </c>
      <c r="C1586">
        <v>192</v>
      </c>
      <c r="D1586" t="s">
        <v>817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1</v>
      </c>
      <c r="M1586">
        <v>0</v>
      </c>
    </row>
    <row r="1587" spans="1:13">
      <c r="A1587" t="s">
        <v>634</v>
      </c>
      <c r="B1587" t="s">
        <v>1893</v>
      </c>
      <c r="C1587">
        <v>198</v>
      </c>
      <c r="D1587" t="s">
        <v>965</v>
      </c>
      <c r="E1587">
        <v>15856</v>
      </c>
      <c r="F1587">
        <v>0</v>
      </c>
      <c r="G1587">
        <v>4336</v>
      </c>
      <c r="H1587">
        <v>0</v>
      </c>
      <c r="I1587">
        <v>0</v>
      </c>
      <c r="J1587">
        <v>0</v>
      </c>
      <c r="K1587">
        <v>2936</v>
      </c>
      <c r="L1587">
        <v>1</v>
      </c>
      <c r="M1587">
        <v>15856</v>
      </c>
    </row>
    <row r="1588" spans="1:13">
      <c r="A1588" t="s">
        <v>630</v>
      </c>
      <c r="B1588" t="s">
        <v>1894</v>
      </c>
      <c r="C1588">
        <v>192</v>
      </c>
      <c r="D1588" t="s">
        <v>817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1</v>
      </c>
      <c r="M1588">
        <v>0</v>
      </c>
    </row>
    <row r="1589" spans="1:13">
      <c r="A1589" t="s">
        <v>630</v>
      </c>
      <c r="B1589" t="s">
        <v>1894</v>
      </c>
      <c r="C1589">
        <v>198</v>
      </c>
      <c r="D1589" t="s">
        <v>965</v>
      </c>
      <c r="E1589">
        <v>20564</v>
      </c>
      <c r="F1589">
        <v>0</v>
      </c>
      <c r="G1589">
        <v>1128</v>
      </c>
      <c r="H1589">
        <v>0</v>
      </c>
      <c r="I1589">
        <v>0</v>
      </c>
      <c r="J1589">
        <v>0</v>
      </c>
      <c r="K1589">
        <v>708</v>
      </c>
      <c r="L1589">
        <v>1</v>
      </c>
      <c r="M1589">
        <v>20564</v>
      </c>
    </row>
    <row r="1590" spans="1:13">
      <c r="A1590" t="s">
        <v>635</v>
      </c>
      <c r="B1590" t="s">
        <v>1895</v>
      </c>
      <c r="C1590">
        <v>192</v>
      </c>
      <c r="D1590" t="s">
        <v>817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1</v>
      </c>
      <c r="M1590">
        <v>0</v>
      </c>
    </row>
    <row r="1591" spans="1:13">
      <c r="A1591" t="s">
        <v>635</v>
      </c>
      <c r="B1591" t="s">
        <v>1895</v>
      </c>
      <c r="C1591">
        <v>198</v>
      </c>
      <c r="D1591" t="s">
        <v>965</v>
      </c>
      <c r="E1591">
        <v>16884</v>
      </c>
      <c r="F1591">
        <v>0</v>
      </c>
      <c r="G1591">
        <v>2372</v>
      </c>
      <c r="H1591">
        <v>0</v>
      </c>
      <c r="I1591">
        <v>0</v>
      </c>
      <c r="J1591">
        <v>0</v>
      </c>
      <c r="K1591">
        <v>1684</v>
      </c>
      <c r="L1591">
        <v>1</v>
      </c>
      <c r="M1591">
        <v>16884</v>
      </c>
    </row>
    <row r="1592" spans="1:13">
      <c r="A1592" t="s">
        <v>633</v>
      </c>
      <c r="B1592" t="s">
        <v>1896</v>
      </c>
      <c r="C1592">
        <v>192</v>
      </c>
      <c r="D1592" t="s">
        <v>817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1</v>
      </c>
      <c r="M1592">
        <v>0</v>
      </c>
    </row>
    <row r="1593" spans="1:13">
      <c r="A1593" t="s">
        <v>633</v>
      </c>
      <c r="B1593" t="s">
        <v>1896</v>
      </c>
      <c r="C1593">
        <v>198</v>
      </c>
      <c r="D1593" t="s">
        <v>965</v>
      </c>
      <c r="E1593">
        <v>36184</v>
      </c>
      <c r="F1593">
        <v>0</v>
      </c>
      <c r="G1593">
        <v>17548</v>
      </c>
      <c r="H1593">
        <v>0</v>
      </c>
      <c r="I1593">
        <v>0</v>
      </c>
      <c r="J1593">
        <v>0</v>
      </c>
      <c r="K1593">
        <v>15652</v>
      </c>
      <c r="L1593">
        <v>1</v>
      </c>
      <c r="M1593">
        <v>36184</v>
      </c>
    </row>
    <row r="1594" spans="1:13">
      <c r="A1594" t="s">
        <v>626</v>
      </c>
      <c r="B1594" t="s">
        <v>1897</v>
      </c>
      <c r="C1594">
        <v>192</v>
      </c>
      <c r="D1594" t="s">
        <v>817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1</v>
      </c>
      <c r="M1594">
        <v>0</v>
      </c>
    </row>
    <row r="1595" spans="1:13">
      <c r="A1595" t="s">
        <v>626</v>
      </c>
      <c r="B1595" t="s">
        <v>1897</v>
      </c>
      <c r="C1595">
        <v>198</v>
      </c>
      <c r="D1595" t="s">
        <v>965</v>
      </c>
      <c r="E1595">
        <v>13260</v>
      </c>
      <c r="F1595">
        <v>0</v>
      </c>
      <c r="G1595">
        <v>3800</v>
      </c>
      <c r="H1595">
        <v>0</v>
      </c>
      <c r="I1595">
        <v>0</v>
      </c>
      <c r="J1595">
        <v>0</v>
      </c>
      <c r="K1595">
        <v>2528</v>
      </c>
      <c r="L1595">
        <v>1</v>
      </c>
      <c r="M1595">
        <v>13260</v>
      </c>
    </row>
    <row r="1596" spans="1:13">
      <c r="A1596" t="s">
        <v>621</v>
      </c>
      <c r="B1596" t="s">
        <v>1898</v>
      </c>
      <c r="C1596">
        <v>192</v>
      </c>
      <c r="D1596" t="s">
        <v>817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1</v>
      </c>
      <c r="M1596">
        <v>0</v>
      </c>
    </row>
    <row r="1597" spans="1:13">
      <c r="A1597" t="s">
        <v>621</v>
      </c>
      <c r="B1597" t="s">
        <v>1898</v>
      </c>
      <c r="C1597">
        <v>198</v>
      </c>
      <c r="D1597" t="s">
        <v>965</v>
      </c>
      <c r="E1597">
        <v>24432</v>
      </c>
      <c r="F1597">
        <v>0</v>
      </c>
      <c r="G1597">
        <v>1872</v>
      </c>
      <c r="H1597">
        <v>0</v>
      </c>
      <c r="I1597">
        <v>0</v>
      </c>
      <c r="J1597">
        <v>0</v>
      </c>
      <c r="K1597">
        <v>1248</v>
      </c>
      <c r="L1597">
        <v>1</v>
      </c>
      <c r="M1597">
        <v>24432</v>
      </c>
    </row>
    <row r="1598" spans="1:13">
      <c r="A1598" t="s">
        <v>614</v>
      </c>
      <c r="B1598" t="s">
        <v>1899</v>
      </c>
      <c r="C1598">
        <v>192</v>
      </c>
      <c r="D1598" t="s">
        <v>817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1</v>
      </c>
      <c r="M1598">
        <v>0</v>
      </c>
    </row>
    <row r="1599" spans="1:13">
      <c r="A1599" t="s">
        <v>614</v>
      </c>
      <c r="B1599" t="s">
        <v>1899</v>
      </c>
      <c r="C1599">
        <v>198</v>
      </c>
      <c r="D1599" t="s">
        <v>965</v>
      </c>
      <c r="E1599">
        <v>11988</v>
      </c>
      <c r="F1599">
        <v>0</v>
      </c>
      <c r="G1599">
        <v>1548</v>
      </c>
      <c r="H1599">
        <v>0</v>
      </c>
      <c r="I1599">
        <v>0</v>
      </c>
      <c r="J1599">
        <v>0</v>
      </c>
      <c r="K1599">
        <v>1064</v>
      </c>
      <c r="L1599">
        <v>1</v>
      </c>
      <c r="M1599">
        <v>11988</v>
      </c>
    </row>
    <row r="1600" spans="1:13">
      <c r="A1600" t="s">
        <v>632</v>
      </c>
      <c r="B1600" t="s">
        <v>1900</v>
      </c>
      <c r="C1600">
        <v>192</v>
      </c>
      <c r="D1600" t="s">
        <v>817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1</v>
      </c>
      <c r="M1600">
        <v>0</v>
      </c>
    </row>
    <row r="1601" spans="1:13">
      <c r="A1601" t="s">
        <v>632</v>
      </c>
      <c r="B1601" t="s">
        <v>1900</v>
      </c>
      <c r="C1601">
        <v>198</v>
      </c>
      <c r="D1601" t="s">
        <v>965</v>
      </c>
      <c r="E1601">
        <v>14780</v>
      </c>
      <c r="F1601">
        <v>0</v>
      </c>
      <c r="G1601">
        <v>3192</v>
      </c>
      <c r="H1601">
        <v>0</v>
      </c>
      <c r="I1601">
        <v>0</v>
      </c>
      <c r="J1601">
        <v>0</v>
      </c>
      <c r="K1601">
        <v>2312</v>
      </c>
      <c r="L1601">
        <v>1</v>
      </c>
      <c r="M1601">
        <v>14780</v>
      </c>
    </row>
    <row r="1602" spans="1:13">
      <c r="A1602" t="s">
        <v>624</v>
      </c>
      <c r="B1602" t="s">
        <v>1901</v>
      </c>
      <c r="C1602">
        <v>192</v>
      </c>
      <c r="D1602" t="s">
        <v>817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1</v>
      </c>
      <c r="M1602">
        <v>0</v>
      </c>
    </row>
    <row r="1603" spans="1:13">
      <c r="A1603" t="s">
        <v>624</v>
      </c>
      <c r="B1603" t="s">
        <v>1901</v>
      </c>
      <c r="C1603">
        <v>198</v>
      </c>
      <c r="D1603" t="s">
        <v>965</v>
      </c>
      <c r="E1603">
        <v>19088</v>
      </c>
      <c r="F1603">
        <v>0</v>
      </c>
      <c r="G1603">
        <v>6216</v>
      </c>
      <c r="H1603">
        <v>0</v>
      </c>
      <c r="I1603">
        <v>0</v>
      </c>
      <c r="J1603">
        <v>0</v>
      </c>
      <c r="K1603">
        <v>4576</v>
      </c>
      <c r="L1603">
        <v>1</v>
      </c>
      <c r="M1603">
        <v>19088</v>
      </c>
    </row>
    <row r="1604" spans="1:13">
      <c r="A1604" t="s">
        <v>620</v>
      </c>
      <c r="B1604" t="s">
        <v>1902</v>
      </c>
      <c r="C1604">
        <v>192</v>
      </c>
      <c r="D1604" t="s">
        <v>817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1</v>
      </c>
      <c r="M1604">
        <v>0</v>
      </c>
    </row>
    <row r="1605" spans="1:13">
      <c r="A1605" t="s">
        <v>620</v>
      </c>
      <c r="B1605" t="s">
        <v>1902</v>
      </c>
      <c r="C1605">
        <v>198</v>
      </c>
      <c r="D1605" t="s">
        <v>965</v>
      </c>
      <c r="E1605">
        <v>3972</v>
      </c>
      <c r="F1605">
        <v>0</v>
      </c>
      <c r="G1605">
        <v>912</v>
      </c>
      <c r="H1605">
        <v>0</v>
      </c>
      <c r="I1605">
        <v>0</v>
      </c>
      <c r="J1605">
        <v>0</v>
      </c>
      <c r="K1605">
        <v>540</v>
      </c>
      <c r="L1605">
        <v>1</v>
      </c>
      <c r="M1605">
        <v>3972</v>
      </c>
    </row>
    <row r="1606" spans="1:13">
      <c r="A1606" t="s">
        <v>619</v>
      </c>
      <c r="B1606" t="s">
        <v>1903</v>
      </c>
      <c r="C1606">
        <v>192</v>
      </c>
      <c r="D1606" t="s">
        <v>817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1</v>
      </c>
      <c r="M1606">
        <v>0</v>
      </c>
    </row>
    <row r="1607" spans="1:13">
      <c r="A1607" t="s">
        <v>619</v>
      </c>
      <c r="B1607" t="s">
        <v>1903</v>
      </c>
      <c r="C1607">
        <v>198</v>
      </c>
      <c r="D1607" t="s">
        <v>965</v>
      </c>
      <c r="E1607">
        <v>7504</v>
      </c>
      <c r="F1607">
        <v>0</v>
      </c>
      <c r="G1607">
        <v>3044</v>
      </c>
      <c r="H1607">
        <v>0</v>
      </c>
      <c r="I1607">
        <v>0</v>
      </c>
      <c r="J1607">
        <v>0</v>
      </c>
      <c r="K1607">
        <v>2076</v>
      </c>
      <c r="L1607">
        <v>1</v>
      </c>
      <c r="M1607">
        <v>7504</v>
      </c>
    </row>
    <row r="1608" spans="1:13">
      <c r="A1608" t="s">
        <v>5124</v>
      </c>
      <c r="B1608" t="s">
        <v>5125</v>
      </c>
      <c r="C1608">
        <v>192</v>
      </c>
      <c r="D1608" t="s">
        <v>817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</row>
    <row r="1609" spans="1:13">
      <c r="A1609" t="s">
        <v>5124</v>
      </c>
      <c r="B1609" t="s">
        <v>5125</v>
      </c>
      <c r="C1609">
        <v>198</v>
      </c>
      <c r="D1609" t="s">
        <v>965</v>
      </c>
      <c r="E1609">
        <v>8520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1</v>
      </c>
      <c r="M1609">
        <v>8520</v>
      </c>
    </row>
    <row r="1610" spans="1:13">
      <c r="A1610" t="s">
        <v>1904</v>
      </c>
      <c r="B1610" t="s">
        <v>1905</v>
      </c>
      <c r="C1610">
        <v>192</v>
      </c>
      <c r="D1610" t="s">
        <v>817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1</v>
      </c>
      <c r="M1610">
        <v>0</v>
      </c>
    </row>
    <row r="1611" spans="1:13">
      <c r="A1611" t="s">
        <v>1904</v>
      </c>
      <c r="B1611" t="s">
        <v>1905</v>
      </c>
      <c r="C1611">
        <v>198</v>
      </c>
      <c r="D1611" t="s">
        <v>965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1</v>
      </c>
      <c r="M1611">
        <v>0</v>
      </c>
    </row>
    <row r="1612" spans="1:13">
      <c r="A1612" t="s">
        <v>1906</v>
      </c>
      <c r="B1612" t="s">
        <v>1907</v>
      </c>
      <c r="C1612">
        <v>192</v>
      </c>
      <c r="D1612" t="s">
        <v>817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1</v>
      </c>
      <c r="M1612">
        <v>0</v>
      </c>
    </row>
    <row r="1613" spans="1:13">
      <c r="A1613" t="s">
        <v>1906</v>
      </c>
      <c r="B1613" t="s">
        <v>1907</v>
      </c>
      <c r="C1613">
        <v>198</v>
      </c>
      <c r="D1613" t="s">
        <v>965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1</v>
      </c>
      <c r="M1613">
        <v>0</v>
      </c>
    </row>
    <row r="1614" spans="1:13">
      <c r="A1614" t="s">
        <v>1908</v>
      </c>
      <c r="B1614" t="s">
        <v>1909</v>
      </c>
      <c r="C1614">
        <v>192</v>
      </c>
      <c r="D1614" t="s">
        <v>817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1</v>
      </c>
      <c r="M1614">
        <v>0</v>
      </c>
    </row>
    <row r="1615" spans="1:13">
      <c r="A1615" t="s">
        <v>1908</v>
      </c>
      <c r="B1615" t="s">
        <v>1909</v>
      </c>
      <c r="C1615">
        <v>198</v>
      </c>
      <c r="D1615" t="s">
        <v>965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1</v>
      </c>
      <c r="M1615">
        <v>0</v>
      </c>
    </row>
    <row r="1616" spans="1:13">
      <c r="A1616" t="s">
        <v>1910</v>
      </c>
      <c r="B1616" t="s">
        <v>1911</v>
      </c>
      <c r="C1616">
        <v>192</v>
      </c>
      <c r="D1616" t="s">
        <v>817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1</v>
      </c>
      <c r="M1616">
        <v>0</v>
      </c>
    </row>
    <row r="1617" spans="1:13">
      <c r="A1617" t="s">
        <v>1910</v>
      </c>
      <c r="B1617" t="s">
        <v>1911</v>
      </c>
      <c r="C1617">
        <v>198</v>
      </c>
      <c r="D1617" t="s">
        <v>965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1</v>
      </c>
      <c r="M1617">
        <v>0</v>
      </c>
    </row>
    <row r="1618" spans="1:13">
      <c r="A1618" t="s">
        <v>1912</v>
      </c>
      <c r="B1618" t="s">
        <v>1913</v>
      </c>
      <c r="C1618">
        <v>192</v>
      </c>
      <c r="D1618" t="s">
        <v>817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1</v>
      </c>
      <c r="M1618">
        <v>0</v>
      </c>
    </row>
    <row r="1619" spans="1:13">
      <c r="A1619" t="s">
        <v>1912</v>
      </c>
      <c r="B1619" t="s">
        <v>1913</v>
      </c>
      <c r="C1619">
        <v>198</v>
      </c>
      <c r="D1619" t="s">
        <v>965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1</v>
      </c>
      <c r="M1619">
        <v>0</v>
      </c>
    </row>
    <row r="1620" spans="1:13">
      <c r="A1620" t="s">
        <v>1914</v>
      </c>
      <c r="B1620" t="s">
        <v>1915</v>
      </c>
      <c r="C1620">
        <v>192</v>
      </c>
      <c r="D1620" t="s">
        <v>817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1</v>
      </c>
      <c r="M1620">
        <v>0</v>
      </c>
    </row>
    <row r="1621" spans="1:13">
      <c r="A1621" t="s">
        <v>1914</v>
      </c>
      <c r="B1621" t="s">
        <v>1915</v>
      </c>
      <c r="C1621">
        <v>198</v>
      </c>
      <c r="D1621" t="s">
        <v>965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1</v>
      </c>
      <c r="M1621">
        <v>0</v>
      </c>
    </row>
    <row r="1622" spans="1:13">
      <c r="A1622" t="s">
        <v>1916</v>
      </c>
      <c r="B1622" t="s">
        <v>1917</v>
      </c>
      <c r="C1622">
        <v>192</v>
      </c>
      <c r="D1622" t="s">
        <v>817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1</v>
      </c>
      <c r="M1622">
        <v>0</v>
      </c>
    </row>
    <row r="1623" spans="1:13">
      <c r="A1623" t="s">
        <v>1916</v>
      </c>
      <c r="B1623" t="s">
        <v>1917</v>
      </c>
      <c r="C1623">
        <v>198</v>
      </c>
      <c r="D1623" t="s">
        <v>965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1</v>
      </c>
      <c r="M1623">
        <v>0</v>
      </c>
    </row>
    <row r="1624" spans="1:13">
      <c r="A1624" t="s">
        <v>1918</v>
      </c>
      <c r="B1624" t="s">
        <v>1919</v>
      </c>
      <c r="C1624">
        <v>192</v>
      </c>
      <c r="D1624" t="s">
        <v>817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1</v>
      </c>
      <c r="M1624">
        <v>0</v>
      </c>
    </row>
    <row r="1625" spans="1:13">
      <c r="A1625" t="s">
        <v>1918</v>
      </c>
      <c r="B1625" t="s">
        <v>1919</v>
      </c>
      <c r="C1625">
        <v>198</v>
      </c>
      <c r="D1625" t="s">
        <v>965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1</v>
      </c>
      <c r="M1625">
        <v>0</v>
      </c>
    </row>
    <row r="1626" spans="1:13">
      <c r="A1626" t="s">
        <v>1920</v>
      </c>
      <c r="B1626" t="s">
        <v>1921</v>
      </c>
      <c r="C1626">
        <v>192</v>
      </c>
      <c r="D1626" t="s">
        <v>817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1</v>
      </c>
      <c r="M1626">
        <v>0</v>
      </c>
    </row>
    <row r="1627" spans="1:13">
      <c r="A1627" t="s">
        <v>1920</v>
      </c>
      <c r="B1627" t="s">
        <v>1921</v>
      </c>
      <c r="C1627">
        <v>198</v>
      </c>
      <c r="D1627" t="s">
        <v>965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1</v>
      </c>
      <c r="M1627">
        <v>0</v>
      </c>
    </row>
    <row r="1628" spans="1:13">
      <c r="A1628" t="s">
        <v>1922</v>
      </c>
      <c r="B1628" t="s">
        <v>1923</v>
      </c>
      <c r="C1628">
        <v>192</v>
      </c>
      <c r="D1628" t="s">
        <v>817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1</v>
      </c>
      <c r="M1628">
        <v>0</v>
      </c>
    </row>
    <row r="1629" spans="1:13">
      <c r="A1629" t="s">
        <v>1922</v>
      </c>
      <c r="B1629" t="s">
        <v>1923</v>
      </c>
      <c r="C1629">
        <v>198</v>
      </c>
      <c r="D1629" t="s">
        <v>965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1</v>
      </c>
      <c r="M1629">
        <v>0</v>
      </c>
    </row>
    <row r="1630" spans="1:13">
      <c r="A1630" t="s">
        <v>1924</v>
      </c>
      <c r="B1630" t="s">
        <v>1925</v>
      </c>
      <c r="C1630">
        <v>192</v>
      </c>
      <c r="D1630" t="s">
        <v>817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1</v>
      </c>
      <c r="M1630">
        <v>0</v>
      </c>
    </row>
    <row r="1631" spans="1:13">
      <c r="A1631" t="s">
        <v>1924</v>
      </c>
      <c r="B1631" t="s">
        <v>1925</v>
      </c>
      <c r="C1631">
        <v>198</v>
      </c>
      <c r="D1631" t="s">
        <v>965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1</v>
      </c>
      <c r="M1631">
        <v>0</v>
      </c>
    </row>
    <row r="1632" spans="1:13">
      <c r="A1632" t="s">
        <v>1926</v>
      </c>
      <c r="B1632" t="s">
        <v>1927</v>
      </c>
      <c r="C1632">
        <v>192</v>
      </c>
      <c r="D1632" t="s">
        <v>817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1</v>
      </c>
      <c r="M1632">
        <v>0</v>
      </c>
    </row>
    <row r="1633" spans="1:13">
      <c r="A1633" t="s">
        <v>1926</v>
      </c>
      <c r="B1633" t="s">
        <v>1927</v>
      </c>
      <c r="C1633">
        <v>198</v>
      </c>
      <c r="D1633" t="s">
        <v>965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1</v>
      </c>
      <c r="M1633">
        <v>0</v>
      </c>
    </row>
    <row r="1634" spans="1:13">
      <c r="A1634" t="s">
        <v>1928</v>
      </c>
      <c r="B1634" t="s">
        <v>1929</v>
      </c>
      <c r="C1634">
        <v>192</v>
      </c>
      <c r="D1634" t="s">
        <v>817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1</v>
      </c>
      <c r="M1634">
        <v>0</v>
      </c>
    </row>
    <row r="1635" spans="1:13">
      <c r="A1635" t="s">
        <v>1928</v>
      </c>
      <c r="B1635" t="s">
        <v>1929</v>
      </c>
      <c r="C1635">
        <v>198</v>
      </c>
      <c r="D1635" t="s">
        <v>965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1</v>
      </c>
      <c r="M1635">
        <v>0</v>
      </c>
    </row>
    <row r="1636" spans="1:13">
      <c r="A1636" t="s">
        <v>1930</v>
      </c>
      <c r="B1636" t="s">
        <v>1931</v>
      </c>
      <c r="C1636">
        <v>192</v>
      </c>
      <c r="D1636" t="s">
        <v>817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1</v>
      </c>
      <c r="M1636">
        <v>0</v>
      </c>
    </row>
    <row r="1637" spans="1:13">
      <c r="A1637" t="s">
        <v>1930</v>
      </c>
      <c r="B1637" t="s">
        <v>1931</v>
      </c>
      <c r="C1637">
        <v>198</v>
      </c>
      <c r="D1637" t="s">
        <v>965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1</v>
      </c>
      <c r="M1637">
        <v>0</v>
      </c>
    </row>
    <row r="1638" spans="1:13">
      <c r="A1638" t="s">
        <v>1932</v>
      </c>
      <c r="B1638" t="s">
        <v>1933</v>
      </c>
      <c r="C1638">
        <v>192</v>
      </c>
      <c r="D1638" t="s">
        <v>817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1</v>
      </c>
      <c r="M1638">
        <v>0</v>
      </c>
    </row>
    <row r="1639" spans="1:13">
      <c r="A1639" t="s">
        <v>1932</v>
      </c>
      <c r="B1639" t="s">
        <v>1933</v>
      </c>
      <c r="C1639">
        <v>198</v>
      </c>
      <c r="D1639" t="s">
        <v>965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1</v>
      </c>
      <c r="M1639">
        <v>0</v>
      </c>
    </row>
    <row r="1640" spans="1:13">
      <c r="A1640" t="s">
        <v>1934</v>
      </c>
      <c r="B1640" t="s">
        <v>1935</v>
      </c>
      <c r="C1640">
        <v>192</v>
      </c>
      <c r="D1640" t="s">
        <v>817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1</v>
      </c>
      <c r="M1640">
        <v>0</v>
      </c>
    </row>
    <row r="1641" spans="1:13">
      <c r="A1641" t="s">
        <v>1934</v>
      </c>
      <c r="B1641" t="s">
        <v>1935</v>
      </c>
      <c r="C1641">
        <v>198</v>
      </c>
      <c r="D1641" t="s">
        <v>965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1</v>
      </c>
      <c r="M1641">
        <v>0</v>
      </c>
    </row>
    <row r="1642" spans="1:13">
      <c r="A1642" t="s">
        <v>1936</v>
      </c>
      <c r="B1642" t="s">
        <v>1937</v>
      </c>
      <c r="C1642">
        <v>192</v>
      </c>
      <c r="D1642" t="s">
        <v>817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1</v>
      </c>
      <c r="M1642">
        <v>0</v>
      </c>
    </row>
    <row r="1643" spans="1:13">
      <c r="A1643" t="s">
        <v>1936</v>
      </c>
      <c r="B1643" t="s">
        <v>1937</v>
      </c>
      <c r="C1643">
        <v>198</v>
      </c>
      <c r="D1643" t="s">
        <v>965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1</v>
      </c>
      <c r="M1643">
        <v>0</v>
      </c>
    </row>
    <row r="1644" spans="1:13">
      <c r="A1644" t="s">
        <v>1938</v>
      </c>
      <c r="B1644" t="s">
        <v>1939</v>
      </c>
      <c r="C1644">
        <v>192</v>
      </c>
      <c r="D1644" t="s">
        <v>817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1</v>
      </c>
      <c r="M1644">
        <v>0</v>
      </c>
    </row>
    <row r="1645" spans="1:13">
      <c r="A1645" t="s">
        <v>1938</v>
      </c>
      <c r="B1645" t="s">
        <v>1939</v>
      </c>
      <c r="C1645">
        <v>198</v>
      </c>
      <c r="D1645" t="s">
        <v>965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1</v>
      </c>
      <c r="M1645">
        <v>0</v>
      </c>
    </row>
    <row r="1646" spans="1:13">
      <c r="A1646" t="s">
        <v>1940</v>
      </c>
      <c r="B1646" t="s">
        <v>1941</v>
      </c>
      <c r="C1646">
        <v>192</v>
      </c>
      <c r="D1646" t="s">
        <v>817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1</v>
      </c>
      <c r="M1646">
        <v>0</v>
      </c>
    </row>
    <row r="1647" spans="1:13">
      <c r="A1647" t="s">
        <v>1940</v>
      </c>
      <c r="B1647" t="s">
        <v>1941</v>
      </c>
      <c r="C1647">
        <v>198</v>
      </c>
      <c r="D1647" t="s">
        <v>965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1</v>
      </c>
      <c r="M1647">
        <v>0</v>
      </c>
    </row>
    <row r="1648" spans="1:13">
      <c r="A1648" t="s">
        <v>1942</v>
      </c>
      <c r="B1648" t="s">
        <v>1943</v>
      </c>
      <c r="C1648">
        <v>192</v>
      </c>
      <c r="D1648" t="s">
        <v>817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1</v>
      </c>
      <c r="M1648">
        <v>0</v>
      </c>
    </row>
    <row r="1649" spans="1:13">
      <c r="A1649" t="s">
        <v>1942</v>
      </c>
      <c r="B1649" t="s">
        <v>1943</v>
      </c>
      <c r="C1649">
        <v>198</v>
      </c>
      <c r="D1649" t="s">
        <v>965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1</v>
      </c>
      <c r="M1649">
        <v>0</v>
      </c>
    </row>
    <row r="1650" spans="1:13">
      <c r="A1650" t="s">
        <v>1944</v>
      </c>
      <c r="B1650" t="s">
        <v>1945</v>
      </c>
      <c r="C1650">
        <v>192</v>
      </c>
      <c r="D1650" t="s">
        <v>817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1</v>
      </c>
      <c r="M1650">
        <v>0</v>
      </c>
    </row>
    <row r="1651" spans="1:13">
      <c r="A1651" t="s">
        <v>1944</v>
      </c>
      <c r="B1651" t="s">
        <v>1945</v>
      </c>
      <c r="C1651">
        <v>198</v>
      </c>
      <c r="D1651" t="s">
        <v>965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1</v>
      </c>
      <c r="M1651">
        <v>0</v>
      </c>
    </row>
    <row r="1652" spans="1:13">
      <c r="A1652" t="s">
        <v>1946</v>
      </c>
      <c r="B1652" t="s">
        <v>1947</v>
      </c>
      <c r="C1652">
        <v>192</v>
      </c>
      <c r="D1652" t="s">
        <v>817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1</v>
      </c>
      <c r="M1652">
        <v>0</v>
      </c>
    </row>
    <row r="1653" spans="1:13">
      <c r="A1653" t="s">
        <v>1946</v>
      </c>
      <c r="B1653" t="s">
        <v>1947</v>
      </c>
      <c r="C1653">
        <v>198</v>
      </c>
      <c r="D1653" t="s">
        <v>965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1</v>
      </c>
      <c r="M1653">
        <v>0</v>
      </c>
    </row>
    <row r="1654" spans="1:13">
      <c r="A1654" t="s">
        <v>1948</v>
      </c>
      <c r="B1654" t="s">
        <v>1949</v>
      </c>
      <c r="C1654">
        <v>192</v>
      </c>
      <c r="D1654" t="s">
        <v>817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1</v>
      </c>
      <c r="M1654">
        <v>0</v>
      </c>
    </row>
    <row r="1655" spans="1:13">
      <c r="A1655" t="s">
        <v>1948</v>
      </c>
      <c r="B1655" t="s">
        <v>1949</v>
      </c>
      <c r="C1655">
        <v>198</v>
      </c>
      <c r="D1655" t="s">
        <v>965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1</v>
      </c>
      <c r="M1655">
        <v>0</v>
      </c>
    </row>
    <row r="1656" spans="1:13">
      <c r="A1656" t="s">
        <v>1950</v>
      </c>
      <c r="B1656" t="s">
        <v>1951</v>
      </c>
      <c r="C1656">
        <v>192</v>
      </c>
      <c r="D1656" t="s">
        <v>817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1</v>
      </c>
      <c r="M1656">
        <v>0</v>
      </c>
    </row>
    <row r="1657" spans="1:13">
      <c r="A1657" t="s">
        <v>1950</v>
      </c>
      <c r="B1657" t="s">
        <v>1951</v>
      </c>
      <c r="C1657">
        <v>198</v>
      </c>
      <c r="D1657" t="s">
        <v>965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1</v>
      </c>
      <c r="M1657">
        <v>0</v>
      </c>
    </row>
    <row r="1658" spans="1:13">
      <c r="A1658" t="s">
        <v>1952</v>
      </c>
      <c r="B1658" t="s">
        <v>1953</v>
      </c>
      <c r="C1658">
        <v>192</v>
      </c>
      <c r="D1658" t="s">
        <v>817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1</v>
      </c>
      <c r="M1658">
        <v>0</v>
      </c>
    </row>
    <row r="1659" spans="1:13">
      <c r="A1659" t="s">
        <v>1952</v>
      </c>
      <c r="B1659" t="s">
        <v>1953</v>
      </c>
      <c r="C1659">
        <v>198</v>
      </c>
      <c r="D1659" t="s">
        <v>965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1</v>
      </c>
      <c r="M1659">
        <v>0</v>
      </c>
    </row>
    <row r="1660" spans="1:13">
      <c r="A1660" t="s">
        <v>1954</v>
      </c>
      <c r="B1660" t="s">
        <v>1955</v>
      </c>
      <c r="C1660">
        <v>192</v>
      </c>
      <c r="D1660" t="s">
        <v>817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1</v>
      </c>
      <c r="M1660">
        <v>0</v>
      </c>
    </row>
    <row r="1661" spans="1:13">
      <c r="A1661" t="s">
        <v>1954</v>
      </c>
      <c r="B1661" t="s">
        <v>1955</v>
      </c>
      <c r="C1661">
        <v>198</v>
      </c>
      <c r="D1661" t="s">
        <v>965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1</v>
      </c>
      <c r="M1661">
        <v>0</v>
      </c>
    </row>
    <row r="1662" spans="1:13">
      <c r="A1662" t="s">
        <v>1956</v>
      </c>
      <c r="B1662" t="s">
        <v>1957</v>
      </c>
      <c r="C1662">
        <v>192</v>
      </c>
      <c r="D1662" t="s">
        <v>817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1</v>
      </c>
      <c r="M1662">
        <v>0</v>
      </c>
    </row>
    <row r="1663" spans="1:13">
      <c r="A1663" t="s">
        <v>1956</v>
      </c>
      <c r="B1663" t="s">
        <v>1957</v>
      </c>
      <c r="C1663">
        <v>198</v>
      </c>
      <c r="D1663" t="s">
        <v>965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1</v>
      </c>
      <c r="M1663">
        <v>0</v>
      </c>
    </row>
    <row r="1664" spans="1:13">
      <c r="A1664" t="s">
        <v>1958</v>
      </c>
      <c r="B1664" t="s">
        <v>1959</v>
      </c>
      <c r="C1664">
        <v>192</v>
      </c>
      <c r="D1664" t="s">
        <v>817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1</v>
      </c>
      <c r="M1664">
        <v>0</v>
      </c>
    </row>
    <row r="1665" spans="1:13">
      <c r="A1665" t="s">
        <v>1958</v>
      </c>
      <c r="B1665" t="s">
        <v>1959</v>
      </c>
      <c r="C1665">
        <v>198</v>
      </c>
      <c r="D1665" t="s">
        <v>965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1</v>
      </c>
      <c r="M1665">
        <v>0</v>
      </c>
    </row>
    <row r="1666" spans="1:13">
      <c r="A1666" t="s">
        <v>1960</v>
      </c>
      <c r="B1666" t="s">
        <v>1961</v>
      </c>
      <c r="C1666">
        <v>192</v>
      </c>
      <c r="D1666" t="s">
        <v>817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1</v>
      </c>
      <c r="M1666">
        <v>0</v>
      </c>
    </row>
    <row r="1667" spans="1:13">
      <c r="A1667" t="s">
        <v>1960</v>
      </c>
      <c r="B1667" t="s">
        <v>1961</v>
      </c>
      <c r="C1667">
        <v>198</v>
      </c>
      <c r="D1667" t="s">
        <v>965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1</v>
      </c>
      <c r="M1667">
        <v>0</v>
      </c>
    </row>
    <row r="1668" spans="1:13">
      <c r="A1668" t="s">
        <v>1962</v>
      </c>
      <c r="B1668" t="s">
        <v>1963</v>
      </c>
      <c r="C1668">
        <v>192</v>
      </c>
      <c r="D1668" t="s">
        <v>817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1</v>
      </c>
      <c r="M1668">
        <v>0</v>
      </c>
    </row>
    <row r="1669" spans="1:13">
      <c r="A1669" t="s">
        <v>1962</v>
      </c>
      <c r="B1669" t="s">
        <v>1963</v>
      </c>
      <c r="C1669">
        <v>198</v>
      </c>
      <c r="D1669" t="s">
        <v>965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1</v>
      </c>
      <c r="M1669">
        <v>0</v>
      </c>
    </row>
    <row r="1670" spans="1:13">
      <c r="A1670" t="s">
        <v>1964</v>
      </c>
      <c r="B1670" t="s">
        <v>1965</v>
      </c>
      <c r="C1670">
        <v>192</v>
      </c>
      <c r="D1670" t="s">
        <v>817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1</v>
      </c>
      <c r="M1670">
        <v>0</v>
      </c>
    </row>
    <row r="1671" spans="1:13">
      <c r="A1671" t="s">
        <v>1964</v>
      </c>
      <c r="B1671" t="s">
        <v>1965</v>
      </c>
      <c r="C1671">
        <v>198</v>
      </c>
      <c r="D1671" t="s">
        <v>965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1</v>
      </c>
      <c r="M1671">
        <v>0</v>
      </c>
    </row>
    <row r="1672" spans="1:13">
      <c r="A1672" t="s">
        <v>1966</v>
      </c>
      <c r="B1672" t="s">
        <v>1967</v>
      </c>
      <c r="C1672">
        <v>192</v>
      </c>
      <c r="D1672" t="s">
        <v>817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1</v>
      </c>
      <c r="M1672">
        <v>0</v>
      </c>
    </row>
    <row r="1673" spans="1:13">
      <c r="A1673" t="s">
        <v>1966</v>
      </c>
      <c r="B1673" t="s">
        <v>1967</v>
      </c>
      <c r="C1673">
        <v>198</v>
      </c>
      <c r="D1673" t="s">
        <v>965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1</v>
      </c>
      <c r="M1673">
        <v>0</v>
      </c>
    </row>
    <row r="1674" spans="1:13">
      <c r="A1674" t="s">
        <v>1968</v>
      </c>
      <c r="B1674" t="s">
        <v>1969</v>
      </c>
      <c r="C1674">
        <v>192</v>
      </c>
      <c r="D1674" t="s">
        <v>817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1</v>
      </c>
      <c r="M1674">
        <v>0</v>
      </c>
    </row>
    <row r="1675" spans="1:13">
      <c r="A1675" t="s">
        <v>1968</v>
      </c>
      <c r="B1675" t="s">
        <v>1969</v>
      </c>
      <c r="C1675">
        <v>198</v>
      </c>
      <c r="D1675" t="s">
        <v>965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1</v>
      </c>
      <c r="M1675">
        <v>0</v>
      </c>
    </row>
    <row r="1676" spans="1:13">
      <c r="A1676" t="s">
        <v>1970</v>
      </c>
      <c r="B1676" t="s">
        <v>1971</v>
      </c>
      <c r="C1676">
        <v>192</v>
      </c>
      <c r="D1676" t="s">
        <v>817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1</v>
      </c>
      <c r="M1676">
        <v>0</v>
      </c>
    </row>
    <row r="1677" spans="1:13">
      <c r="A1677" t="s">
        <v>1970</v>
      </c>
      <c r="B1677" t="s">
        <v>1971</v>
      </c>
      <c r="C1677">
        <v>198</v>
      </c>
      <c r="D1677" t="s">
        <v>965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1</v>
      </c>
      <c r="M1677">
        <v>0</v>
      </c>
    </row>
    <row r="1678" spans="1:13">
      <c r="A1678" t="s">
        <v>1972</v>
      </c>
      <c r="B1678" t="s">
        <v>1973</v>
      </c>
      <c r="C1678">
        <v>192</v>
      </c>
      <c r="D1678" t="s">
        <v>817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1</v>
      </c>
      <c r="M1678">
        <v>0</v>
      </c>
    </row>
    <row r="1679" spans="1:13">
      <c r="A1679" t="s">
        <v>1972</v>
      </c>
      <c r="B1679" t="s">
        <v>1973</v>
      </c>
      <c r="C1679">
        <v>198</v>
      </c>
      <c r="D1679" t="s">
        <v>965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1</v>
      </c>
      <c r="M1679">
        <v>0</v>
      </c>
    </row>
    <row r="1680" spans="1:13">
      <c r="A1680" t="s">
        <v>1974</v>
      </c>
      <c r="B1680" t="s">
        <v>1975</v>
      </c>
      <c r="C1680">
        <v>192</v>
      </c>
      <c r="D1680" t="s">
        <v>817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1</v>
      </c>
      <c r="M1680">
        <v>0</v>
      </c>
    </row>
    <row r="1681" spans="1:13">
      <c r="A1681" t="s">
        <v>1974</v>
      </c>
      <c r="B1681" t="s">
        <v>1975</v>
      </c>
      <c r="C1681">
        <v>198</v>
      </c>
      <c r="D1681" t="s">
        <v>965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1</v>
      </c>
      <c r="M1681">
        <v>0</v>
      </c>
    </row>
    <row r="1682" spans="1:13">
      <c r="A1682" t="s">
        <v>1976</v>
      </c>
      <c r="B1682" t="s">
        <v>1977</v>
      </c>
      <c r="C1682">
        <v>192</v>
      </c>
      <c r="D1682" t="s">
        <v>817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1</v>
      </c>
      <c r="M1682">
        <v>0</v>
      </c>
    </row>
    <row r="1683" spans="1:13">
      <c r="A1683" t="s">
        <v>1976</v>
      </c>
      <c r="B1683" t="s">
        <v>1977</v>
      </c>
      <c r="C1683">
        <v>198</v>
      </c>
      <c r="D1683" t="s">
        <v>965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1</v>
      </c>
      <c r="M1683">
        <v>0</v>
      </c>
    </row>
    <row r="1684" spans="1:13">
      <c r="A1684" t="s">
        <v>1978</v>
      </c>
      <c r="B1684" t="s">
        <v>1979</v>
      </c>
      <c r="C1684">
        <v>192</v>
      </c>
      <c r="D1684" t="s">
        <v>817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1</v>
      </c>
      <c r="M1684">
        <v>0</v>
      </c>
    </row>
    <row r="1685" spans="1:13">
      <c r="A1685" t="s">
        <v>1978</v>
      </c>
      <c r="B1685" t="s">
        <v>1979</v>
      </c>
      <c r="C1685">
        <v>198</v>
      </c>
      <c r="D1685" t="s">
        <v>965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1</v>
      </c>
      <c r="M1685">
        <v>0</v>
      </c>
    </row>
    <row r="1686" spans="1:13">
      <c r="A1686" t="s">
        <v>1980</v>
      </c>
      <c r="B1686" t="s">
        <v>1981</v>
      </c>
      <c r="C1686">
        <v>192</v>
      </c>
      <c r="D1686" t="s">
        <v>817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1</v>
      </c>
      <c r="M1686">
        <v>0</v>
      </c>
    </row>
    <row r="1687" spans="1:13">
      <c r="A1687" t="s">
        <v>1980</v>
      </c>
      <c r="B1687" t="s">
        <v>1981</v>
      </c>
      <c r="C1687">
        <v>198</v>
      </c>
      <c r="D1687" t="s">
        <v>965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1</v>
      </c>
      <c r="M1687">
        <v>0</v>
      </c>
    </row>
    <row r="1688" spans="1:13">
      <c r="A1688" t="s">
        <v>1982</v>
      </c>
      <c r="B1688" t="s">
        <v>1983</v>
      </c>
      <c r="C1688">
        <v>192</v>
      </c>
      <c r="D1688" t="s">
        <v>817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1</v>
      </c>
      <c r="M1688">
        <v>0</v>
      </c>
    </row>
    <row r="1689" spans="1:13">
      <c r="A1689" t="s">
        <v>1982</v>
      </c>
      <c r="B1689" t="s">
        <v>1983</v>
      </c>
      <c r="C1689">
        <v>198</v>
      </c>
      <c r="D1689" t="s">
        <v>965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1</v>
      </c>
      <c r="M1689">
        <v>0</v>
      </c>
    </row>
    <row r="1690" spans="1:13">
      <c r="A1690" t="s">
        <v>1984</v>
      </c>
      <c r="B1690" t="s">
        <v>1985</v>
      </c>
      <c r="C1690">
        <v>192</v>
      </c>
      <c r="D1690" t="s">
        <v>817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1</v>
      </c>
      <c r="M1690">
        <v>0</v>
      </c>
    </row>
    <row r="1691" spans="1:13">
      <c r="A1691" t="s">
        <v>1984</v>
      </c>
      <c r="B1691" t="s">
        <v>1985</v>
      </c>
      <c r="C1691">
        <v>198</v>
      </c>
      <c r="D1691" t="s">
        <v>965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1</v>
      </c>
      <c r="M1691">
        <v>0</v>
      </c>
    </row>
    <row r="1692" spans="1:13">
      <c r="A1692" t="s">
        <v>1986</v>
      </c>
      <c r="B1692" t="s">
        <v>1987</v>
      </c>
      <c r="C1692">
        <v>192</v>
      </c>
      <c r="D1692" t="s">
        <v>817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1</v>
      </c>
      <c r="M1692">
        <v>0</v>
      </c>
    </row>
    <row r="1693" spans="1:13">
      <c r="A1693" t="s">
        <v>1986</v>
      </c>
      <c r="B1693" t="s">
        <v>1987</v>
      </c>
      <c r="C1693">
        <v>198</v>
      </c>
      <c r="D1693" t="s">
        <v>965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1</v>
      </c>
      <c r="M1693">
        <v>0</v>
      </c>
    </row>
    <row r="1694" spans="1:13">
      <c r="A1694" t="s">
        <v>1988</v>
      </c>
      <c r="B1694" t="s">
        <v>1989</v>
      </c>
      <c r="C1694">
        <v>192</v>
      </c>
      <c r="D1694" t="s">
        <v>817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1</v>
      </c>
      <c r="M1694">
        <v>0</v>
      </c>
    </row>
    <row r="1695" spans="1:13">
      <c r="A1695" t="s">
        <v>1988</v>
      </c>
      <c r="B1695" t="s">
        <v>1989</v>
      </c>
      <c r="C1695">
        <v>198</v>
      </c>
      <c r="D1695" t="s">
        <v>965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1</v>
      </c>
      <c r="M1695">
        <v>0</v>
      </c>
    </row>
    <row r="1696" spans="1:13">
      <c r="A1696" t="s">
        <v>1990</v>
      </c>
      <c r="B1696" t="s">
        <v>1991</v>
      </c>
      <c r="C1696">
        <v>192</v>
      </c>
      <c r="D1696" t="s">
        <v>817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1</v>
      </c>
      <c r="M1696">
        <v>0</v>
      </c>
    </row>
    <row r="1697" spans="1:13">
      <c r="A1697" t="s">
        <v>1990</v>
      </c>
      <c r="B1697" t="s">
        <v>1991</v>
      </c>
      <c r="C1697">
        <v>198</v>
      </c>
      <c r="D1697" t="s">
        <v>965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1</v>
      </c>
      <c r="M1697">
        <v>0</v>
      </c>
    </row>
    <row r="1698" spans="1:13">
      <c r="A1698" t="s">
        <v>1992</v>
      </c>
      <c r="B1698" t="s">
        <v>1993</v>
      </c>
      <c r="C1698">
        <v>192</v>
      </c>
      <c r="D1698" t="s">
        <v>817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1</v>
      </c>
      <c r="M1698">
        <v>0</v>
      </c>
    </row>
    <row r="1699" spans="1:13">
      <c r="A1699" t="s">
        <v>1992</v>
      </c>
      <c r="B1699" t="s">
        <v>1993</v>
      </c>
      <c r="C1699">
        <v>198</v>
      </c>
      <c r="D1699" t="s">
        <v>965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1</v>
      </c>
      <c r="M1699">
        <v>0</v>
      </c>
    </row>
    <row r="1700" spans="1:13">
      <c r="A1700" t="s">
        <v>1994</v>
      </c>
      <c r="B1700" t="s">
        <v>1995</v>
      </c>
      <c r="C1700">
        <v>192</v>
      </c>
      <c r="D1700" t="s">
        <v>817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1</v>
      </c>
      <c r="M1700">
        <v>0</v>
      </c>
    </row>
    <row r="1701" spans="1:13">
      <c r="A1701" t="s">
        <v>1994</v>
      </c>
      <c r="B1701" t="s">
        <v>1995</v>
      </c>
      <c r="C1701">
        <v>198</v>
      </c>
      <c r="D1701" t="s">
        <v>965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1</v>
      </c>
      <c r="M1701">
        <v>0</v>
      </c>
    </row>
    <row r="1702" spans="1:13">
      <c r="A1702" t="s">
        <v>1996</v>
      </c>
      <c r="B1702" t="s">
        <v>1997</v>
      </c>
      <c r="C1702">
        <v>192</v>
      </c>
      <c r="D1702" t="s">
        <v>817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1</v>
      </c>
      <c r="M1702">
        <v>0</v>
      </c>
    </row>
    <row r="1703" spans="1:13">
      <c r="A1703" t="s">
        <v>1996</v>
      </c>
      <c r="B1703" t="s">
        <v>1997</v>
      </c>
      <c r="C1703">
        <v>198</v>
      </c>
      <c r="D1703" t="s">
        <v>965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1</v>
      </c>
      <c r="M1703">
        <v>0</v>
      </c>
    </row>
    <row r="1704" spans="1:13">
      <c r="A1704" t="s">
        <v>1998</v>
      </c>
      <c r="B1704" t="s">
        <v>1999</v>
      </c>
      <c r="C1704">
        <v>192</v>
      </c>
      <c r="D1704" t="s">
        <v>817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1</v>
      </c>
      <c r="M1704">
        <v>0</v>
      </c>
    </row>
    <row r="1705" spans="1:13">
      <c r="A1705" t="s">
        <v>1998</v>
      </c>
      <c r="B1705" t="s">
        <v>1999</v>
      </c>
      <c r="C1705">
        <v>198</v>
      </c>
      <c r="D1705" t="s">
        <v>965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1</v>
      </c>
      <c r="M1705">
        <v>0</v>
      </c>
    </row>
    <row r="1706" spans="1:13">
      <c r="A1706" t="s">
        <v>2000</v>
      </c>
      <c r="B1706" t="s">
        <v>2001</v>
      </c>
      <c r="C1706">
        <v>192</v>
      </c>
      <c r="D1706" t="s">
        <v>817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1</v>
      </c>
      <c r="M1706">
        <v>0</v>
      </c>
    </row>
    <row r="1707" spans="1:13">
      <c r="A1707" t="s">
        <v>2000</v>
      </c>
      <c r="B1707" t="s">
        <v>2001</v>
      </c>
      <c r="C1707">
        <v>198</v>
      </c>
      <c r="D1707" t="s">
        <v>965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1</v>
      </c>
      <c r="M1707">
        <v>0</v>
      </c>
    </row>
    <row r="1708" spans="1:13">
      <c r="A1708" t="s">
        <v>2002</v>
      </c>
      <c r="B1708" t="s">
        <v>2003</v>
      </c>
      <c r="C1708">
        <v>192</v>
      </c>
      <c r="D1708" t="s">
        <v>817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1</v>
      </c>
      <c r="M1708">
        <v>0</v>
      </c>
    </row>
    <row r="1709" spans="1:13">
      <c r="A1709" t="s">
        <v>2002</v>
      </c>
      <c r="B1709" t="s">
        <v>2003</v>
      </c>
      <c r="C1709">
        <v>198</v>
      </c>
      <c r="D1709" t="s">
        <v>965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1</v>
      </c>
      <c r="M1709">
        <v>0</v>
      </c>
    </row>
    <row r="1710" spans="1:13">
      <c r="A1710" t="s">
        <v>2004</v>
      </c>
      <c r="B1710" t="s">
        <v>2005</v>
      </c>
      <c r="C1710">
        <v>192</v>
      </c>
      <c r="D1710" t="s">
        <v>817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1</v>
      </c>
      <c r="M1710">
        <v>0</v>
      </c>
    </row>
    <row r="1711" spans="1:13">
      <c r="A1711" t="s">
        <v>2004</v>
      </c>
      <c r="B1711" t="s">
        <v>2005</v>
      </c>
      <c r="C1711">
        <v>198</v>
      </c>
      <c r="D1711" t="s">
        <v>965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1</v>
      </c>
      <c r="M1711">
        <v>0</v>
      </c>
    </row>
    <row r="1712" spans="1:13">
      <c r="A1712" t="s">
        <v>2006</v>
      </c>
      <c r="B1712" t="s">
        <v>2007</v>
      </c>
      <c r="C1712">
        <v>192</v>
      </c>
      <c r="D1712" t="s">
        <v>817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1</v>
      </c>
      <c r="M1712">
        <v>0</v>
      </c>
    </row>
    <row r="1713" spans="1:13">
      <c r="A1713" t="s">
        <v>2006</v>
      </c>
      <c r="B1713" t="s">
        <v>2007</v>
      </c>
      <c r="C1713">
        <v>198</v>
      </c>
      <c r="D1713" t="s">
        <v>965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1</v>
      </c>
      <c r="M1713">
        <v>0</v>
      </c>
    </row>
    <row r="1714" spans="1:13">
      <c r="A1714" t="s">
        <v>2008</v>
      </c>
      <c r="B1714" t="s">
        <v>2009</v>
      </c>
      <c r="C1714">
        <v>192</v>
      </c>
      <c r="D1714" t="s">
        <v>817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1</v>
      </c>
      <c r="M1714">
        <v>0</v>
      </c>
    </row>
    <row r="1715" spans="1:13">
      <c r="A1715" t="s">
        <v>2008</v>
      </c>
      <c r="B1715" t="s">
        <v>2009</v>
      </c>
      <c r="C1715">
        <v>198</v>
      </c>
      <c r="D1715" t="s">
        <v>965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1</v>
      </c>
      <c r="M1715">
        <v>0</v>
      </c>
    </row>
    <row r="1716" spans="1:13">
      <c r="A1716" t="s">
        <v>2010</v>
      </c>
      <c r="B1716" t="s">
        <v>2011</v>
      </c>
      <c r="C1716">
        <v>192</v>
      </c>
      <c r="D1716" t="s">
        <v>817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1</v>
      </c>
      <c r="M1716">
        <v>0</v>
      </c>
    </row>
    <row r="1717" spans="1:13">
      <c r="A1717" t="s">
        <v>2010</v>
      </c>
      <c r="B1717" t="s">
        <v>2011</v>
      </c>
      <c r="C1717">
        <v>198</v>
      </c>
      <c r="D1717" t="s">
        <v>965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1</v>
      </c>
      <c r="M1717">
        <v>0</v>
      </c>
    </row>
    <row r="1718" spans="1:13">
      <c r="A1718" t="s">
        <v>2012</v>
      </c>
      <c r="B1718" t="s">
        <v>2013</v>
      </c>
      <c r="C1718">
        <v>192</v>
      </c>
      <c r="D1718" t="s">
        <v>817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1</v>
      </c>
      <c r="M1718">
        <v>0</v>
      </c>
    </row>
    <row r="1719" spans="1:13">
      <c r="A1719" t="s">
        <v>2012</v>
      </c>
      <c r="B1719" t="s">
        <v>2013</v>
      </c>
      <c r="C1719">
        <v>198</v>
      </c>
      <c r="D1719" t="s">
        <v>965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1</v>
      </c>
      <c r="M1719">
        <v>0</v>
      </c>
    </row>
    <row r="1720" spans="1:13">
      <c r="A1720" t="s">
        <v>2014</v>
      </c>
      <c r="B1720" t="s">
        <v>2015</v>
      </c>
      <c r="C1720">
        <v>192</v>
      </c>
      <c r="D1720" t="s">
        <v>817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1</v>
      </c>
      <c r="M1720">
        <v>0</v>
      </c>
    </row>
    <row r="1721" spans="1:13">
      <c r="A1721" t="s">
        <v>2014</v>
      </c>
      <c r="B1721" t="s">
        <v>2015</v>
      </c>
      <c r="C1721">
        <v>198</v>
      </c>
      <c r="D1721" t="s">
        <v>965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1</v>
      </c>
      <c r="M1721">
        <v>0</v>
      </c>
    </row>
    <row r="1722" spans="1:13">
      <c r="A1722" t="s">
        <v>2016</v>
      </c>
      <c r="B1722" t="s">
        <v>2017</v>
      </c>
      <c r="C1722">
        <v>192</v>
      </c>
      <c r="D1722" t="s">
        <v>817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1</v>
      </c>
      <c r="M1722">
        <v>0</v>
      </c>
    </row>
    <row r="1723" spans="1:13">
      <c r="A1723" t="s">
        <v>2016</v>
      </c>
      <c r="B1723" t="s">
        <v>2017</v>
      </c>
      <c r="C1723">
        <v>198</v>
      </c>
      <c r="D1723" t="s">
        <v>965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1</v>
      </c>
      <c r="M1723">
        <v>0</v>
      </c>
    </row>
    <row r="1724" spans="1:13">
      <c r="A1724" t="s">
        <v>2018</v>
      </c>
      <c r="B1724" t="s">
        <v>2019</v>
      </c>
      <c r="C1724">
        <v>192</v>
      </c>
      <c r="D1724" t="s">
        <v>817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1</v>
      </c>
      <c r="M1724">
        <v>0</v>
      </c>
    </row>
    <row r="1725" spans="1:13">
      <c r="A1725" t="s">
        <v>2018</v>
      </c>
      <c r="B1725" t="s">
        <v>2019</v>
      </c>
      <c r="C1725">
        <v>198</v>
      </c>
      <c r="D1725" t="s">
        <v>965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1</v>
      </c>
      <c r="M1725">
        <v>0</v>
      </c>
    </row>
    <row r="1726" spans="1:13">
      <c r="A1726" t="s">
        <v>2020</v>
      </c>
      <c r="B1726" t="s">
        <v>2021</v>
      </c>
      <c r="C1726">
        <v>192</v>
      </c>
      <c r="D1726" t="s">
        <v>817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1</v>
      </c>
      <c r="M1726">
        <v>0</v>
      </c>
    </row>
    <row r="1727" spans="1:13">
      <c r="A1727" t="s">
        <v>2020</v>
      </c>
      <c r="B1727" t="s">
        <v>2021</v>
      </c>
      <c r="C1727">
        <v>198</v>
      </c>
      <c r="D1727" t="s">
        <v>965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1</v>
      </c>
      <c r="M1727">
        <v>0</v>
      </c>
    </row>
    <row r="1728" spans="1:13">
      <c r="A1728" t="s">
        <v>2022</v>
      </c>
      <c r="B1728" t="s">
        <v>2023</v>
      </c>
      <c r="C1728">
        <v>192</v>
      </c>
      <c r="D1728" t="s">
        <v>817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1</v>
      </c>
      <c r="M1728">
        <v>0</v>
      </c>
    </row>
    <row r="1729" spans="1:13">
      <c r="A1729" t="s">
        <v>2022</v>
      </c>
      <c r="B1729" t="s">
        <v>2023</v>
      </c>
      <c r="C1729">
        <v>198</v>
      </c>
      <c r="D1729" t="s">
        <v>965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1</v>
      </c>
      <c r="M1729">
        <v>0</v>
      </c>
    </row>
    <row r="1730" spans="1:13">
      <c r="A1730" t="s">
        <v>2024</v>
      </c>
      <c r="B1730" t="s">
        <v>2025</v>
      </c>
      <c r="C1730">
        <v>192</v>
      </c>
      <c r="D1730" t="s">
        <v>817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1</v>
      </c>
      <c r="M1730">
        <v>0</v>
      </c>
    </row>
    <row r="1731" spans="1:13">
      <c r="A1731" t="s">
        <v>2024</v>
      </c>
      <c r="B1731" t="s">
        <v>2025</v>
      </c>
      <c r="C1731">
        <v>198</v>
      </c>
      <c r="D1731" t="s">
        <v>965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1</v>
      </c>
      <c r="M1731">
        <v>0</v>
      </c>
    </row>
    <row r="1732" spans="1:13">
      <c r="A1732" t="s">
        <v>2026</v>
      </c>
      <c r="B1732" t="s">
        <v>2027</v>
      </c>
      <c r="C1732">
        <v>192</v>
      </c>
      <c r="D1732" t="s">
        <v>817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1</v>
      </c>
      <c r="M1732">
        <v>0</v>
      </c>
    </row>
    <row r="1733" spans="1:13">
      <c r="A1733" t="s">
        <v>2026</v>
      </c>
      <c r="B1733" t="s">
        <v>2027</v>
      </c>
      <c r="C1733">
        <v>198</v>
      </c>
      <c r="D1733" t="s">
        <v>965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1</v>
      </c>
      <c r="M1733">
        <v>0</v>
      </c>
    </row>
    <row r="1734" spans="1:13">
      <c r="A1734" t="s">
        <v>2028</v>
      </c>
      <c r="B1734" t="s">
        <v>2029</v>
      </c>
      <c r="C1734">
        <v>192</v>
      </c>
      <c r="D1734" t="s">
        <v>817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1</v>
      </c>
      <c r="M1734">
        <v>0</v>
      </c>
    </row>
    <row r="1735" spans="1:13">
      <c r="A1735" t="s">
        <v>2028</v>
      </c>
      <c r="B1735" t="s">
        <v>2029</v>
      </c>
      <c r="C1735">
        <v>198</v>
      </c>
      <c r="D1735" t="s">
        <v>965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1</v>
      </c>
      <c r="M1735">
        <v>0</v>
      </c>
    </row>
    <row r="1736" spans="1:13">
      <c r="A1736" t="s">
        <v>2030</v>
      </c>
      <c r="B1736" t="s">
        <v>2031</v>
      </c>
      <c r="C1736">
        <v>192</v>
      </c>
      <c r="D1736" t="s">
        <v>817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1</v>
      </c>
      <c r="M1736">
        <v>0</v>
      </c>
    </row>
    <row r="1737" spans="1:13">
      <c r="A1737" t="s">
        <v>2030</v>
      </c>
      <c r="B1737" t="s">
        <v>2031</v>
      </c>
      <c r="C1737">
        <v>198</v>
      </c>
      <c r="D1737" t="s">
        <v>965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1</v>
      </c>
      <c r="M1737">
        <v>0</v>
      </c>
    </row>
    <row r="1738" spans="1:13">
      <c r="A1738" t="s">
        <v>2032</v>
      </c>
      <c r="B1738" t="s">
        <v>2033</v>
      </c>
      <c r="C1738">
        <v>192</v>
      </c>
      <c r="D1738" t="s">
        <v>817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1</v>
      </c>
      <c r="M1738">
        <v>0</v>
      </c>
    </row>
    <row r="1739" spans="1:13">
      <c r="A1739" t="s">
        <v>2032</v>
      </c>
      <c r="B1739" t="s">
        <v>2033</v>
      </c>
      <c r="C1739">
        <v>198</v>
      </c>
      <c r="D1739" t="s">
        <v>965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1</v>
      </c>
      <c r="M1739">
        <v>0</v>
      </c>
    </row>
    <row r="1740" spans="1:13">
      <c r="A1740" t="s">
        <v>2034</v>
      </c>
      <c r="B1740" t="s">
        <v>2035</v>
      </c>
      <c r="C1740">
        <v>192</v>
      </c>
      <c r="D1740" t="s">
        <v>817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1</v>
      </c>
      <c r="M1740">
        <v>0</v>
      </c>
    </row>
    <row r="1741" spans="1:13">
      <c r="A1741" t="s">
        <v>2034</v>
      </c>
      <c r="B1741" t="s">
        <v>2035</v>
      </c>
      <c r="C1741">
        <v>198</v>
      </c>
      <c r="D1741" t="s">
        <v>965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1</v>
      </c>
      <c r="M1741">
        <v>0</v>
      </c>
    </row>
    <row r="1742" spans="1:13">
      <c r="A1742" t="s">
        <v>2036</v>
      </c>
      <c r="B1742" t="s">
        <v>2037</v>
      </c>
      <c r="C1742">
        <v>192</v>
      </c>
      <c r="D1742" t="s">
        <v>817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1</v>
      </c>
      <c r="M1742">
        <v>0</v>
      </c>
    </row>
    <row r="1743" spans="1:13">
      <c r="A1743" t="s">
        <v>2036</v>
      </c>
      <c r="B1743" t="s">
        <v>2037</v>
      </c>
      <c r="C1743">
        <v>198</v>
      </c>
      <c r="D1743" t="s">
        <v>965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1</v>
      </c>
      <c r="M1743">
        <v>0</v>
      </c>
    </row>
    <row r="1744" spans="1:13">
      <c r="A1744" t="s">
        <v>2038</v>
      </c>
      <c r="B1744" t="s">
        <v>2039</v>
      </c>
      <c r="C1744">
        <v>192</v>
      </c>
      <c r="D1744" t="s">
        <v>817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1</v>
      </c>
      <c r="M1744">
        <v>0</v>
      </c>
    </row>
    <row r="1745" spans="1:13">
      <c r="A1745" t="s">
        <v>2038</v>
      </c>
      <c r="B1745" t="s">
        <v>2039</v>
      </c>
      <c r="C1745">
        <v>198</v>
      </c>
      <c r="D1745" t="s">
        <v>965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1</v>
      </c>
      <c r="M1745">
        <v>0</v>
      </c>
    </row>
    <row r="1746" spans="1:13">
      <c r="A1746" t="s">
        <v>2040</v>
      </c>
      <c r="B1746" t="s">
        <v>2041</v>
      </c>
      <c r="C1746">
        <v>192</v>
      </c>
      <c r="D1746" t="s">
        <v>817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1</v>
      </c>
      <c r="M1746">
        <v>0</v>
      </c>
    </row>
    <row r="1747" spans="1:13">
      <c r="A1747" t="s">
        <v>2040</v>
      </c>
      <c r="B1747" t="s">
        <v>2041</v>
      </c>
      <c r="C1747">
        <v>198</v>
      </c>
      <c r="D1747" t="s">
        <v>965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1</v>
      </c>
      <c r="M1747">
        <v>0</v>
      </c>
    </row>
    <row r="1748" spans="1:13">
      <c r="A1748" t="s">
        <v>2042</v>
      </c>
      <c r="B1748" t="s">
        <v>2043</v>
      </c>
      <c r="C1748">
        <v>192</v>
      </c>
      <c r="D1748" t="s">
        <v>817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1</v>
      </c>
      <c r="M1748">
        <v>0</v>
      </c>
    </row>
    <row r="1749" spans="1:13">
      <c r="A1749" t="s">
        <v>2042</v>
      </c>
      <c r="B1749" t="s">
        <v>2043</v>
      </c>
      <c r="C1749">
        <v>198</v>
      </c>
      <c r="D1749" t="s">
        <v>965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1</v>
      </c>
      <c r="M1749">
        <v>0</v>
      </c>
    </row>
    <row r="1750" spans="1:13">
      <c r="A1750" t="s">
        <v>2044</v>
      </c>
      <c r="B1750" t="s">
        <v>2045</v>
      </c>
      <c r="C1750">
        <v>192</v>
      </c>
      <c r="D1750" t="s">
        <v>817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1</v>
      </c>
      <c r="M1750">
        <v>0</v>
      </c>
    </row>
    <row r="1751" spans="1:13">
      <c r="A1751" t="s">
        <v>2044</v>
      </c>
      <c r="B1751" t="s">
        <v>2045</v>
      </c>
      <c r="C1751">
        <v>198</v>
      </c>
      <c r="D1751" t="s">
        <v>965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1</v>
      </c>
      <c r="M1751">
        <v>0</v>
      </c>
    </row>
    <row r="1752" spans="1:13">
      <c r="A1752" t="s">
        <v>2046</v>
      </c>
      <c r="B1752" t="s">
        <v>2047</v>
      </c>
      <c r="C1752">
        <v>192</v>
      </c>
      <c r="D1752" t="s">
        <v>817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1</v>
      </c>
      <c r="M1752">
        <v>0</v>
      </c>
    </row>
    <row r="1753" spans="1:13">
      <c r="A1753" t="s">
        <v>2046</v>
      </c>
      <c r="B1753" t="s">
        <v>2047</v>
      </c>
      <c r="C1753">
        <v>198</v>
      </c>
      <c r="D1753" t="s">
        <v>965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1</v>
      </c>
      <c r="M1753">
        <v>0</v>
      </c>
    </row>
    <row r="1754" spans="1:13">
      <c r="A1754" t="s">
        <v>2048</v>
      </c>
      <c r="B1754" t="s">
        <v>2049</v>
      </c>
      <c r="C1754">
        <v>192</v>
      </c>
      <c r="D1754" t="s">
        <v>817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1</v>
      </c>
      <c r="M1754">
        <v>0</v>
      </c>
    </row>
    <row r="1755" spans="1:13">
      <c r="A1755" t="s">
        <v>2048</v>
      </c>
      <c r="B1755" t="s">
        <v>2049</v>
      </c>
      <c r="C1755">
        <v>198</v>
      </c>
      <c r="D1755" t="s">
        <v>965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1</v>
      </c>
      <c r="M1755">
        <v>0</v>
      </c>
    </row>
    <row r="1756" spans="1:13">
      <c r="A1756" t="s">
        <v>2050</v>
      </c>
      <c r="B1756" t="s">
        <v>2051</v>
      </c>
      <c r="C1756">
        <v>192</v>
      </c>
      <c r="D1756" t="s">
        <v>817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1</v>
      </c>
      <c r="M1756">
        <v>0</v>
      </c>
    </row>
    <row r="1757" spans="1:13">
      <c r="A1757" t="s">
        <v>2050</v>
      </c>
      <c r="B1757" t="s">
        <v>2051</v>
      </c>
      <c r="C1757">
        <v>198</v>
      </c>
      <c r="D1757" t="s">
        <v>965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1</v>
      </c>
      <c r="M1757">
        <v>0</v>
      </c>
    </row>
    <row r="1758" spans="1:13">
      <c r="A1758" t="s">
        <v>2052</v>
      </c>
      <c r="B1758" t="s">
        <v>2053</v>
      </c>
      <c r="C1758">
        <v>192</v>
      </c>
      <c r="D1758" t="s">
        <v>817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1</v>
      </c>
      <c r="M1758">
        <v>0</v>
      </c>
    </row>
    <row r="1759" spans="1:13">
      <c r="A1759" t="s">
        <v>2052</v>
      </c>
      <c r="B1759" t="s">
        <v>2053</v>
      </c>
      <c r="C1759">
        <v>198</v>
      </c>
      <c r="D1759" t="s">
        <v>965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1</v>
      </c>
      <c r="M1759">
        <v>0</v>
      </c>
    </row>
    <row r="1760" spans="1:13">
      <c r="A1760" t="s">
        <v>2054</v>
      </c>
      <c r="B1760" t="s">
        <v>2055</v>
      </c>
      <c r="C1760">
        <v>192</v>
      </c>
      <c r="D1760" t="s">
        <v>817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1</v>
      </c>
      <c r="M1760">
        <v>0</v>
      </c>
    </row>
    <row r="1761" spans="1:13">
      <c r="A1761" t="s">
        <v>2054</v>
      </c>
      <c r="B1761" t="s">
        <v>2055</v>
      </c>
      <c r="C1761">
        <v>198</v>
      </c>
      <c r="D1761" t="s">
        <v>965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1</v>
      </c>
      <c r="M1761">
        <v>0</v>
      </c>
    </row>
    <row r="1762" spans="1:13">
      <c r="A1762" t="s">
        <v>2056</v>
      </c>
      <c r="B1762" t="s">
        <v>2057</v>
      </c>
      <c r="C1762">
        <v>192</v>
      </c>
      <c r="D1762" t="s">
        <v>817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1</v>
      </c>
      <c r="M1762">
        <v>0</v>
      </c>
    </row>
    <row r="1763" spans="1:13">
      <c r="A1763" t="s">
        <v>2056</v>
      </c>
      <c r="B1763" t="s">
        <v>2057</v>
      </c>
      <c r="C1763">
        <v>198</v>
      </c>
      <c r="D1763" t="s">
        <v>965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1</v>
      </c>
      <c r="M1763">
        <v>0</v>
      </c>
    </row>
    <row r="1764" spans="1:13">
      <c r="A1764" t="s">
        <v>2058</v>
      </c>
      <c r="B1764" t="s">
        <v>2059</v>
      </c>
      <c r="C1764">
        <v>192</v>
      </c>
      <c r="D1764" t="s">
        <v>817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1</v>
      </c>
      <c r="M1764">
        <v>0</v>
      </c>
    </row>
    <row r="1765" spans="1:13">
      <c r="A1765" t="s">
        <v>2058</v>
      </c>
      <c r="B1765" t="s">
        <v>2059</v>
      </c>
      <c r="C1765">
        <v>198</v>
      </c>
      <c r="D1765" t="s">
        <v>965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1</v>
      </c>
      <c r="M1765">
        <v>0</v>
      </c>
    </row>
    <row r="1766" spans="1:13">
      <c r="A1766" t="s">
        <v>2060</v>
      </c>
      <c r="B1766" t="s">
        <v>2061</v>
      </c>
      <c r="C1766">
        <v>192</v>
      </c>
      <c r="D1766" t="s">
        <v>817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1</v>
      </c>
      <c r="M1766">
        <v>0</v>
      </c>
    </row>
    <row r="1767" spans="1:13">
      <c r="A1767" t="s">
        <v>2060</v>
      </c>
      <c r="B1767" t="s">
        <v>2061</v>
      </c>
      <c r="C1767">
        <v>198</v>
      </c>
      <c r="D1767" t="s">
        <v>965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1</v>
      </c>
      <c r="M1767">
        <v>0</v>
      </c>
    </row>
    <row r="1768" spans="1:13">
      <c r="A1768" t="s">
        <v>2062</v>
      </c>
      <c r="B1768" t="s">
        <v>2063</v>
      </c>
      <c r="C1768">
        <v>192</v>
      </c>
      <c r="D1768" t="s">
        <v>817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1</v>
      </c>
      <c r="M1768">
        <v>0</v>
      </c>
    </row>
    <row r="1769" spans="1:13">
      <c r="A1769" t="s">
        <v>2062</v>
      </c>
      <c r="B1769" t="s">
        <v>2063</v>
      </c>
      <c r="C1769">
        <v>198</v>
      </c>
      <c r="D1769" t="s">
        <v>965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1</v>
      </c>
      <c r="M1769">
        <v>0</v>
      </c>
    </row>
    <row r="1770" spans="1:13">
      <c r="A1770" t="s">
        <v>2064</v>
      </c>
      <c r="B1770" t="s">
        <v>2065</v>
      </c>
      <c r="C1770">
        <v>192</v>
      </c>
      <c r="D1770" t="s">
        <v>817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1</v>
      </c>
      <c r="M1770">
        <v>0</v>
      </c>
    </row>
    <row r="1771" spans="1:13">
      <c r="A1771" t="s">
        <v>2064</v>
      </c>
      <c r="B1771" t="s">
        <v>2065</v>
      </c>
      <c r="C1771">
        <v>198</v>
      </c>
      <c r="D1771" t="s">
        <v>965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1</v>
      </c>
      <c r="M1771">
        <v>0</v>
      </c>
    </row>
    <row r="1772" spans="1:13">
      <c r="A1772" t="s">
        <v>2066</v>
      </c>
      <c r="B1772" t="s">
        <v>2067</v>
      </c>
      <c r="C1772">
        <v>192</v>
      </c>
      <c r="D1772" t="s">
        <v>817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1</v>
      </c>
      <c r="M1772">
        <v>0</v>
      </c>
    </row>
    <row r="1773" spans="1:13">
      <c r="A1773" t="s">
        <v>2066</v>
      </c>
      <c r="B1773" t="s">
        <v>2067</v>
      </c>
      <c r="C1773">
        <v>198</v>
      </c>
      <c r="D1773" t="s">
        <v>965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1</v>
      </c>
      <c r="M1773">
        <v>0</v>
      </c>
    </row>
    <row r="1774" spans="1:13">
      <c r="A1774" t="s">
        <v>2068</v>
      </c>
      <c r="B1774" t="s">
        <v>2069</v>
      </c>
      <c r="C1774">
        <v>192</v>
      </c>
      <c r="D1774" t="s">
        <v>817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1</v>
      </c>
      <c r="M1774">
        <v>0</v>
      </c>
    </row>
    <row r="1775" spans="1:13">
      <c r="A1775" t="s">
        <v>2068</v>
      </c>
      <c r="B1775" t="s">
        <v>2069</v>
      </c>
      <c r="C1775">
        <v>198</v>
      </c>
      <c r="D1775" t="s">
        <v>965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1</v>
      </c>
      <c r="M1775">
        <v>0</v>
      </c>
    </row>
    <row r="1776" spans="1:13">
      <c r="A1776" t="s">
        <v>2070</v>
      </c>
      <c r="B1776" t="s">
        <v>2071</v>
      </c>
      <c r="C1776">
        <v>192</v>
      </c>
      <c r="D1776" t="s">
        <v>817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1</v>
      </c>
      <c r="M1776">
        <v>0</v>
      </c>
    </row>
    <row r="1777" spans="1:13">
      <c r="A1777" t="s">
        <v>2070</v>
      </c>
      <c r="B1777" t="s">
        <v>2071</v>
      </c>
      <c r="C1777">
        <v>198</v>
      </c>
      <c r="D1777" t="s">
        <v>965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1</v>
      </c>
      <c r="M1777">
        <v>0</v>
      </c>
    </row>
    <row r="1778" spans="1:13">
      <c r="A1778" t="s">
        <v>2072</v>
      </c>
      <c r="B1778" t="s">
        <v>2073</v>
      </c>
      <c r="C1778">
        <v>192</v>
      </c>
      <c r="D1778" t="s">
        <v>817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1</v>
      </c>
      <c r="M1778">
        <v>0</v>
      </c>
    </row>
    <row r="1779" spans="1:13">
      <c r="A1779" t="s">
        <v>2072</v>
      </c>
      <c r="B1779" t="s">
        <v>2073</v>
      </c>
      <c r="C1779">
        <v>198</v>
      </c>
      <c r="D1779" t="s">
        <v>965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1</v>
      </c>
      <c r="M1779">
        <v>0</v>
      </c>
    </row>
    <row r="1780" spans="1:13">
      <c r="A1780" t="s">
        <v>2074</v>
      </c>
      <c r="B1780" t="s">
        <v>2075</v>
      </c>
      <c r="C1780">
        <v>192</v>
      </c>
      <c r="D1780" t="s">
        <v>817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1</v>
      </c>
      <c r="M1780">
        <v>0</v>
      </c>
    </row>
    <row r="1781" spans="1:13">
      <c r="A1781" t="s">
        <v>2074</v>
      </c>
      <c r="B1781" t="s">
        <v>2075</v>
      </c>
      <c r="C1781">
        <v>198</v>
      </c>
      <c r="D1781" t="s">
        <v>965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1</v>
      </c>
      <c r="M1781">
        <v>0</v>
      </c>
    </row>
    <row r="1782" spans="1:13">
      <c r="A1782" t="s">
        <v>2076</v>
      </c>
      <c r="B1782" t="s">
        <v>2077</v>
      </c>
      <c r="C1782">
        <v>192</v>
      </c>
      <c r="D1782" t="s">
        <v>817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1</v>
      </c>
      <c r="M1782">
        <v>0</v>
      </c>
    </row>
    <row r="1783" spans="1:13">
      <c r="A1783" t="s">
        <v>2076</v>
      </c>
      <c r="B1783" t="s">
        <v>2077</v>
      </c>
      <c r="C1783">
        <v>198</v>
      </c>
      <c r="D1783" t="s">
        <v>965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1</v>
      </c>
      <c r="M1783">
        <v>0</v>
      </c>
    </row>
    <row r="1784" spans="1:13">
      <c r="A1784" t="s">
        <v>2078</v>
      </c>
      <c r="B1784" t="s">
        <v>2079</v>
      </c>
      <c r="C1784">
        <v>192</v>
      </c>
      <c r="D1784" t="s">
        <v>817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1</v>
      </c>
      <c r="M1784">
        <v>0</v>
      </c>
    </row>
    <row r="1785" spans="1:13">
      <c r="A1785" t="s">
        <v>2078</v>
      </c>
      <c r="B1785" t="s">
        <v>2079</v>
      </c>
      <c r="C1785">
        <v>198</v>
      </c>
      <c r="D1785" t="s">
        <v>965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1</v>
      </c>
      <c r="M1785">
        <v>0</v>
      </c>
    </row>
    <row r="1786" spans="1:13">
      <c r="A1786" t="s">
        <v>2080</v>
      </c>
      <c r="B1786" t="s">
        <v>2081</v>
      </c>
      <c r="C1786">
        <v>192</v>
      </c>
      <c r="D1786" t="s">
        <v>817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1</v>
      </c>
      <c r="M1786">
        <v>0</v>
      </c>
    </row>
    <row r="1787" spans="1:13">
      <c r="A1787" t="s">
        <v>2080</v>
      </c>
      <c r="B1787" t="s">
        <v>2081</v>
      </c>
      <c r="C1787">
        <v>198</v>
      </c>
      <c r="D1787" t="s">
        <v>965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1</v>
      </c>
      <c r="M1787">
        <v>0</v>
      </c>
    </row>
    <row r="1788" spans="1:13">
      <c r="A1788" t="s">
        <v>2082</v>
      </c>
      <c r="B1788" t="s">
        <v>2083</v>
      </c>
      <c r="C1788">
        <v>192</v>
      </c>
      <c r="D1788" t="s">
        <v>817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1</v>
      </c>
      <c r="M1788">
        <v>0</v>
      </c>
    </row>
    <row r="1789" spans="1:13">
      <c r="A1789" t="s">
        <v>2082</v>
      </c>
      <c r="B1789" t="s">
        <v>2083</v>
      </c>
      <c r="C1789">
        <v>198</v>
      </c>
      <c r="D1789" t="s">
        <v>965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1</v>
      </c>
      <c r="M1789">
        <v>0</v>
      </c>
    </row>
    <row r="1790" spans="1:13">
      <c r="A1790" t="s">
        <v>2084</v>
      </c>
      <c r="B1790" t="s">
        <v>2085</v>
      </c>
      <c r="C1790">
        <v>192</v>
      </c>
      <c r="D1790" t="s">
        <v>817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1</v>
      </c>
      <c r="M1790">
        <v>0</v>
      </c>
    </row>
    <row r="1791" spans="1:13">
      <c r="A1791" t="s">
        <v>2084</v>
      </c>
      <c r="B1791" t="s">
        <v>2085</v>
      </c>
      <c r="C1791">
        <v>198</v>
      </c>
      <c r="D1791" t="s">
        <v>965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1</v>
      </c>
      <c r="M1791">
        <v>0</v>
      </c>
    </row>
    <row r="1792" spans="1:13">
      <c r="A1792" t="s">
        <v>2086</v>
      </c>
      <c r="B1792" t="s">
        <v>2087</v>
      </c>
      <c r="C1792">
        <v>192</v>
      </c>
      <c r="D1792" t="s">
        <v>817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1</v>
      </c>
      <c r="M1792">
        <v>0</v>
      </c>
    </row>
    <row r="1793" spans="1:13">
      <c r="A1793" t="s">
        <v>2086</v>
      </c>
      <c r="B1793" t="s">
        <v>2087</v>
      </c>
      <c r="C1793">
        <v>198</v>
      </c>
      <c r="D1793" t="s">
        <v>965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1</v>
      </c>
      <c r="M1793">
        <v>0</v>
      </c>
    </row>
    <row r="1794" spans="1:13">
      <c r="A1794" t="s">
        <v>2088</v>
      </c>
      <c r="B1794" t="s">
        <v>2089</v>
      </c>
      <c r="C1794">
        <v>192</v>
      </c>
      <c r="D1794" t="s">
        <v>817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1</v>
      </c>
      <c r="M1794">
        <v>0</v>
      </c>
    </row>
    <row r="1795" spans="1:13">
      <c r="A1795" t="s">
        <v>2088</v>
      </c>
      <c r="B1795" t="s">
        <v>2089</v>
      </c>
      <c r="C1795">
        <v>198</v>
      </c>
      <c r="D1795" t="s">
        <v>965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1</v>
      </c>
      <c r="M1795">
        <v>0</v>
      </c>
    </row>
    <row r="1796" spans="1:13">
      <c r="A1796" t="s">
        <v>2090</v>
      </c>
      <c r="B1796" t="s">
        <v>2091</v>
      </c>
      <c r="C1796">
        <v>192</v>
      </c>
      <c r="D1796" t="s">
        <v>817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1</v>
      </c>
      <c r="M1796">
        <v>0</v>
      </c>
    </row>
    <row r="1797" spans="1:13">
      <c r="A1797" t="s">
        <v>2090</v>
      </c>
      <c r="B1797" t="s">
        <v>2091</v>
      </c>
      <c r="C1797">
        <v>198</v>
      </c>
      <c r="D1797" t="s">
        <v>965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1</v>
      </c>
      <c r="M1797">
        <v>0</v>
      </c>
    </row>
    <row r="1798" spans="1:13">
      <c r="A1798" t="s">
        <v>2092</v>
      </c>
      <c r="B1798" t="s">
        <v>2093</v>
      </c>
      <c r="C1798">
        <v>192</v>
      </c>
      <c r="D1798" t="s">
        <v>817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</row>
    <row r="1799" spans="1:13">
      <c r="A1799" t="s">
        <v>2092</v>
      </c>
      <c r="B1799" t="s">
        <v>2093</v>
      </c>
      <c r="C1799">
        <v>198</v>
      </c>
      <c r="D1799" t="s">
        <v>965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1</v>
      </c>
      <c r="M1799">
        <v>0</v>
      </c>
    </row>
    <row r="1800" spans="1:13">
      <c r="A1800" t="s">
        <v>2094</v>
      </c>
      <c r="B1800" t="s">
        <v>2095</v>
      </c>
      <c r="C1800">
        <v>192</v>
      </c>
      <c r="D1800" t="s">
        <v>817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</row>
    <row r="1801" spans="1:13">
      <c r="A1801" t="s">
        <v>2094</v>
      </c>
      <c r="B1801" t="s">
        <v>2095</v>
      </c>
      <c r="C1801">
        <v>198</v>
      </c>
      <c r="D1801" t="s">
        <v>965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1</v>
      </c>
      <c r="M1801">
        <v>0</v>
      </c>
    </row>
    <row r="1802" spans="1:13">
      <c r="A1802" t="s">
        <v>2096</v>
      </c>
      <c r="B1802" t="s">
        <v>2097</v>
      </c>
      <c r="C1802">
        <v>192</v>
      </c>
      <c r="D1802" t="s">
        <v>817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</row>
    <row r="1803" spans="1:13">
      <c r="A1803" t="s">
        <v>2096</v>
      </c>
      <c r="B1803" t="s">
        <v>2097</v>
      </c>
      <c r="C1803">
        <v>198</v>
      </c>
      <c r="D1803" t="s">
        <v>965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1</v>
      </c>
      <c r="M1803">
        <v>0</v>
      </c>
    </row>
    <row r="1804" spans="1:13">
      <c r="A1804" t="s">
        <v>2098</v>
      </c>
      <c r="B1804" t="s">
        <v>2099</v>
      </c>
      <c r="C1804">
        <v>192</v>
      </c>
      <c r="D1804" t="s">
        <v>817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</row>
    <row r="1805" spans="1:13">
      <c r="A1805" t="s">
        <v>2098</v>
      </c>
      <c r="B1805" t="s">
        <v>2099</v>
      </c>
      <c r="C1805">
        <v>198</v>
      </c>
      <c r="D1805" t="s">
        <v>965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1</v>
      </c>
      <c r="M1805">
        <v>0</v>
      </c>
    </row>
    <row r="1806" spans="1:13">
      <c r="A1806" t="s">
        <v>2100</v>
      </c>
      <c r="B1806" t="s">
        <v>2101</v>
      </c>
      <c r="C1806">
        <v>192</v>
      </c>
      <c r="D1806" t="s">
        <v>817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</row>
    <row r="1807" spans="1:13">
      <c r="A1807" t="s">
        <v>2100</v>
      </c>
      <c r="B1807" t="s">
        <v>2101</v>
      </c>
      <c r="C1807">
        <v>198</v>
      </c>
      <c r="D1807" t="s">
        <v>965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1</v>
      </c>
      <c r="M1807">
        <v>0</v>
      </c>
    </row>
    <row r="1808" spans="1:13">
      <c r="A1808" t="s">
        <v>2102</v>
      </c>
      <c r="B1808" t="s">
        <v>2103</v>
      </c>
      <c r="C1808">
        <v>192</v>
      </c>
      <c r="D1808" t="s">
        <v>817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</row>
    <row r="1809" spans="1:13">
      <c r="A1809" t="s">
        <v>2102</v>
      </c>
      <c r="B1809" t="s">
        <v>2103</v>
      </c>
      <c r="C1809">
        <v>198</v>
      </c>
      <c r="D1809" t="s">
        <v>965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1</v>
      </c>
      <c r="M1809">
        <v>0</v>
      </c>
    </row>
    <row r="1810" spans="1:13">
      <c r="A1810" t="s">
        <v>2104</v>
      </c>
      <c r="B1810" t="s">
        <v>2105</v>
      </c>
      <c r="C1810">
        <v>192</v>
      </c>
      <c r="D1810" t="s">
        <v>817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</row>
    <row r="1811" spans="1:13">
      <c r="A1811" t="s">
        <v>2104</v>
      </c>
      <c r="B1811" t="s">
        <v>2105</v>
      </c>
      <c r="C1811">
        <v>198</v>
      </c>
      <c r="D1811" t="s">
        <v>965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1</v>
      </c>
      <c r="M1811">
        <v>0</v>
      </c>
    </row>
    <row r="1812" spans="1:13">
      <c r="A1812" t="s">
        <v>2106</v>
      </c>
      <c r="B1812" t="s">
        <v>2107</v>
      </c>
      <c r="C1812">
        <v>192</v>
      </c>
      <c r="D1812" t="s">
        <v>817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</row>
    <row r="1813" spans="1:13">
      <c r="A1813" t="s">
        <v>2106</v>
      </c>
      <c r="B1813" t="s">
        <v>2107</v>
      </c>
      <c r="C1813">
        <v>198</v>
      </c>
      <c r="D1813" t="s">
        <v>965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1</v>
      </c>
      <c r="M1813">
        <v>0</v>
      </c>
    </row>
    <row r="1814" spans="1:13">
      <c r="A1814" t="s">
        <v>2108</v>
      </c>
      <c r="B1814" t="s">
        <v>2109</v>
      </c>
      <c r="C1814">
        <v>192</v>
      </c>
      <c r="D1814" t="s">
        <v>817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</row>
    <row r="1815" spans="1:13">
      <c r="A1815" t="s">
        <v>2108</v>
      </c>
      <c r="B1815" t="s">
        <v>2109</v>
      </c>
      <c r="C1815">
        <v>198</v>
      </c>
      <c r="D1815" t="s">
        <v>965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1</v>
      </c>
      <c r="M1815">
        <v>0</v>
      </c>
    </row>
    <row r="1816" spans="1:13">
      <c r="A1816" t="s">
        <v>2110</v>
      </c>
      <c r="B1816" t="s">
        <v>2111</v>
      </c>
      <c r="C1816">
        <v>192</v>
      </c>
      <c r="D1816" t="s">
        <v>817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</row>
    <row r="1817" spans="1:13">
      <c r="A1817" t="s">
        <v>2110</v>
      </c>
      <c r="B1817" t="s">
        <v>2111</v>
      </c>
      <c r="C1817">
        <v>198</v>
      </c>
      <c r="D1817" t="s">
        <v>965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1</v>
      </c>
      <c r="M1817">
        <v>0</v>
      </c>
    </row>
    <row r="1818" spans="1:13">
      <c r="A1818" t="s">
        <v>2112</v>
      </c>
      <c r="B1818" t="s">
        <v>2113</v>
      </c>
      <c r="C1818">
        <v>192</v>
      </c>
      <c r="D1818" t="s">
        <v>817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</row>
    <row r="1819" spans="1:13">
      <c r="A1819" t="s">
        <v>2112</v>
      </c>
      <c r="B1819" t="s">
        <v>2113</v>
      </c>
      <c r="C1819">
        <v>198</v>
      </c>
      <c r="D1819" t="s">
        <v>965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1</v>
      </c>
      <c r="M1819">
        <v>0</v>
      </c>
    </row>
    <row r="1820" spans="1:13">
      <c r="A1820" t="s">
        <v>2114</v>
      </c>
      <c r="B1820" t="s">
        <v>2115</v>
      </c>
      <c r="C1820">
        <v>192</v>
      </c>
      <c r="D1820" t="s">
        <v>817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</row>
    <row r="1821" spans="1:13">
      <c r="A1821" t="s">
        <v>2114</v>
      </c>
      <c r="B1821" t="s">
        <v>2115</v>
      </c>
      <c r="C1821">
        <v>198</v>
      </c>
      <c r="D1821" t="s">
        <v>965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1</v>
      </c>
      <c r="M1821">
        <v>0</v>
      </c>
    </row>
    <row r="1822" spans="1:13">
      <c r="A1822" t="s">
        <v>2116</v>
      </c>
      <c r="B1822" t="s">
        <v>2117</v>
      </c>
      <c r="C1822">
        <v>192</v>
      </c>
      <c r="D1822" t="s">
        <v>817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</row>
    <row r="1823" spans="1:13">
      <c r="A1823" t="s">
        <v>2116</v>
      </c>
      <c r="B1823" t="s">
        <v>2117</v>
      </c>
      <c r="C1823">
        <v>198</v>
      </c>
      <c r="D1823" t="s">
        <v>965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1</v>
      </c>
      <c r="M1823">
        <v>0</v>
      </c>
    </row>
    <row r="1824" spans="1:13">
      <c r="A1824" t="s">
        <v>2118</v>
      </c>
      <c r="B1824" t="s">
        <v>2119</v>
      </c>
      <c r="C1824">
        <v>192</v>
      </c>
      <c r="D1824" t="s">
        <v>817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</row>
    <row r="1825" spans="1:13">
      <c r="A1825" t="s">
        <v>2118</v>
      </c>
      <c r="B1825" t="s">
        <v>2119</v>
      </c>
      <c r="C1825">
        <v>198</v>
      </c>
      <c r="D1825" t="s">
        <v>965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1</v>
      </c>
      <c r="M1825">
        <v>0</v>
      </c>
    </row>
    <row r="1826" spans="1:13">
      <c r="A1826" t="s">
        <v>2120</v>
      </c>
      <c r="B1826" t="s">
        <v>2121</v>
      </c>
      <c r="C1826">
        <v>192</v>
      </c>
      <c r="D1826" t="s">
        <v>817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</row>
    <row r="1827" spans="1:13">
      <c r="A1827" t="s">
        <v>2120</v>
      </c>
      <c r="B1827" t="s">
        <v>2121</v>
      </c>
      <c r="C1827">
        <v>198</v>
      </c>
      <c r="D1827" t="s">
        <v>965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1</v>
      </c>
      <c r="M1827">
        <v>0</v>
      </c>
    </row>
    <row r="1828" spans="1:13">
      <c r="A1828" t="s">
        <v>2122</v>
      </c>
      <c r="B1828" t="s">
        <v>2123</v>
      </c>
      <c r="C1828">
        <v>192</v>
      </c>
      <c r="D1828" t="s">
        <v>817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</row>
    <row r="1829" spans="1:13">
      <c r="A1829" t="s">
        <v>2122</v>
      </c>
      <c r="B1829" t="s">
        <v>2123</v>
      </c>
      <c r="C1829">
        <v>198</v>
      </c>
      <c r="D1829" t="s">
        <v>965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1</v>
      </c>
      <c r="M1829">
        <v>0</v>
      </c>
    </row>
    <row r="1830" spans="1:13">
      <c r="A1830" t="s">
        <v>2124</v>
      </c>
      <c r="B1830" t="s">
        <v>2125</v>
      </c>
      <c r="C1830">
        <v>192</v>
      </c>
      <c r="D1830" t="s">
        <v>817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</row>
    <row r="1831" spans="1:13">
      <c r="A1831" t="s">
        <v>2124</v>
      </c>
      <c r="B1831" t="s">
        <v>2125</v>
      </c>
      <c r="C1831">
        <v>198</v>
      </c>
      <c r="D1831" t="s">
        <v>965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1</v>
      </c>
      <c r="M1831">
        <v>0</v>
      </c>
    </row>
    <row r="1832" spans="1:13">
      <c r="A1832" t="s">
        <v>2126</v>
      </c>
      <c r="B1832" t="s">
        <v>2127</v>
      </c>
      <c r="C1832">
        <v>192</v>
      </c>
      <c r="D1832" t="s">
        <v>817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</row>
    <row r="1833" spans="1:13">
      <c r="A1833" t="s">
        <v>2126</v>
      </c>
      <c r="B1833" t="s">
        <v>2127</v>
      </c>
      <c r="C1833">
        <v>198</v>
      </c>
      <c r="D1833" t="s">
        <v>965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1</v>
      </c>
      <c r="M1833">
        <v>0</v>
      </c>
    </row>
    <row r="1834" spans="1:13">
      <c r="A1834" t="s">
        <v>2128</v>
      </c>
      <c r="B1834" t="s">
        <v>2129</v>
      </c>
      <c r="C1834">
        <v>192</v>
      </c>
      <c r="D1834" t="s">
        <v>817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</row>
    <row r="1835" spans="1:13">
      <c r="A1835" t="s">
        <v>2128</v>
      </c>
      <c r="B1835" t="s">
        <v>2129</v>
      </c>
      <c r="C1835">
        <v>198</v>
      </c>
      <c r="D1835" t="s">
        <v>965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1</v>
      </c>
      <c r="M1835">
        <v>0</v>
      </c>
    </row>
    <row r="1836" spans="1:13">
      <c r="A1836" t="s">
        <v>2130</v>
      </c>
      <c r="B1836" t="s">
        <v>2131</v>
      </c>
      <c r="C1836">
        <v>192</v>
      </c>
      <c r="D1836" t="s">
        <v>817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</row>
    <row r="1837" spans="1:13">
      <c r="A1837" t="s">
        <v>2130</v>
      </c>
      <c r="B1837" t="s">
        <v>2131</v>
      </c>
      <c r="C1837">
        <v>198</v>
      </c>
      <c r="D1837" t="s">
        <v>965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1</v>
      </c>
      <c r="M1837">
        <v>0</v>
      </c>
    </row>
    <row r="1838" spans="1:13">
      <c r="A1838" t="s">
        <v>2132</v>
      </c>
      <c r="B1838" t="s">
        <v>2133</v>
      </c>
      <c r="C1838">
        <v>192</v>
      </c>
      <c r="D1838" t="s">
        <v>817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</row>
    <row r="1839" spans="1:13">
      <c r="A1839" t="s">
        <v>2132</v>
      </c>
      <c r="B1839" t="s">
        <v>2133</v>
      </c>
      <c r="C1839">
        <v>198</v>
      </c>
      <c r="D1839" t="s">
        <v>965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1</v>
      </c>
      <c r="M1839">
        <v>0</v>
      </c>
    </row>
    <row r="1840" spans="1:13">
      <c r="A1840" t="s">
        <v>2134</v>
      </c>
      <c r="B1840" t="s">
        <v>2135</v>
      </c>
      <c r="C1840">
        <v>192</v>
      </c>
      <c r="D1840" t="s">
        <v>817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</row>
    <row r="1841" spans="1:13">
      <c r="A1841" t="s">
        <v>2134</v>
      </c>
      <c r="B1841" t="s">
        <v>2135</v>
      </c>
      <c r="C1841">
        <v>198</v>
      </c>
      <c r="D1841" t="s">
        <v>965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1</v>
      </c>
      <c r="M1841">
        <v>0</v>
      </c>
    </row>
    <row r="1842" spans="1:13">
      <c r="A1842" t="s">
        <v>2136</v>
      </c>
      <c r="B1842" t="s">
        <v>2137</v>
      </c>
      <c r="C1842">
        <v>192</v>
      </c>
      <c r="D1842" t="s">
        <v>817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</row>
    <row r="1843" spans="1:13">
      <c r="A1843" t="s">
        <v>2136</v>
      </c>
      <c r="B1843" t="s">
        <v>2137</v>
      </c>
      <c r="C1843">
        <v>198</v>
      </c>
      <c r="D1843" t="s">
        <v>965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1</v>
      </c>
      <c r="M1843">
        <v>0</v>
      </c>
    </row>
    <row r="1844" spans="1:13">
      <c r="A1844" t="s">
        <v>2138</v>
      </c>
      <c r="B1844" t="s">
        <v>2139</v>
      </c>
      <c r="C1844">
        <v>192</v>
      </c>
      <c r="D1844" t="s">
        <v>817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</row>
    <row r="1845" spans="1:13">
      <c r="A1845" t="s">
        <v>2138</v>
      </c>
      <c r="B1845" t="s">
        <v>2139</v>
      </c>
      <c r="C1845">
        <v>198</v>
      </c>
      <c r="D1845" t="s">
        <v>965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1</v>
      </c>
      <c r="M1845">
        <v>0</v>
      </c>
    </row>
    <row r="1846" spans="1:13">
      <c r="A1846" t="s">
        <v>2140</v>
      </c>
      <c r="B1846" t="s">
        <v>2141</v>
      </c>
      <c r="C1846">
        <v>192</v>
      </c>
      <c r="D1846" t="s">
        <v>817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</row>
    <row r="1847" spans="1:13">
      <c r="A1847" t="s">
        <v>2140</v>
      </c>
      <c r="B1847" t="s">
        <v>2141</v>
      </c>
      <c r="C1847">
        <v>198</v>
      </c>
      <c r="D1847" t="s">
        <v>965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1</v>
      </c>
      <c r="M1847">
        <v>0</v>
      </c>
    </row>
    <row r="1848" spans="1:13">
      <c r="A1848" t="s">
        <v>2142</v>
      </c>
      <c r="B1848" t="s">
        <v>2143</v>
      </c>
      <c r="C1848">
        <v>192</v>
      </c>
      <c r="D1848" t="s">
        <v>817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</row>
    <row r="1849" spans="1:13">
      <c r="A1849" t="s">
        <v>2142</v>
      </c>
      <c r="B1849" t="s">
        <v>2143</v>
      </c>
      <c r="C1849">
        <v>198</v>
      </c>
      <c r="D1849" t="s">
        <v>965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1</v>
      </c>
      <c r="M1849">
        <v>0</v>
      </c>
    </row>
    <row r="1850" spans="1:13">
      <c r="A1850" t="s">
        <v>2144</v>
      </c>
      <c r="B1850" t="s">
        <v>2145</v>
      </c>
      <c r="C1850">
        <v>192</v>
      </c>
      <c r="D1850" t="s">
        <v>817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</row>
    <row r="1851" spans="1:13">
      <c r="A1851" t="s">
        <v>2144</v>
      </c>
      <c r="B1851" t="s">
        <v>2145</v>
      </c>
      <c r="C1851">
        <v>198</v>
      </c>
      <c r="D1851" t="s">
        <v>965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1</v>
      </c>
      <c r="M1851">
        <v>0</v>
      </c>
    </row>
    <row r="1852" spans="1:13">
      <c r="A1852" t="s">
        <v>2146</v>
      </c>
      <c r="B1852" t="s">
        <v>2147</v>
      </c>
      <c r="C1852">
        <v>192</v>
      </c>
      <c r="D1852" t="s">
        <v>817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</row>
    <row r="1853" spans="1:13">
      <c r="A1853" t="s">
        <v>2146</v>
      </c>
      <c r="B1853" t="s">
        <v>2147</v>
      </c>
      <c r="C1853">
        <v>198</v>
      </c>
      <c r="D1853" t="s">
        <v>965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1</v>
      </c>
      <c r="M1853">
        <v>0</v>
      </c>
    </row>
    <row r="1854" spans="1:13">
      <c r="A1854" t="s">
        <v>2148</v>
      </c>
      <c r="B1854" t="s">
        <v>2149</v>
      </c>
      <c r="C1854">
        <v>192</v>
      </c>
      <c r="D1854" t="s">
        <v>817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</row>
    <row r="1855" spans="1:13">
      <c r="A1855" t="s">
        <v>2148</v>
      </c>
      <c r="B1855" t="s">
        <v>2149</v>
      </c>
      <c r="C1855">
        <v>198</v>
      </c>
      <c r="D1855" t="s">
        <v>965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1</v>
      </c>
      <c r="M1855">
        <v>0</v>
      </c>
    </row>
    <row r="1856" spans="1:13">
      <c r="A1856" t="s">
        <v>2150</v>
      </c>
      <c r="B1856" t="s">
        <v>2151</v>
      </c>
      <c r="C1856">
        <v>192</v>
      </c>
      <c r="D1856" t="s">
        <v>817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</row>
    <row r="1857" spans="1:13">
      <c r="A1857" t="s">
        <v>2150</v>
      </c>
      <c r="B1857" t="s">
        <v>2151</v>
      </c>
      <c r="C1857">
        <v>198</v>
      </c>
      <c r="D1857" t="s">
        <v>965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1</v>
      </c>
      <c r="M1857">
        <v>0</v>
      </c>
    </row>
    <row r="1858" spans="1:13">
      <c r="A1858" t="s">
        <v>2152</v>
      </c>
      <c r="B1858" t="s">
        <v>2153</v>
      </c>
      <c r="C1858">
        <v>192</v>
      </c>
      <c r="D1858" t="s">
        <v>817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</row>
    <row r="1859" spans="1:13">
      <c r="A1859" t="s">
        <v>2152</v>
      </c>
      <c r="B1859" t="s">
        <v>2153</v>
      </c>
      <c r="C1859">
        <v>198</v>
      </c>
      <c r="D1859" t="s">
        <v>965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1</v>
      </c>
      <c r="M1859">
        <v>0</v>
      </c>
    </row>
    <row r="1860" spans="1:13">
      <c r="A1860" t="s">
        <v>2154</v>
      </c>
      <c r="B1860" t="s">
        <v>2155</v>
      </c>
      <c r="C1860">
        <v>192</v>
      </c>
      <c r="D1860" t="s">
        <v>817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</row>
    <row r="1861" spans="1:13">
      <c r="A1861" t="s">
        <v>2154</v>
      </c>
      <c r="B1861" t="s">
        <v>2155</v>
      </c>
      <c r="C1861">
        <v>198</v>
      </c>
      <c r="D1861" t="s">
        <v>965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1</v>
      </c>
      <c r="M1861">
        <v>0</v>
      </c>
    </row>
    <row r="1862" spans="1:13">
      <c r="A1862" t="s">
        <v>2156</v>
      </c>
      <c r="B1862" t="s">
        <v>2157</v>
      </c>
      <c r="C1862">
        <v>192</v>
      </c>
      <c r="D1862" t="s">
        <v>817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</row>
    <row r="1863" spans="1:13">
      <c r="A1863" t="s">
        <v>2156</v>
      </c>
      <c r="B1863" t="s">
        <v>2157</v>
      </c>
      <c r="C1863">
        <v>198</v>
      </c>
      <c r="D1863" t="s">
        <v>965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1</v>
      </c>
      <c r="M1863">
        <v>0</v>
      </c>
    </row>
    <row r="1864" spans="1:13">
      <c r="A1864" t="s">
        <v>2158</v>
      </c>
      <c r="B1864" t="s">
        <v>2159</v>
      </c>
      <c r="C1864">
        <v>192</v>
      </c>
      <c r="D1864" t="s">
        <v>817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</row>
    <row r="1865" spans="1:13">
      <c r="A1865" t="s">
        <v>2158</v>
      </c>
      <c r="B1865" t="s">
        <v>2159</v>
      </c>
      <c r="C1865">
        <v>198</v>
      </c>
      <c r="D1865" t="s">
        <v>965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1</v>
      </c>
      <c r="M1865">
        <v>0</v>
      </c>
    </row>
    <row r="1866" spans="1:13">
      <c r="A1866" t="s">
        <v>2160</v>
      </c>
      <c r="B1866" t="s">
        <v>2161</v>
      </c>
      <c r="C1866">
        <v>192</v>
      </c>
      <c r="D1866" t="s">
        <v>817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</row>
    <row r="1867" spans="1:13">
      <c r="A1867" t="s">
        <v>2160</v>
      </c>
      <c r="B1867" t="s">
        <v>2161</v>
      </c>
      <c r="C1867">
        <v>198</v>
      </c>
      <c r="D1867" t="s">
        <v>965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1</v>
      </c>
      <c r="M1867">
        <v>0</v>
      </c>
    </row>
    <row r="1868" spans="1:13">
      <c r="A1868" t="s">
        <v>2162</v>
      </c>
      <c r="B1868" t="s">
        <v>2163</v>
      </c>
      <c r="C1868">
        <v>192</v>
      </c>
      <c r="D1868" t="s">
        <v>817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</row>
    <row r="1869" spans="1:13">
      <c r="A1869" t="s">
        <v>2162</v>
      </c>
      <c r="B1869" t="s">
        <v>2163</v>
      </c>
      <c r="C1869">
        <v>198</v>
      </c>
      <c r="D1869" t="s">
        <v>965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1</v>
      </c>
      <c r="M1869">
        <v>0</v>
      </c>
    </row>
    <row r="1870" spans="1:13">
      <c r="A1870" t="s">
        <v>2164</v>
      </c>
      <c r="B1870" t="s">
        <v>2165</v>
      </c>
      <c r="C1870">
        <v>192</v>
      </c>
      <c r="D1870" t="s">
        <v>817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</row>
    <row r="1871" spans="1:13">
      <c r="A1871" t="s">
        <v>2164</v>
      </c>
      <c r="B1871" t="s">
        <v>2165</v>
      </c>
      <c r="C1871">
        <v>198</v>
      </c>
      <c r="D1871" t="s">
        <v>965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1</v>
      </c>
      <c r="M1871">
        <v>0</v>
      </c>
    </row>
    <row r="1872" spans="1:13">
      <c r="A1872" t="s">
        <v>2166</v>
      </c>
      <c r="B1872" t="s">
        <v>2167</v>
      </c>
      <c r="C1872">
        <v>192</v>
      </c>
      <c r="D1872" t="s">
        <v>817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</row>
    <row r="1873" spans="1:13">
      <c r="A1873" t="s">
        <v>2166</v>
      </c>
      <c r="B1873" t="s">
        <v>2167</v>
      </c>
      <c r="C1873">
        <v>198</v>
      </c>
      <c r="D1873" t="s">
        <v>965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1</v>
      </c>
      <c r="M1873">
        <v>0</v>
      </c>
    </row>
    <row r="1874" spans="1:13">
      <c r="A1874" t="s">
        <v>2168</v>
      </c>
      <c r="B1874" t="s">
        <v>2169</v>
      </c>
      <c r="C1874">
        <v>192</v>
      </c>
      <c r="D1874" t="s">
        <v>817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</row>
    <row r="1875" spans="1:13">
      <c r="A1875" t="s">
        <v>2168</v>
      </c>
      <c r="B1875" t="s">
        <v>2169</v>
      </c>
      <c r="C1875">
        <v>198</v>
      </c>
      <c r="D1875" t="s">
        <v>965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1</v>
      </c>
      <c r="M1875">
        <v>0</v>
      </c>
    </row>
    <row r="1876" spans="1:13">
      <c r="A1876" t="s">
        <v>2170</v>
      </c>
      <c r="B1876" t="s">
        <v>2171</v>
      </c>
      <c r="C1876">
        <v>192</v>
      </c>
      <c r="D1876" t="s">
        <v>817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</row>
    <row r="1877" spans="1:13">
      <c r="A1877" t="s">
        <v>2170</v>
      </c>
      <c r="B1877" t="s">
        <v>2171</v>
      </c>
      <c r="C1877">
        <v>198</v>
      </c>
      <c r="D1877" t="s">
        <v>965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1</v>
      </c>
      <c r="M1877">
        <v>0</v>
      </c>
    </row>
    <row r="1878" spans="1:13">
      <c r="A1878" t="s">
        <v>2172</v>
      </c>
      <c r="B1878" t="s">
        <v>2173</v>
      </c>
      <c r="C1878">
        <v>192</v>
      </c>
      <c r="D1878" t="s">
        <v>817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</row>
    <row r="1879" spans="1:13">
      <c r="A1879" t="s">
        <v>2172</v>
      </c>
      <c r="B1879" t="s">
        <v>2173</v>
      </c>
      <c r="C1879">
        <v>198</v>
      </c>
      <c r="D1879" t="s">
        <v>965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1</v>
      </c>
      <c r="M1879">
        <v>0</v>
      </c>
    </row>
    <row r="1880" spans="1:13">
      <c r="A1880" t="s">
        <v>2174</v>
      </c>
      <c r="B1880" t="s">
        <v>2175</v>
      </c>
      <c r="C1880">
        <v>192</v>
      </c>
      <c r="D1880" t="s">
        <v>817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</row>
    <row r="1881" spans="1:13">
      <c r="A1881" t="s">
        <v>2174</v>
      </c>
      <c r="B1881" t="s">
        <v>2175</v>
      </c>
      <c r="C1881">
        <v>198</v>
      </c>
      <c r="D1881" t="s">
        <v>965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1</v>
      </c>
      <c r="M1881">
        <v>0</v>
      </c>
    </row>
    <row r="1882" spans="1:13">
      <c r="A1882" t="s">
        <v>2176</v>
      </c>
      <c r="B1882" t="s">
        <v>2177</v>
      </c>
      <c r="C1882">
        <v>192</v>
      </c>
      <c r="D1882" t="s">
        <v>817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</row>
    <row r="1883" spans="1:13">
      <c r="A1883" t="s">
        <v>2176</v>
      </c>
      <c r="B1883" t="s">
        <v>2177</v>
      </c>
      <c r="C1883">
        <v>198</v>
      </c>
      <c r="D1883" t="s">
        <v>965</v>
      </c>
      <c r="E1883">
        <v>0</v>
      </c>
      <c r="F1883">
        <v>3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1</v>
      </c>
      <c r="M1883">
        <v>0</v>
      </c>
    </row>
    <row r="1884" spans="1:13">
      <c r="A1884" t="s">
        <v>2178</v>
      </c>
      <c r="B1884" t="s">
        <v>2179</v>
      </c>
      <c r="C1884">
        <v>192</v>
      </c>
      <c r="D1884" t="s">
        <v>817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</row>
    <row r="1885" spans="1:13">
      <c r="A1885" t="s">
        <v>2178</v>
      </c>
      <c r="B1885" t="s">
        <v>2179</v>
      </c>
      <c r="C1885">
        <v>198</v>
      </c>
      <c r="D1885" t="s">
        <v>965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1</v>
      </c>
      <c r="M1885">
        <v>0</v>
      </c>
    </row>
    <row r="1886" spans="1:13">
      <c r="A1886" t="s">
        <v>2180</v>
      </c>
      <c r="B1886" t="s">
        <v>2181</v>
      </c>
      <c r="C1886">
        <v>192</v>
      </c>
      <c r="D1886" t="s">
        <v>817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</row>
    <row r="1887" spans="1:13">
      <c r="A1887" t="s">
        <v>2180</v>
      </c>
      <c r="B1887" t="s">
        <v>2181</v>
      </c>
      <c r="C1887">
        <v>198</v>
      </c>
      <c r="D1887" t="s">
        <v>965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1</v>
      </c>
      <c r="M1887">
        <v>0</v>
      </c>
    </row>
    <row r="1888" spans="1:13">
      <c r="A1888" t="s">
        <v>2182</v>
      </c>
      <c r="B1888" t="s">
        <v>2183</v>
      </c>
      <c r="C1888">
        <v>192</v>
      </c>
      <c r="D1888" t="s">
        <v>817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</row>
    <row r="1889" spans="1:13">
      <c r="A1889" t="s">
        <v>2182</v>
      </c>
      <c r="B1889" t="s">
        <v>2183</v>
      </c>
      <c r="C1889">
        <v>198</v>
      </c>
      <c r="D1889" t="s">
        <v>965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1</v>
      </c>
      <c r="M1889">
        <v>0</v>
      </c>
    </row>
    <row r="1890" spans="1:13">
      <c r="A1890" t="s">
        <v>2184</v>
      </c>
      <c r="B1890" t="s">
        <v>2185</v>
      </c>
      <c r="C1890">
        <v>192</v>
      </c>
      <c r="D1890" t="s">
        <v>817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</row>
    <row r="1891" spans="1:13">
      <c r="A1891" t="s">
        <v>2184</v>
      </c>
      <c r="B1891" t="s">
        <v>2185</v>
      </c>
      <c r="C1891">
        <v>198</v>
      </c>
      <c r="D1891" t="s">
        <v>965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1</v>
      </c>
      <c r="M1891">
        <v>0</v>
      </c>
    </row>
    <row r="1892" spans="1:13">
      <c r="A1892" t="s">
        <v>2186</v>
      </c>
      <c r="B1892" t="s">
        <v>2187</v>
      </c>
      <c r="C1892">
        <v>192</v>
      </c>
      <c r="D1892" t="s">
        <v>817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</row>
    <row r="1893" spans="1:13">
      <c r="A1893" t="s">
        <v>2186</v>
      </c>
      <c r="B1893" t="s">
        <v>2187</v>
      </c>
      <c r="C1893">
        <v>198</v>
      </c>
      <c r="D1893" t="s">
        <v>965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1</v>
      </c>
      <c r="M1893">
        <v>0</v>
      </c>
    </row>
    <row r="1894" spans="1:13">
      <c r="A1894" t="s">
        <v>2188</v>
      </c>
      <c r="B1894" t="s">
        <v>2189</v>
      </c>
      <c r="C1894">
        <v>192</v>
      </c>
      <c r="D1894" t="s">
        <v>817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</row>
    <row r="1895" spans="1:13">
      <c r="A1895" t="s">
        <v>2188</v>
      </c>
      <c r="B1895" t="s">
        <v>2189</v>
      </c>
      <c r="C1895">
        <v>198</v>
      </c>
      <c r="D1895" t="s">
        <v>965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1</v>
      </c>
      <c r="M1895">
        <v>0</v>
      </c>
    </row>
    <row r="1896" spans="1:13">
      <c r="A1896" t="s">
        <v>2190</v>
      </c>
      <c r="B1896" t="s">
        <v>2191</v>
      </c>
      <c r="C1896">
        <v>192</v>
      </c>
      <c r="D1896" t="s">
        <v>817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</row>
    <row r="1897" spans="1:13">
      <c r="A1897" t="s">
        <v>2190</v>
      </c>
      <c r="B1897" t="s">
        <v>2191</v>
      </c>
      <c r="C1897">
        <v>198</v>
      </c>
      <c r="D1897" t="s">
        <v>965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1</v>
      </c>
      <c r="M1897">
        <v>0</v>
      </c>
    </row>
    <row r="1898" spans="1:13">
      <c r="A1898" t="s">
        <v>2192</v>
      </c>
      <c r="B1898" t="s">
        <v>2193</v>
      </c>
      <c r="C1898">
        <v>192</v>
      </c>
      <c r="D1898" t="s">
        <v>817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</row>
    <row r="1899" spans="1:13">
      <c r="A1899" t="s">
        <v>2192</v>
      </c>
      <c r="B1899" t="s">
        <v>2193</v>
      </c>
      <c r="C1899">
        <v>198</v>
      </c>
      <c r="D1899" t="s">
        <v>965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1</v>
      </c>
      <c r="M1899">
        <v>0</v>
      </c>
    </row>
    <row r="1900" spans="1:13">
      <c r="A1900" t="s">
        <v>2194</v>
      </c>
      <c r="B1900" t="s">
        <v>2195</v>
      </c>
      <c r="C1900">
        <v>192</v>
      </c>
      <c r="D1900" t="s">
        <v>817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</row>
    <row r="1901" spans="1:13">
      <c r="A1901" t="s">
        <v>2194</v>
      </c>
      <c r="B1901" t="s">
        <v>2195</v>
      </c>
      <c r="C1901">
        <v>198</v>
      </c>
      <c r="D1901" t="s">
        <v>965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1</v>
      </c>
      <c r="M1901">
        <v>0</v>
      </c>
    </row>
    <row r="1902" spans="1:13">
      <c r="A1902" t="s">
        <v>2196</v>
      </c>
      <c r="B1902" t="s">
        <v>2197</v>
      </c>
      <c r="C1902">
        <v>192</v>
      </c>
      <c r="D1902" t="s">
        <v>817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</row>
    <row r="1903" spans="1:13">
      <c r="A1903" t="s">
        <v>2196</v>
      </c>
      <c r="B1903" t="s">
        <v>2197</v>
      </c>
      <c r="C1903">
        <v>198</v>
      </c>
      <c r="D1903" t="s">
        <v>965</v>
      </c>
      <c r="E1903">
        <v>0</v>
      </c>
      <c r="F1903">
        <v>54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1</v>
      </c>
      <c r="M1903">
        <v>0</v>
      </c>
    </row>
    <row r="1904" spans="1:13">
      <c r="A1904" t="s">
        <v>2198</v>
      </c>
      <c r="B1904" t="s">
        <v>2199</v>
      </c>
      <c r="C1904">
        <v>192</v>
      </c>
      <c r="D1904" t="s">
        <v>817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</row>
    <row r="1905" spans="1:13">
      <c r="A1905" t="s">
        <v>2198</v>
      </c>
      <c r="B1905" t="s">
        <v>2199</v>
      </c>
      <c r="C1905">
        <v>198</v>
      </c>
      <c r="D1905" t="s">
        <v>965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2.9</v>
      </c>
      <c r="M1905">
        <v>0</v>
      </c>
    </row>
    <row r="1906" spans="1:13">
      <c r="A1906" t="s">
        <v>2200</v>
      </c>
      <c r="B1906" t="s">
        <v>2201</v>
      </c>
      <c r="C1906">
        <v>192</v>
      </c>
      <c r="D1906" t="s">
        <v>817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</row>
    <row r="1907" spans="1:13">
      <c r="A1907" t="s">
        <v>2200</v>
      </c>
      <c r="B1907" t="s">
        <v>2201</v>
      </c>
      <c r="C1907">
        <v>198</v>
      </c>
      <c r="D1907" t="s">
        <v>965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2.9</v>
      </c>
      <c r="M1907">
        <v>0</v>
      </c>
    </row>
    <row r="1908" spans="1:13">
      <c r="A1908" t="s">
        <v>2202</v>
      </c>
      <c r="B1908" t="s">
        <v>2203</v>
      </c>
      <c r="C1908">
        <v>192</v>
      </c>
      <c r="D1908" t="s">
        <v>817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</row>
    <row r="1909" spans="1:13">
      <c r="A1909" t="s">
        <v>2202</v>
      </c>
      <c r="B1909" t="s">
        <v>2203</v>
      </c>
      <c r="C1909">
        <v>198</v>
      </c>
      <c r="D1909" t="s">
        <v>965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2.9</v>
      </c>
      <c r="M1909">
        <v>0</v>
      </c>
    </row>
    <row r="1910" spans="1:13">
      <c r="A1910" t="s">
        <v>2204</v>
      </c>
      <c r="B1910" t="s">
        <v>2205</v>
      </c>
      <c r="C1910">
        <v>192</v>
      </c>
      <c r="D1910" t="s">
        <v>817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</row>
    <row r="1911" spans="1:13">
      <c r="A1911" t="s">
        <v>2204</v>
      </c>
      <c r="B1911" t="s">
        <v>2205</v>
      </c>
      <c r="C1911">
        <v>198</v>
      </c>
      <c r="D1911" t="s">
        <v>965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2.9</v>
      </c>
      <c r="M1911">
        <v>0</v>
      </c>
    </row>
    <row r="1912" spans="1:13">
      <c r="A1912" t="s">
        <v>2206</v>
      </c>
      <c r="B1912" t="s">
        <v>2207</v>
      </c>
      <c r="C1912">
        <v>192</v>
      </c>
      <c r="D1912" t="s">
        <v>817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</row>
    <row r="1913" spans="1:13">
      <c r="A1913" t="s">
        <v>2206</v>
      </c>
      <c r="B1913" t="s">
        <v>2207</v>
      </c>
      <c r="C1913">
        <v>198</v>
      </c>
      <c r="D1913" t="s">
        <v>965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2.9</v>
      </c>
      <c r="M1913">
        <v>0</v>
      </c>
    </row>
    <row r="1914" spans="1:13">
      <c r="A1914" t="s">
        <v>2208</v>
      </c>
      <c r="B1914" t="s">
        <v>2209</v>
      </c>
      <c r="C1914">
        <v>192</v>
      </c>
      <c r="D1914" t="s">
        <v>817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</row>
    <row r="1915" spans="1:13">
      <c r="A1915" t="s">
        <v>2208</v>
      </c>
      <c r="B1915" t="s">
        <v>2209</v>
      </c>
      <c r="C1915">
        <v>198</v>
      </c>
      <c r="D1915" t="s">
        <v>965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2.9</v>
      </c>
      <c r="M1915">
        <v>0</v>
      </c>
    </row>
    <row r="1916" spans="1:13">
      <c r="A1916" t="s">
        <v>2210</v>
      </c>
      <c r="B1916" t="s">
        <v>2211</v>
      </c>
      <c r="C1916">
        <v>192</v>
      </c>
      <c r="D1916" t="s">
        <v>817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</row>
    <row r="1917" spans="1:13">
      <c r="A1917" t="s">
        <v>2210</v>
      </c>
      <c r="B1917" t="s">
        <v>2211</v>
      </c>
      <c r="C1917">
        <v>198</v>
      </c>
      <c r="D1917" t="s">
        <v>965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2.9</v>
      </c>
      <c r="M1917">
        <v>0</v>
      </c>
    </row>
    <row r="1918" spans="1:13">
      <c r="A1918" t="s">
        <v>2212</v>
      </c>
      <c r="B1918" t="s">
        <v>2213</v>
      </c>
      <c r="C1918">
        <v>192</v>
      </c>
      <c r="D1918" t="s">
        <v>817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</row>
    <row r="1919" spans="1:13">
      <c r="A1919" t="s">
        <v>2212</v>
      </c>
      <c r="B1919" t="s">
        <v>2213</v>
      </c>
      <c r="C1919">
        <v>198</v>
      </c>
      <c r="D1919" t="s">
        <v>965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2.9</v>
      </c>
      <c r="M1919">
        <v>0</v>
      </c>
    </row>
    <row r="1920" spans="1:13">
      <c r="A1920" t="s">
        <v>2214</v>
      </c>
      <c r="B1920" t="s">
        <v>2215</v>
      </c>
      <c r="C1920">
        <v>192</v>
      </c>
      <c r="D1920" t="s">
        <v>817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</row>
    <row r="1921" spans="1:13">
      <c r="A1921" t="s">
        <v>2214</v>
      </c>
      <c r="B1921" t="s">
        <v>2215</v>
      </c>
      <c r="C1921">
        <v>198</v>
      </c>
      <c r="D1921" t="s">
        <v>965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2.9</v>
      </c>
      <c r="M1921">
        <v>0</v>
      </c>
    </row>
    <row r="1922" spans="1:13">
      <c r="A1922" t="s">
        <v>2216</v>
      </c>
      <c r="B1922" t="s">
        <v>2217</v>
      </c>
      <c r="C1922">
        <v>192</v>
      </c>
      <c r="D1922" t="s">
        <v>817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</row>
    <row r="1923" spans="1:13">
      <c r="A1923" t="s">
        <v>2216</v>
      </c>
      <c r="B1923" t="s">
        <v>2217</v>
      </c>
      <c r="C1923">
        <v>198</v>
      </c>
      <c r="D1923" t="s">
        <v>965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2.9</v>
      </c>
      <c r="M1923">
        <v>0</v>
      </c>
    </row>
    <row r="1924" spans="1:13">
      <c r="A1924" t="s">
        <v>170</v>
      </c>
      <c r="B1924" t="s">
        <v>2218</v>
      </c>
      <c r="C1924">
        <v>192</v>
      </c>
      <c r="D1924" t="s">
        <v>817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</row>
    <row r="1925" spans="1:13">
      <c r="A1925" t="s">
        <v>170</v>
      </c>
      <c r="B1925" t="s">
        <v>2218</v>
      </c>
      <c r="C1925">
        <v>198</v>
      </c>
      <c r="D1925" t="s">
        <v>965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2.78</v>
      </c>
      <c r="M1925">
        <v>0</v>
      </c>
    </row>
    <row r="1926" spans="1:13">
      <c r="A1926" t="s">
        <v>173</v>
      </c>
      <c r="B1926" t="s">
        <v>2219</v>
      </c>
      <c r="C1926">
        <v>192</v>
      </c>
      <c r="D1926" t="s">
        <v>817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</row>
    <row r="1927" spans="1:13">
      <c r="A1927" t="s">
        <v>173</v>
      </c>
      <c r="B1927" t="s">
        <v>2219</v>
      </c>
      <c r="C1927">
        <v>198</v>
      </c>
      <c r="D1927" t="s">
        <v>965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2.78</v>
      </c>
      <c r="M1927">
        <v>0</v>
      </c>
    </row>
    <row r="1928" spans="1:13">
      <c r="A1928" t="s">
        <v>172</v>
      </c>
      <c r="B1928" t="s">
        <v>2220</v>
      </c>
      <c r="C1928">
        <v>192</v>
      </c>
      <c r="D1928" t="s">
        <v>817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</row>
    <row r="1929" spans="1:13">
      <c r="A1929" t="s">
        <v>172</v>
      </c>
      <c r="B1929" t="s">
        <v>2220</v>
      </c>
      <c r="C1929">
        <v>198</v>
      </c>
      <c r="D1929" t="s">
        <v>965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2.78</v>
      </c>
      <c r="M1929">
        <v>0</v>
      </c>
    </row>
    <row r="1930" spans="1:13">
      <c r="A1930" t="s">
        <v>178</v>
      </c>
      <c r="B1930" t="s">
        <v>2221</v>
      </c>
      <c r="C1930">
        <v>192</v>
      </c>
      <c r="D1930" t="s">
        <v>817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</row>
    <row r="1931" spans="1:13">
      <c r="A1931" t="s">
        <v>178</v>
      </c>
      <c r="B1931" t="s">
        <v>2221</v>
      </c>
      <c r="C1931">
        <v>198</v>
      </c>
      <c r="D1931" t="s">
        <v>965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2.78</v>
      </c>
      <c r="M1931">
        <v>0</v>
      </c>
    </row>
    <row r="1932" spans="1:13">
      <c r="A1932" t="s">
        <v>181</v>
      </c>
      <c r="B1932" t="s">
        <v>2222</v>
      </c>
      <c r="C1932">
        <v>192</v>
      </c>
      <c r="D1932" t="s">
        <v>817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</row>
    <row r="1933" spans="1:13">
      <c r="A1933" t="s">
        <v>181</v>
      </c>
      <c r="B1933" t="s">
        <v>2222</v>
      </c>
      <c r="C1933">
        <v>198</v>
      </c>
      <c r="D1933" t="s">
        <v>965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2.78</v>
      </c>
      <c r="M1933">
        <v>0</v>
      </c>
    </row>
    <row r="1934" spans="1:13">
      <c r="A1934" t="s">
        <v>184</v>
      </c>
      <c r="B1934" t="s">
        <v>2223</v>
      </c>
      <c r="C1934">
        <v>192</v>
      </c>
      <c r="D1934" t="s">
        <v>817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</row>
    <row r="1935" spans="1:13">
      <c r="A1935" t="s">
        <v>184</v>
      </c>
      <c r="B1935" t="s">
        <v>2223</v>
      </c>
      <c r="C1935">
        <v>198</v>
      </c>
      <c r="D1935" t="s">
        <v>965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2.62</v>
      </c>
      <c r="M1935">
        <v>0</v>
      </c>
    </row>
    <row r="1936" spans="1:13">
      <c r="A1936" t="s">
        <v>187</v>
      </c>
      <c r="B1936" t="s">
        <v>2224</v>
      </c>
      <c r="C1936">
        <v>192</v>
      </c>
      <c r="D1936" t="s">
        <v>817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</row>
    <row r="1937" spans="1:13">
      <c r="A1937" t="s">
        <v>187</v>
      </c>
      <c r="B1937" t="s">
        <v>2224</v>
      </c>
      <c r="C1937">
        <v>198</v>
      </c>
      <c r="D1937" t="s">
        <v>965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2.62</v>
      </c>
      <c r="M1937">
        <v>0</v>
      </c>
    </row>
    <row r="1938" spans="1:13">
      <c r="A1938" t="s">
        <v>189</v>
      </c>
      <c r="B1938" t="s">
        <v>2225</v>
      </c>
      <c r="C1938">
        <v>192</v>
      </c>
      <c r="D1938" t="s">
        <v>817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</row>
    <row r="1939" spans="1:13">
      <c r="A1939" t="s">
        <v>189</v>
      </c>
      <c r="B1939" t="s">
        <v>2225</v>
      </c>
      <c r="C1939">
        <v>198</v>
      </c>
      <c r="D1939" t="s">
        <v>965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2.78</v>
      </c>
      <c r="M1939">
        <v>0</v>
      </c>
    </row>
    <row r="1940" spans="1:13">
      <c r="A1940" t="s">
        <v>192</v>
      </c>
      <c r="B1940" t="s">
        <v>2226</v>
      </c>
      <c r="C1940">
        <v>192</v>
      </c>
      <c r="D1940" t="s">
        <v>817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</row>
    <row r="1941" spans="1:13">
      <c r="A1941" t="s">
        <v>192</v>
      </c>
      <c r="B1941" t="s">
        <v>2226</v>
      </c>
      <c r="C1941">
        <v>198</v>
      </c>
      <c r="D1941" t="s">
        <v>965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2.78</v>
      </c>
      <c r="M1941">
        <v>0</v>
      </c>
    </row>
    <row r="1942" spans="1:13">
      <c r="A1942" t="s">
        <v>195</v>
      </c>
      <c r="B1942" t="s">
        <v>2227</v>
      </c>
      <c r="C1942">
        <v>192</v>
      </c>
      <c r="D1942" t="s">
        <v>817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</row>
    <row r="1943" spans="1:13">
      <c r="A1943" t="s">
        <v>195</v>
      </c>
      <c r="B1943" t="s">
        <v>2227</v>
      </c>
      <c r="C1943">
        <v>198</v>
      </c>
      <c r="D1943" t="s">
        <v>965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2.78</v>
      </c>
      <c r="M1943">
        <v>0</v>
      </c>
    </row>
    <row r="1944" spans="1:13">
      <c r="A1944" t="s">
        <v>197</v>
      </c>
      <c r="B1944" t="s">
        <v>2228</v>
      </c>
      <c r="C1944">
        <v>192</v>
      </c>
      <c r="D1944" t="s">
        <v>817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</row>
    <row r="1945" spans="1:13">
      <c r="A1945" t="s">
        <v>197</v>
      </c>
      <c r="B1945" t="s">
        <v>2228</v>
      </c>
      <c r="C1945">
        <v>198</v>
      </c>
      <c r="D1945" t="s">
        <v>965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2.78</v>
      </c>
      <c r="M1945">
        <v>0</v>
      </c>
    </row>
    <row r="1946" spans="1:13">
      <c r="A1946" t="s">
        <v>199</v>
      </c>
      <c r="B1946" t="s">
        <v>2229</v>
      </c>
      <c r="C1946">
        <v>192</v>
      </c>
      <c r="D1946" t="s">
        <v>817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</row>
    <row r="1947" spans="1:13">
      <c r="A1947" t="s">
        <v>199</v>
      </c>
      <c r="B1947" t="s">
        <v>2229</v>
      </c>
      <c r="C1947">
        <v>198</v>
      </c>
      <c r="D1947" t="s">
        <v>965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2.78</v>
      </c>
      <c r="M1947">
        <v>0</v>
      </c>
    </row>
    <row r="1948" spans="1:13">
      <c r="A1948" t="s">
        <v>202</v>
      </c>
      <c r="B1948" t="s">
        <v>2230</v>
      </c>
      <c r="C1948">
        <v>192</v>
      </c>
      <c r="D1948" t="s">
        <v>817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</row>
    <row r="1949" spans="1:13">
      <c r="A1949" t="s">
        <v>202</v>
      </c>
      <c r="B1949" t="s">
        <v>2230</v>
      </c>
      <c r="C1949">
        <v>198</v>
      </c>
      <c r="D1949" t="s">
        <v>965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2.78</v>
      </c>
      <c r="M1949">
        <v>0</v>
      </c>
    </row>
    <row r="1950" spans="1:13">
      <c r="A1950" t="s">
        <v>205</v>
      </c>
      <c r="B1950" t="s">
        <v>2231</v>
      </c>
      <c r="C1950">
        <v>192</v>
      </c>
      <c r="D1950" t="s">
        <v>817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</row>
    <row r="1951" spans="1:13">
      <c r="A1951" t="s">
        <v>205</v>
      </c>
      <c r="B1951" t="s">
        <v>2231</v>
      </c>
      <c r="C1951">
        <v>198</v>
      </c>
      <c r="D1951" t="s">
        <v>965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2.78</v>
      </c>
      <c r="M1951">
        <v>0</v>
      </c>
    </row>
    <row r="1952" spans="1:13">
      <c r="A1952" t="s">
        <v>208</v>
      </c>
      <c r="B1952" t="s">
        <v>2232</v>
      </c>
      <c r="C1952">
        <v>192</v>
      </c>
      <c r="D1952" t="s">
        <v>817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</row>
    <row r="1953" spans="1:13">
      <c r="A1953" t="s">
        <v>208</v>
      </c>
      <c r="B1953" t="s">
        <v>2232</v>
      </c>
      <c r="C1953">
        <v>198</v>
      </c>
      <c r="D1953" t="s">
        <v>965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2.78</v>
      </c>
      <c r="M1953">
        <v>0</v>
      </c>
    </row>
    <row r="1954" spans="1:13">
      <c r="A1954" t="s">
        <v>210</v>
      </c>
      <c r="B1954" t="s">
        <v>2233</v>
      </c>
      <c r="C1954">
        <v>192</v>
      </c>
      <c r="D1954" t="s">
        <v>817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</row>
    <row r="1955" spans="1:13">
      <c r="A1955" t="s">
        <v>210</v>
      </c>
      <c r="B1955" t="s">
        <v>2233</v>
      </c>
      <c r="C1955">
        <v>198</v>
      </c>
      <c r="D1955" t="s">
        <v>965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2.78</v>
      </c>
      <c r="M1955">
        <v>0</v>
      </c>
    </row>
    <row r="1956" spans="1:13">
      <c r="A1956" t="s">
        <v>211</v>
      </c>
      <c r="B1956" t="s">
        <v>2234</v>
      </c>
      <c r="C1956">
        <v>192</v>
      </c>
      <c r="D1956" t="s">
        <v>817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</row>
    <row r="1957" spans="1:13">
      <c r="A1957" t="s">
        <v>211</v>
      </c>
      <c r="B1957" t="s">
        <v>2234</v>
      </c>
      <c r="C1957">
        <v>198</v>
      </c>
      <c r="D1957" t="s">
        <v>965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2.78</v>
      </c>
      <c r="M1957">
        <v>0</v>
      </c>
    </row>
    <row r="1958" spans="1:13">
      <c r="A1958" t="s">
        <v>212</v>
      </c>
      <c r="B1958" t="s">
        <v>2235</v>
      </c>
      <c r="C1958">
        <v>192</v>
      </c>
      <c r="D1958" t="s">
        <v>817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</row>
    <row r="1959" spans="1:13">
      <c r="A1959" t="s">
        <v>212</v>
      </c>
      <c r="B1959" t="s">
        <v>2235</v>
      </c>
      <c r="C1959">
        <v>198</v>
      </c>
      <c r="D1959" t="s">
        <v>965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2.78</v>
      </c>
      <c r="M1959">
        <v>0</v>
      </c>
    </row>
    <row r="1960" spans="1:13">
      <c r="A1960" t="s">
        <v>214</v>
      </c>
      <c r="B1960" t="s">
        <v>2236</v>
      </c>
      <c r="C1960">
        <v>192</v>
      </c>
      <c r="D1960" t="s">
        <v>817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</row>
    <row r="1961" spans="1:13">
      <c r="A1961" t="s">
        <v>214</v>
      </c>
      <c r="B1961" t="s">
        <v>2236</v>
      </c>
      <c r="C1961">
        <v>198</v>
      </c>
      <c r="D1961" t="s">
        <v>965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2.78</v>
      </c>
      <c r="M1961">
        <v>0</v>
      </c>
    </row>
    <row r="1962" spans="1:13">
      <c r="A1962" t="s">
        <v>215</v>
      </c>
      <c r="B1962" t="s">
        <v>2237</v>
      </c>
      <c r="C1962">
        <v>192</v>
      </c>
      <c r="D1962" t="s">
        <v>817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</row>
    <row r="1963" spans="1:13">
      <c r="A1963" t="s">
        <v>215</v>
      </c>
      <c r="B1963" t="s">
        <v>2237</v>
      </c>
      <c r="C1963">
        <v>198</v>
      </c>
      <c r="D1963" t="s">
        <v>965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2.78</v>
      </c>
      <c r="M1963">
        <v>0</v>
      </c>
    </row>
    <row r="1964" spans="1:13">
      <c r="A1964" t="s">
        <v>217</v>
      </c>
      <c r="B1964" t="s">
        <v>2238</v>
      </c>
      <c r="C1964">
        <v>192</v>
      </c>
      <c r="D1964" t="s">
        <v>817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</row>
    <row r="1965" spans="1:13">
      <c r="A1965" t="s">
        <v>217</v>
      </c>
      <c r="B1965" t="s">
        <v>2238</v>
      </c>
      <c r="C1965">
        <v>198</v>
      </c>
      <c r="D1965" t="s">
        <v>965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2.78</v>
      </c>
      <c r="M1965">
        <v>0</v>
      </c>
    </row>
    <row r="1966" spans="1:13">
      <c r="A1966" t="s">
        <v>219</v>
      </c>
      <c r="B1966" t="s">
        <v>2239</v>
      </c>
      <c r="C1966">
        <v>192</v>
      </c>
      <c r="D1966" t="s">
        <v>817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</row>
    <row r="1967" spans="1:13">
      <c r="A1967" t="s">
        <v>219</v>
      </c>
      <c r="B1967" t="s">
        <v>2239</v>
      </c>
      <c r="C1967">
        <v>198</v>
      </c>
      <c r="D1967" t="s">
        <v>965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2.78</v>
      </c>
      <c r="M1967">
        <v>0</v>
      </c>
    </row>
    <row r="1968" spans="1:13">
      <c r="A1968" t="s">
        <v>221</v>
      </c>
      <c r="B1968" t="s">
        <v>2240</v>
      </c>
      <c r="C1968">
        <v>192</v>
      </c>
      <c r="D1968" t="s">
        <v>817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</row>
    <row r="1969" spans="1:13">
      <c r="A1969" t="s">
        <v>221</v>
      </c>
      <c r="B1969" t="s">
        <v>2240</v>
      </c>
      <c r="C1969">
        <v>198</v>
      </c>
      <c r="D1969" t="s">
        <v>965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2.78</v>
      </c>
      <c r="M1969">
        <v>0</v>
      </c>
    </row>
    <row r="1970" spans="1:13">
      <c r="A1970" t="s">
        <v>222</v>
      </c>
      <c r="B1970" t="s">
        <v>2241</v>
      </c>
      <c r="C1970">
        <v>192</v>
      </c>
      <c r="D1970" t="s">
        <v>817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</row>
    <row r="1971" spans="1:13">
      <c r="A1971" t="s">
        <v>222</v>
      </c>
      <c r="B1971" t="s">
        <v>2241</v>
      </c>
      <c r="C1971">
        <v>198</v>
      </c>
      <c r="D1971" t="s">
        <v>965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2.78</v>
      </c>
      <c r="M1971">
        <v>0</v>
      </c>
    </row>
    <row r="1972" spans="1:13">
      <c r="A1972" t="s">
        <v>223</v>
      </c>
      <c r="B1972" t="s">
        <v>2242</v>
      </c>
      <c r="C1972">
        <v>192</v>
      </c>
      <c r="D1972" t="s">
        <v>817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</row>
    <row r="1973" spans="1:13">
      <c r="A1973" t="s">
        <v>223</v>
      </c>
      <c r="B1973" t="s">
        <v>2242</v>
      </c>
      <c r="C1973">
        <v>198</v>
      </c>
      <c r="D1973" t="s">
        <v>965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2.78</v>
      </c>
      <c r="M1973">
        <v>0</v>
      </c>
    </row>
    <row r="1974" spans="1:13">
      <c r="A1974" t="s">
        <v>225</v>
      </c>
      <c r="B1974" t="s">
        <v>2243</v>
      </c>
      <c r="C1974">
        <v>192</v>
      </c>
      <c r="D1974" t="s">
        <v>817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</row>
    <row r="1975" spans="1:13">
      <c r="A1975" t="s">
        <v>225</v>
      </c>
      <c r="B1975" t="s">
        <v>2243</v>
      </c>
      <c r="C1975">
        <v>198</v>
      </c>
      <c r="D1975" t="s">
        <v>965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2.78</v>
      </c>
      <c r="M1975">
        <v>0</v>
      </c>
    </row>
    <row r="1976" spans="1:13">
      <c r="A1976" t="s">
        <v>227</v>
      </c>
      <c r="B1976" t="s">
        <v>2244</v>
      </c>
      <c r="C1976">
        <v>192</v>
      </c>
      <c r="D1976" t="s">
        <v>817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</row>
    <row r="1977" spans="1:13">
      <c r="A1977" t="s">
        <v>227</v>
      </c>
      <c r="B1977" t="s">
        <v>2244</v>
      </c>
      <c r="C1977">
        <v>198</v>
      </c>
      <c r="D1977" t="s">
        <v>965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2.78</v>
      </c>
      <c r="M1977">
        <v>0</v>
      </c>
    </row>
    <row r="1978" spans="1:13">
      <c r="A1978" t="s">
        <v>229</v>
      </c>
      <c r="B1978" t="s">
        <v>2245</v>
      </c>
      <c r="C1978">
        <v>192</v>
      </c>
      <c r="D1978" t="s">
        <v>817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</row>
    <row r="1979" spans="1:13">
      <c r="A1979" t="s">
        <v>229</v>
      </c>
      <c r="B1979" t="s">
        <v>2245</v>
      </c>
      <c r="C1979">
        <v>198</v>
      </c>
      <c r="D1979" t="s">
        <v>965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2.78</v>
      </c>
      <c r="M1979">
        <v>0</v>
      </c>
    </row>
    <row r="1980" spans="1:13">
      <c r="A1980" t="s">
        <v>231</v>
      </c>
      <c r="B1980" t="s">
        <v>2246</v>
      </c>
      <c r="C1980">
        <v>192</v>
      </c>
      <c r="D1980" t="s">
        <v>817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</row>
    <row r="1981" spans="1:13">
      <c r="A1981" t="s">
        <v>231</v>
      </c>
      <c r="B1981" t="s">
        <v>2246</v>
      </c>
      <c r="C1981">
        <v>198</v>
      </c>
      <c r="D1981" t="s">
        <v>965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2.78</v>
      </c>
      <c r="M1981">
        <v>0</v>
      </c>
    </row>
    <row r="1982" spans="1:13">
      <c r="A1982" t="s">
        <v>233</v>
      </c>
      <c r="B1982" t="s">
        <v>2215</v>
      </c>
      <c r="C1982">
        <v>192</v>
      </c>
      <c r="D1982" t="s">
        <v>817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</row>
    <row r="1983" spans="1:13">
      <c r="A1983" t="s">
        <v>233</v>
      </c>
      <c r="B1983" t="s">
        <v>2215</v>
      </c>
      <c r="C1983">
        <v>198</v>
      </c>
      <c r="D1983" t="s">
        <v>965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2.78</v>
      </c>
      <c r="M1983">
        <v>0</v>
      </c>
    </row>
    <row r="1984" spans="1:13">
      <c r="A1984" t="s">
        <v>235</v>
      </c>
      <c r="B1984" t="s">
        <v>2247</v>
      </c>
      <c r="C1984">
        <v>192</v>
      </c>
      <c r="D1984" t="s">
        <v>817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</row>
    <row r="1985" spans="1:13">
      <c r="A1985" t="s">
        <v>235</v>
      </c>
      <c r="B1985" t="s">
        <v>2247</v>
      </c>
      <c r="C1985">
        <v>198</v>
      </c>
      <c r="D1985" t="s">
        <v>965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2.78</v>
      </c>
      <c r="M1985">
        <v>0</v>
      </c>
    </row>
    <row r="1986" spans="1:13">
      <c r="A1986" t="s">
        <v>175</v>
      </c>
      <c r="B1986" t="s">
        <v>2248</v>
      </c>
      <c r="C1986">
        <v>192</v>
      </c>
      <c r="D1986" t="s">
        <v>817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</row>
    <row r="1987" spans="1:13">
      <c r="A1987" t="s">
        <v>175</v>
      </c>
      <c r="B1987" t="s">
        <v>2248</v>
      </c>
      <c r="C1987">
        <v>198</v>
      </c>
      <c r="D1987" t="s">
        <v>965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2.78</v>
      </c>
      <c r="M1987">
        <v>0</v>
      </c>
    </row>
    <row r="1988" spans="1:13">
      <c r="A1988" t="s">
        <v>238</v>
      </c>
      <c r="B1988" t="s">
        <v>1923</v>
      </c>
      <c r="C1988">
        <v>192</v>
      </c>
      <c r="D1988" t="s">
        <v>817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</row>
    <row r="1989" spans="1:13">
      <c r="A1989" t="s">
        <v>238</v>
      </c>
      <c r="B1989" t="s">
        <v>1923</v>
      </c>
      <c r="C1989">
        <v>198</v>
      </c>
      <c r="D1989" t="s">
        <v>965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2.78</v>
      </c>
      <c r="M1989">
        <v>0</v>
      </c>
    </row>
    <row r="1990" spans="1:13">
      <c r="A1990" t="s">
        <v>239</v>
      </c>
      <c r="B1990" t="s">
        <v>2249</v>
      </c>
      <c r="C1990">
        <v>192</v>
      </c>
      <c r="D1990" t="s">
        <v>817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</row>
    <row r="1991" spans="1:13">
      <c r="A1991" t="s">
        <v>239</v>
      </c>
      <c r="B1991" t="s">
        <v>2249</v>
      </c>
      <c r="C1991">
        <v>198</v>
      </c>
      <c r="D1991" t="s">
        <v>965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2.78</v>
      </c>
      <c r="M1991">
        <v>0</v>
      </c>
    </row>
    <row r="1992" spans="1:13">
      <c r="A1992" t="s">
        <v>240</v>
      </c>
      <c r="B1992" t="s">
        <v>2250</v>
      </c>
      <c r="C1992">
        <v>192</v>
      </c>
      <c r="D1992" t="s">
        <v>817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</row>
    <row r="1993" spans="1:13">
      <c r="A1993" t="s">
        <v>240</v>
      </c>
      <c r="B1993" t="s">
        <v>2250</v>
      </c>
      <c r="C1993">
        <v>198</v>
      </c>
      <c r="D1993" t="s">
        <v>965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2.78</v>
      </c>
      <c r="M1993">
        <v>0</v>
      </c>
    </row>
    <row r="1994" spans="1:13">
      <c r="A1994" t="s">
        <v>241</v>
      </c>
      <c r="B1994" t="s">
        <v>2251</v>
      </c>
      <c r="C1994">
        <v>192</v>
      </c>
      <c r="D1994" t="s">
        <v>817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</row>
    <row r="1995" spans="1:13">
      <c r="A1995" t="s">
        <v>241</v>
      </c>
      <c r="B1995" t="s">
        <v>2251</v>
      </c>
      <c r="C1995">
        <v>198</v>
      </c>
      <c r="D1995" t="s">
        <v>965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2.78</v>
      </c>
      <c r="M1995">
        <v>0</v>
      </c>
    </row>
    <row r="1996" spans="1:13">
      <c r="A1996" t="s">
        <v>242</v>
      </c>
      <c r="B1996" t="s">
        <v>2252</v>
      </c>
      <c r="C1996">
        <v>192</v>
      </c>
      <c r="D1996" t="s">
        <v>817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</row>
    <row r="1997" spans="1:13">
      <c r="A1997" t="s">
        <v>242</v>
      </c>
      <c r="B1997" t="s">
        <v>2252</v>
      </c>
      <c r="C1997">
        <v>198</v>
      </c>
      <c r="D1997" t="s">
        <v>965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2.78</v>
      </c>
      <c r="M1997">
        <v>0</v>
      </c>
    </row>
    <row r="1998" spans="1:13">
      <c r="A1998" t="s">
        <v>243</v>
      </c>
      <c r="B1998" t="s">
        <v>2253</v>
      </c>
      <c r="C1998">
        <v>192</v>
      </c>
      <c r="D1998" t="s">
        <v>817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</row>
    <row r="1999" spans="1:13">
      <c r="A1999" t="s">
        <v>243</v>
      </c>
      <c r="B1999" t="s">
        <v>2253</v>
      </c>
      <c r="C1999">
        <v>198</v>
      </c>
      <c r="D1999" t="s">
        <v>965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2.78</v>
      </c>
      <c r="M1999">
        <v>0</v>
      </c>
    </row>
    <row r="2000" spans="1:13">
      <c r="A2000" t="s">
        <v>244</v>
      </c>
      <c r="B2000" t="s">
        <v>2254</v>
      </c>
      <c r="C2000">
        <v>192</v>
      </c>
      <c r="D2000" t="s">
        <v>817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</row>
    <row r="2001" spans="1:13">
      <c r="A2001" t="s">
        <v>244</v>
      </c>
      <c r="B2001" t="s">
        <v>2254</v>
      </c>
      <c r="C2001">
        <v>198</v>
      </c>
      <c r="D2001" t="s">
        <v>965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2.78</v>
      </c>
      <c r="M2001">
        <v>0</v>
      </c>
    </row>
    <row r="2002" spans="1:13">
      <c r="A2002" t="s">
        <v>245</v>
      </c>
      <c r="B2002" t="s">
        <v>2255</v>
      </c>
      <c r="C2002">
        <v>192</v>
      </c>
      <c r="D2002" t="s">
        <v>817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</row>
    <row r="2003" spans="1:13">
      <c r="A2003" t="s">
        <v>245</v>
      </c>
      <c r="B2003" t="s">
        <v>2255</v>
      </c>
      <c r="C2003">
        <v>198</v>
      </c>
      <c r="D2003" t="s">
        <v>965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2.62</v>
      </c>
      <c r="M2003">
        <v>0</v>
      </c>
    </row>
    <row r="2004" spans="1:13">
      <c r="A2004" t="s">
        <v>246</v>
      </c>
      <c r="B2004" t="s">
        <v>2256</v>
      </c>
      <c r="C2004">
        <v>192</v>
      </c>
      <c r="D2004" t="s">
        <v>817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</row>
    <row r="2005" spans="1:13">
      <c r="A2005" t="s">
        <v>246</v>
      </c>
      <c r="B2005" t="s">
        <v>2256</v>
      </c>
      <c r="C2005">
        <v>198</v>
      </c>
      <c r="D2005" t="s">
        <v>965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2.78</v>
      </c>
      <c r="M2005">
        <v>0</v>
      </c>
    </row>
    <row r="2006" spans="1:13">
      <c r="A2006" t="s">
        <v>200</v>
      </c>
      <c r="B2006" t="s">
        <v>2257</v>
      </c>
      <c r="C2006">
        <v>192</v>
      </c>
      <c r="D2006" t="s">
        <v>817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</row>
    <row r="2007" spans="1:13">
      <c r="A2007" t="s">
        <v>200</v>
      </c>
      <c r="B2007" t="s">
        <v>2257</v>
      </c>
      <c r="C2007">
        <v>198</v>
      </c>
      <c r="D2007" t="s">
        <v>965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2.78</v>
      </c>
      <c r="M2007">
        <v>0</v>
      </c>
    </row>
    <row r="2008" spans="1:13">
      <c r="A2008" t="s">
        <v>177</v>
      </c>
      <c r="B2008" t="s">
        <v>2258</v>
      </c>
      <c r="C2008">
        <v>192</v>
      </c>
      <c r="D2008" t="s">
        <v>817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</row>
    <row r="2009" spans="1:13">
      <c r="A2009" t="s">
        <v>177</v>
      </c>
      <c r="B2009" t="s">
        <v>2258</v>
      </c>
      <c r="C2009">
        <v>198</v>
      </c>
      <c r="D2009" t="s">
        <v>965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2.78</v>
      </c>
      <c r="M2009">
        <v>0</v>
      </c>
    </row>
    <row r="2010" spans="1:13">
      <c r="A2010" t="s">
        <v>180</v>
      </c>
      <c r="B2010" t="s">
        <v>2259</v>
      </c>
      <c r="C2010">
        <v>192</v>
      </c>
      <c r="D2010" t="s">
        <v>817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</row>
    <row r="2011" spans="1:13">
      <c r="A2011" t="s">
        <v>180</v>
      </c>
      <c r="B2011" t="s">
        <v>2259</v>
      </c>
      <c r="C2011">
        <v>198</v>
      </c>
      <c r="D2011" t="s">
        <v>965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2.78</v>
      </c>
      <c r="M2011">
        <v>0</v>
      </c>
    </row>
    <row r="2012" spans="1:13">
      <c r="A2012" t="s">
        <v>247</v>
      </c>
      <c r="B2012" t="s">
        <v>2260</v>
      </c>
      <c r="C2012">
        <v>192</v>
      </c>
      <c r="D2012" t="s">
        <v>817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</row>
    <row r="2013" spans="1:13">
      <c r="A2013" t="s">
        <v>247</v>
      </c>
      <c r="B2013" t="s">
        <v>2260</v>
      </c>
      <c r="C2013">
        <v>198</v>
      </c>
      <c r="D2013" t="s">
        <v>965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2.78</v>
      </c>
      <c r="M2013">
        <v>0</v>
      </c>
    </row>
    <row r="2014" spans="1:13">
      <c r="A2014" t="s">
        <v>248</v>
      </c>
      <c r="B2014" t="s">
        <v>2261</v>
      </c>
      <c r="C2014">
        <v>192</v>
      </c>
      <c r="D2014" t="s">
        <v>817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</row>
    <row r="2015" spans="1:13">
      <c r="A2015" t="s">
        <v>248</v>
      </c>
      <c r="B2015" t="s">
        <v>2261</v>
      </c>
      <c r="C2015">
        <v>198</v>
      </c>
      <c r="D2015" t="s">
        <v>965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2.78</v>
      </c>
      <c r="M2015">
        <v>0</v>
      </c>
    </row>
    <row r="2016" spans="1:13">
      <c r="A2016" t="s">
        <v>171</v>
      </c>
      <c r="B2016" t="s">
        <v>2262</v>
      </c>
      <c r="C2016">
        <v>192</v>
      </c>
      <c r="D2016" t="s">
        <v>817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</row>
    <row r="2017" spans="1:13">
      <c r="A2017" t="s">
        <v>171</v>
      </c>
      <c r="B2017" t="s">
        <v>2262</v>
      </c>
      <c r="C2017">
        <v>198</v>
      </c>
      <c r="D2017" t="s">
        <v>965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2.78</v>
      </c>
      <c r="M2017">
        <v>0</v>
      </c>
    </row>
    <row r="2018" spans="1:13">
      <c r="A2018" t="s">
        <v>183</v>
      </c>
      <c r="B2018" t="s">
        <v>2263</v>
      </c>
      <c r="C2018">
        <v>192</v>
      </c>
      <c r="D2018" t="s">
        <v>817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</row>
    <row r="2019" spans="1:13">
      <c r="A2019" t="s">
        <v>183</v>
      </c>
      <c r="B2019" t="s">
        <v>2263</v>
      </c>
      <c r="C2019">
        <v>198</v>
      </c>
      <c r="D2019" t="s">
        <v>965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2.78</v>
      </c>
      <c r="M2019">
        <v>0</v>
      </c>
    </row>
    <row r="2020" spans="1:13">
      <c r="A2020" t="s">
        <v>249</v>
      </c>
      <c r="B2020" t="s">
        <v>2264</v>
      </c>
      <c r="C2020">
        <v>192</v>
      </c>
      <c r="D2020" t="s">
        <v>817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</row>
    <row r="2021" spans="1:13">
      <c r="A2021" t="s">
        <v>249</v>
      </c>
      <c r="B2021" t="s">
        <v>2264</v>
      </c>
      <c r="C2021">
        <v>198</v>
      </c>
      <c r="D2021" t="s">
        <v>965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2.78</v>
      </c>
      <c r="M2021">
        <v>0</v>
      </c>
    </row>
    <row r="2022" spans="1:13">
      <c r="A2022" t="s">
        <v>250</v>
      </c>
      <c r="B2022" t="s">
        <v>2265</v>
      </c>
      <c r="C2022">
        <v>192</v>
      </c>
      <c r="D2022" t="s">
        <v>817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</row>
    <row r="2023" spans="1:13">
      <c r="A2023" t="s">
        <v>250</v>
      </c>
      <c r="B2023" t="s">
        <v>2265</v>
      </c>
      <c r="C2023">
        <v>198</v>
      </c>
      <c r="D2023" t="s">
        <v>965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2.78</v>
      </c>
      <c r="M2023">
        <v>0</v>
      </c>
    </row>
    <row r="2024" spans="1:13">
      <c r="A2024" t="s">
        <v>251</v>
      </c>
      <c r="B2024" t="s">
        <v>2266</v>
      </c>
      <c r="C2024">
        <v>192</v>
      </c>
      <c r="D2024" t="s">
        <v>817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</row>
    <row r="2025" spans="1:13">
      <c r="A2025" t="s">
        <v>251</v>
      </c>
      <c r="B2025" t="s">
        <v>2266</v>
      </c>
      <c r="C2025">
        <v>198</v>
      </c>
      <c r="D2025" t="s">
        <v>965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2.78</v>
      </c>
      <c r="M2025">
        <v>0</v>
      </c>
    </row>
    <row r="2026" spans="1:13">
      <c r="A2026" t="s">
        <v>252</v>
      </c>
      <c r="B2026" t="s">
        <v>2267</v>
      </c>
      <c r="C2026">
        <v>192</v>
      </c>
      <c r="D2026" t="s">
        <v>817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</row>
    <row r="2027" spans="1:13">
      <c r="A2027" t="s">
        <v>252</v>
      </c>
      <c r="B2027" t="s">
        <v>2267</v>
      </c>
      <c r="C2027">
        <v>198</v>
      </c>
      <c r="D2027" t="s">
        <v>965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2.78</v>
      </c>
      <c r="M2027">
        <v>0</v>
      </c>
    </row>
    <row r="2028" spans="1:13">
      <c r="A2028" t="s">
        <v>253</v>
      </c>
      <c r="B2028" t="s">
        <v>2268</v>
      </c>
      <c r="C2028">
        <v>192</v>
      </c>
      <c r="D2028" t="s">
        <v>817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</row>
    <row r="2029" spans="1:13">
      <c r="A2029" t="s">
        <v>253</v>
      </c>
      <c r="B2029" t="s">
        <v>2268</v>
      </c>
      <c r="C2029">
        <v>198</v>
      </c>
      <c r="D2029" t="s">
        <v>965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2.78</v>
      </c>
      <c r="M2029">
        <v>0</v>
      </c>
    </row>
    <row r="2030" spans="1:13">
      <c r="A2030" t="s">
        <v>254</v>
      </c>
      <c r="B2030" t="s">
        <v>2269</v>
      </c>
      <c r="C2030">
        <v>192</v>
      </c>
      <c r="D2030" t="s">
        <v>817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</row>
    <row r="2031" spans="1:13">
      <c r="A2031" t="s">
        <v>254</v>
      </c>
      <c r="B2031" t="s">
        <v>2269</v>
      </c>
      <c r="C2031">
        <v>198</v>
      </c>
      <c r="D2031" t="s">
        <v>965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2.78</v>
      </c>
      <c r="M2031">
        <v>0</v>
      </c>
    </row>
    <row r="2032" spans="1:13">
      <c r="A2032" t="s">
        <v>255</v>
      </c>
      <c r="B2032" t="s">
        <v>2270</v>
      </c>
      <c r="C2032">
        <v>192</v>
      </c>
      <c r="D2032" t="s">
        <v>817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</row>
    <row r="2033" spans="1:13">
      <c r="A2033" t="s">
        <v>255</v>
      </c>
      <c r="B2033" t="s">
        <v>2270</v>
      </c>
      <c r="C2033">
        <v>198</v>
      </c>
      <c r="D2033" t="s">
        <v>965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2.78</v>
      </c>
      <c r="M2033">
        <v>0</v>
      </c>
    </row>
    <row r="2034" spans="1:13">
      <c r="A2034" t="s">
        <v>256</v>
      </c>
      <c r="B2034" t="s">
        <v>2271</v>
      </c>
      <c r="C2034">
        <v>192</v>
      </c>
      <c r="D2034" t="s">
        <v>817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</row>
    <row r="2035" spans="1:13">
      <c r="A2035" t="s">
        <v>256</v>
      </c>
      <c r="B2035" t="s">
        <v>2271</v>
      </c>
      <c r="C2035">
        <v>198</v>
      </c>
      <c r="D2035" t="s">
        <v>965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2.78</v>
      </c>
      <c r="M2035">
        <v>0</v>
      </c>
    </row>
    <row r="2036" spans="1:13">
      <c r="A2036" t="s">
        <v>186</v>
      </c>
      <c r="B2036" t="s">
        <v>2272</v>
      </c>
      <c r="C2036">
        <v>192</v>
      </c>
      <c r="D2036" t="s">
        <v>817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</row>
    <row r="2037" spans="1:13">
      <c r="A2037" t="s">
        <v>186</v>
      </c>
      <c r="B2037" t="s">
        <v>2272</v>
      </c>
      <c r="C2037">
        <v>198</v>
      </c>
      <c r="D2037" t="s">
        <v>965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2.78</v>
      </c>
      <c r="M2037">
        <v>0</v>
      </c>
    </row>
    <row r="2038" spans="1:13">
      <c r="A2038" t="s">
        <v>257</v>
      </c>
      <c r="B2038" t="s">
        <v>2273</v>
      </c>
      <c r="C2038">
        <v>192</v>
      </c>
      <c r="D2038" t="s">
        <v>817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</row>
    <row r="2039" spans="1:13">
      <c r="A2039" t="s">
        <v>257</v>
      </c>
      <c r="B2039" t="s">
        <v>2273</v>
      </c>
      <c r="C2039">
        <v>198</v>
      </c>
      <c r="D2039" t="s">
        <v>965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2.62</v>
      </c>
      <c r="M2039">
        <v>0</v>
      </c>
    </row>
    <row r="2040" spans="1:13">
      <c r="A2040" t="s">
        <v>176</v>
      </c>
      <c r="B2040" t="s">
        <v>2274</v>
      </c>
      <c r="C2040">
        <v>192</v>
      </c>
      <c r="D2040" t="s">
        <v>817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</row>
    <row r="2041" spans="1:13">
      <c r="A2041" t="s">
        <v>176</v>
      </c>
      <c r="B2041" t="s">
        <v>2274</v>
      </c>
      <c r="C2041">
        <v>198</v>
      </c>
      <c r="D2041" t="s">
        <v>965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2.78</v>
      </c>
      <c r="M2041">
        <v>0</v>
      </c>
    </row>
    <row r="2042" spans="1:13">
      <c r="A2042" t="s">
        <v>258</v>
      </c>
      <c r="B2042" t="s">
        <v>2275</v>
      </c>
      <c r="C2042">
        <v>192</v>
      </c>
      <c r="D2042" t="s">
        <v>817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</row>
    <row r="2043" spans="1:13">
      <c r="A2043" t="s">
        <v>258</v>
      </c>
      <c r="B2043" t="s">
        <v>2275</v>
      </c>
      <c r="C2043">
        <v>198</v>
      </c>
      <c r="D2043" t="s">
        <v>965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2.78</v>
      </c>
      <c r="M2043">
        <v>0</v>
      </c>
    </row>
    <row r="2044" spans="1:13">
      <c r="A2044" t="s">
        <v>191</v>
      </c>
      <c r="B2044" t="s">
        <v>2276</v>
      </c>
      <c r="C2044">
        <v>192</v>
      </c>
      <c r="D2044" t="s">
        <v>817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</row>
    <row r="2045" spans="1:13">
      <c r="A2045" t="s">
        <v>191</v>
      </c>
      <c r="B2045" t="s">
        <v>2276</v>
      </c>
      <c r="C2045">
        <v>198</v>
      </c>
      <c r="D2045" t="s">
        <v>965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2.78</v>
      </c>
      <c r="M2045">
        <v>0</v>
      </c>
    </row>
    <row r="2046" spans="1:13">
      <c r="A2046" t="s">
        <v>194</v>
      </c>
      <c r="B2046" t="s">
        <v>2277</v>
      </c>
      <c r="C2046">
        <v>192</v>
      </c>
      <c r="D2046" t="s">
        <v>817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</row>
    <row r="2047" spans="1:13">
      <c r="A2047" t="s">
        <v>194</v>
      </c>
      <c r="B2047" t="s">
        <v>2277</v>
      </c>
      <c r="C2047">
        <v>198</v>
      </c>
      <c r="D2047" t="s">
        <v>965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2.78</v>
      </c>
      <c r="M2047">
        <v>0</v>
      </c>
    </row>
    <row r="2048" spans="1:13">
      <c r="A2048" t="s">
        <v>196</v>
      </c>
      <c r="B2048" t="s">
        <v>2278</v>
      </c>
      <c r="C2048">
        <v>192</v>
      </c>
      <c r="D2048" t="s">
        <v>817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</row>
    <row r="2049" spans="1:13">
      <c r="A2049" t="s">
        <v>196</v>
      </c>
      <c r="B2049" t="s">
        <v>2278</v>
      </c>
      <c r="C2049">
        <v>198</v>
      </c>
      <c r="D2049" t="s">
        <v>965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2.78</v>
      </c>
      <c r="M2049">
        <v>0</v>
      </c>
    </row>
    <row r="2050" spans="1:13">
      <c r="A2050" t="s">
        <v>259</v>
      </c>
      <c r="B2050" t="s">
        <v>2279</v>
      </c>
      <c r="C2050">
        <v>192</v>
      </c>
      <c r="D2050" t="s">
        <v>817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</row>
    <row r="2051" spans="1:13">
      <c r="A2051" t="s">
        <v>259</v>
      </c>
      <c r="B2051" t="s">
        <v>2279</v>
      </c>
      <c r="C2051">
        <v>198</v>
      </c>
      <c r="D2051" t="s">
        <v>965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2.78</v>
      </c>
      <c r="M2051">
        <v>0</v>
      </c>
    </row>
    <row r="2052" spans="1:13">
      <c r="A2052" t="s">
        <v>260</v>
      </c>
      <c r="B2052" t="s">
        <v>2280</v>
      </c>
      <c r="C2052">
        <v>192</v>
      </c>
      <c r="D2052" t="s">
        <v>817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</row>
    <row r="2053" spans="1:13">
      <c r="A2053" t="s">
        <v>260</v>
      </c>
      <c r="B2053" t="s">
        <v>2280</v>
      </c>
      <c r="C2053">
        <v>198</v>
      </c>
      <c r="D2053" t="s">
        <v>965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2.62</v>
      </c>
      <c r="M2053">
        <v>0</v>
      </c>
    </row>
    <row r="2054" spans="1:13">
      <c r="A2054" t="s">
        <v>198</v>
      </c>
      <c r="B2054" t="s">
        <v>2281</v>
      </c>
      <c r="C2054">
        <v>192</v>
      </c>
      <c r="D2054" t="s">
        <v>817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</row>
    <row r="2055" spans="1:13">
      <c r="A2055" t="s">
        <v>198</v>
      </c>
      <c r="B2055" t="s">
        <v>2281</v>
      </c>
      <c r="C2055">
        <v>198</v>
      </c>
      <c r="D2055" t="s">
        <v>965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2.78</v>
      </c>
      <c r="M2055">
        <v>0</v>
      </c>
    </row>
    <row r="2056" spans="1:13">
      <c r="A2056" t="s">
        <v>261</v>
      </c>
      <c r="B2056" t="s">
        <v>2282</v>
      </c>
      <c r="C2056">
        <v>192</v>
      </c>
      <c r="D2056" t="s">
        <v>817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</row>
    <row r="2057" spans="1:13">
      <c r="A2057" t="s">
        <v>261</v>
      </c>
      <c r="B2057" t="s">
        <v>2282</v>
      </c>
      <c r="C2057">
        <v>198</v>
      </c>
      <c r="D2057" t="s">
        <v>965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2.78</v>
      </c>
      <c r="M2057">
        <v>0</v>
      </c>
    </row>
    <row r="2058" spans="1:13">
      <c r="A2058" t="s">
        <v>262</v>
      </c>
      <c r="B2058" t="s">
        <v>2283</v>
      </c>
      <c r="C2058">
        <v>192</v>
      </c>
      <c r="D2058" t="s">
        <v>817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</row>
    <row r="2059" spans="1:13">
      <c r="A2059" t="s">
        <v>262</v>
      </c>
      <c r="B2059" t="s">
        <v>2283</v>
      </c>
      <c r="C2059">
        <v>198</v>
      </c>
      <c r="D2059" t="s">
        <v>965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2.78</v>
      </c>
      <c r="M2059">
        <v>0</v>
      </c>
    </row>
    <row r="2060" spans="1:13">
      <c r="A2060" t="s">
        <v>179</v>
      </c>
      <c r="B2060" t="s">
        <v>2284</v>
      </c>
      <c r="C2060">
        <v>192</v>
      </c>
      <c r="D2060" t="s">
        <v>817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</row>
    <row r="2061" spans="1:13">
      <c r="A2061" t="s">
        <v>179</v>
      </c>
      <c r="B2061" t="s">
        <v>2284</v>
      </c>
      <c r="C2061">
        <v>198</v>
      </c>
      <c r="D2061" t="s">
        <v>965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2.78</v>
      </c>
      <c r="M2061">
        <v>0</v>
      </c>
    </row>
    <row r="2062" spans="1:13">
      <c r="A2062" t="s">
        <v>203</v>
      </c>
      <c r="B2062" t="s">
        <v>2285</v>
      </c>
      <c r="C2062">
        <v>192</v>
      </c>
      <c r="D2062" t="s">
        <v>817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</row>
    <row r="2063" spans="1:13">
      <c r="A2063" t="s">
        <v>203</v>
      </c>
      <c r="B2063" t="s">
        <v>2285</v>
      </c>
      <c r="C2063">
        <v>198</v>
      </c>
      <c r="D2063" t="s">
        <v>965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2.78</v>
      </c>
      <c r="M2063">
        <v>0</v>
      </c>
    </row>
    <row r="2064" spans="1:13">
      <c r="A2064" t="s">
        <v>182</v>
      </c>
      <c r="B2064" t="s">
        <v>2286</v>
      </c>
      <c r="C2064">
        <v>192</v>
      </c>
      <c r="D2064" t="s">
        <v>817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</row>
    <row r="2065" spans="1:13">
      <c r="A2065" t="s">
        <v>182</v>
      </c>
      <c r="B2065" t="s">
        <v>2286</v>
      </c>
      <c r="C2065">
        <v>198</v>
      </c>
      <c r="D2065" t="s">
        <v>965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2.78</v>
      </c>
      <c r="M2065">
        <v>0</v>
      </c>
    </row>
    <row r="2066" spans="1:13">
      <c r="A2066" t="s">
        <v>263</v>
      </c>
      <c r="B2066" t="s">
        <v>2287</v>
      </c>
      <c r="C2066">
        <v>192</v>
      </c>
      <c r="D2066" t="s">
        <v>817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</row>
    <row r="2067" spans="1:13">
      <c r="A2067" t="s">
        <v>263</v>
      </c>
      <c r="B2067" t="s">
        <v>2287</v>
      </c>
      <c r="C2067">
        <v>198</v>
      </c>
      <c r="D2067" t="s">
        <v>965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2.78</v>
      </c>
      <c r="M2067">
        <v>0</v>
      </c>
    </row>
    <row r="2068" spans="1:13">
      <c r="A2068" t="s">
        <v>264</v>
      </c>
      <c r="B2068" t="s">
        <v>2288</v>
      </c>
      <c r="C2068">
        <v>192</v>
      </c>
      <c r="D2068" t="s">
        <v>817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</row>
    <row r="2069" spans="1:13">
      <c r="A2069" t="s">
        <v>264</v>
      </c>
      <c r="B2069" t="s">
        <v>2288</v>
      </c>
      <c r="C2069">
        <v>198</v>
      </c>
      <c r="D2069" t="s">
        <v>965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2.78</v>
      </c>
      <c r="M2069">
        <v>0</v>
      </c>
    </row>
    <row r="2070" spans="1:13">
      <c r="A2070" t="s">
        <v>265</v>
      </c>
      <c r="B2070" t="s">
        <v>2289</v>
      </c>
      <c r="C2070">
        <v>192</v>
      </c>
      <c r="D2070" t="s">
        <v>817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</row>
    <row r="2071" spans="1:13">
      <c r="A2071" t="s">
        <v>265</v>
      </c>
      <c r="B2071" t="s">
        <v>2289</v>
      </c>
      <c r="C2071">
        <v>198</v>
      </c>
      <c r="D2071" t="s">
        <v>965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2.78</v>
      </c>
      <c r="M2071">
        <v>0</v>
      </c>
    </row>
    <row r="2072" spans="1:13">
      <c r="A2072" t="s">
        <v>188</v>
      </c>
      <c r="B2072" t="s">
        <v>2290</v>
      </c>
      <c r="C2072">
        <v>192</v>
      </c>
      <c r="D2072" t="s">
        <v>817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</row>
    <row r="2073" spans="1:13">
      <c r="A2073" t="s">
        <v>188</v>
      </c>
      <c r="B2073" t="s">
        <v>2290</v>
      </c>
      <c r="C2073">
        <v>198</v>
      </c>
      <c r="D2073" t="s">
        <v>965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2.78</v>
      </c>
      <c r="M2073">
        <v>0</v>
      </c>
    </row>
    <row r="2074" spans="1:13">
      <c r="A2074" t="s">
        <v>266</v>
      </c>
      <c r="B2074" t="s">
        <v>2291</v>
      </c>
      <c r="C2074">
        <v>192</v>
      </c>
      <c r="D2074" t="s">
        <v>817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</row>
    <row r="2075" spans="1:13">
      <c r="A2075" t="s">
        <v>266</v>
      </c>
      <c r="B2075" t="s">
        <v>2291</v>
      </c>
      <c r="C2075">
        <v>198</v>
      </c>
      <c r="D2075" t="s">
        <v>965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2.78</v>
      </c>
      <c r="M2075">
        <v>0</v>
      </c>
    </row>
    <row r="2076" spans="1:13">
      <c r="A2076" t="s">
        <v>201</v>
      </c>
      <c r="B2076" t="s">
        <v>2292</v>
      </c>
      <c r="C2076">
        <v>192</v>
      </c>
      <c r="D2076" t="s">
        <v>817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</row>
    <row r="2077" spans="1:13">
      <c r="A2077" t="s">
        <v>201</v>
      </c>
      <c r="B2077" t="s">
        <v>2292</v>
      </c>
      <c r="C2077">
        <v>198</v>
      </c>
      <c r="D2077" t="s">
        <v>965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2.62</v>
      </c>
      <c r="M2077">
        <v>0</v>
      </c>
    </row>
    <row r="2078" spans="1:13">
      <c r="A2078" t="s">
        <v>204</v>
      </c>
      <c r="B2078" t="s">
        <v>2293</v>
      </c>
      <c r="C2078">
        <v>192</v>
      </c>
      <c r="D2078" t="s">
        <v>817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</row>
    <row r="2079" spans="1:13">
      <c r="A2079" t="s">
        <v>204</v>
      </c>
      <c r="B2079" t="s">
        <v>2293</v>
      </c>
      <c r="C2079">
        <v>198</v>
      </c>
      <c r="D2079" t="s">
        <v>965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2.78</v>
      </c>
      <c r="M2079">
        <v>0</v>
      </c>
    </row>
    <row r="2080" spans="1:13">
      <c r="A2080" t="s">
        <v>267</v>
      </c>
      <c r="B2080" t="s">
        <v>2294</v>
      </c>
      <c r="C2080">
        <v>192</v>
      </c>
      <c r="D2080" t="s">
        <v>817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</row>
    <row r="2081" spans="1:13">
      <c r="A2081" t="s">
        <v>267</v>
      </c>
      <c r="B2081" t="s">
        <v>2294</v>
      </c>
      <c r="C2081">
        <v>198</v>
      </c>
      <c r="D2081" t="s">
        <v>965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2.62</v>
      </c>
      <c r="M2081">
        <v>0</v>
      </c>
    </row>
    <row r="2082" spans="1:13">
      <c r="A2082" t="s">
        <v>207</v>
      </c>
      <c r="B2082" t="s">
        <v>2295</v>
      </c>
      <c r="C2082">
        <v>192</v>
      </c>
      <c r="D2082" t="s">
        <v>817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</row>
    <row r="2083" spans="1:13">
      <c r="A2083" t="s">
        <v>207</v>
      </c>
      <c r="B2083" t="s">
        <v>2295</v>
      </c>
      <c r="C2083">
        <v>198</v>
      </c>
      <c r="D2083" t="s">
        <v>965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2.78</v>
      </c>
      <c r="M2083">
        <v>0</v>
      </c>
    </row>
    <row r="2084" spans="1:13">
      <c r="A2084" t="s">
        <v>209</v>
      </c>
      <c r="B2084" t="s">
        <v>2296</v>
      </c>
      <c r="C2084">
        <v>192</v>
      </c>
      <c r="D2084" t="s">
        <v>817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</row>
    <row r="2085" spans="1:13">
      <c r="A2085" t="s">
        <v>209</v>
      </c>
      <c r="B2085" t="s">
        <v>2296</v>
      </c>
      <c r="C2085">
        <v>198</v>
      </c>
      <c r="D2085" t="s">
        <v>965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2.78</v>
      </c>
      <c r="M2085">
        <v>0</v>
      </c>
    </row>
    <row r="2086" spans="1:13">
      <c r="A2086" t="s">
        <v>190</v>
      </c>
      <c r="B2086" t="s">
        <v>2297</v>
      </c>
      <c r="C2086">
        <v>192</v>
      </c>
      <c r="D2086" t="s">
        <v>817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</row>
    <row r="2087" spans="1:13">
      <c r="A2087" t="s">
        <v>190</v>
      </c>
      <c r="B2087" t="s">
        <v>2297</v>
      </c>
      <c r="C2087">
        <v>198</v>
      </c>
      <c r="D2087" t="s">
        <v>965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2.78</v>
      </c>
      <c r="M2087">
        <v>0</v>
      </c>
    </row>
    <row r="2088" spans="1:13">
      <c r="A2088" t="s">
        <v>193</v>
      </c>
      <c r="B2088" t="s">
        <v>2298</v>
      </c>
      <c r="C2088">
        <v>192</v>
      </c>
      <c r="D2088" t="s">
        <v>817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</row>
    <row r="2089" spans="1:13">
      <c r="A2089" t="s">
        <v>193</v>
      </c>
      <c r="B2089" t="s">
        <v>2298</v>
      </c>
      <c r="C2089">
        <v>198</v>
      </c>
      <c r="D2089" t="s">
        <v>965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2.78</v>
      </c>
      <c r="M2089">
        <v>0</v>
      </c>
    </row>
    <row r="2090" spans="1:13">
      <c r="A2090" t="s">
        <v>213</v>
      </c>
      <c r="B2090" t="s">
        <v>2299</v>
      </c>
      <c r="C2090">
        <v>192</v>
      </c>
      <c r="D2090" t="s">
        <v>817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</row>
    <row r="2091" spans="1:13">
      <c r="A2091" t="s">
        <v>213</v>
      </c>
      <c r="B2091" t="s">
        <v>2299</v>
      </c>
      <c r="C2091">
        <v>198</v>
      </c>
      <c r="D2091" t="s">
        <v>965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2.62</v>
      </c>
      <c r="M2091">
        <v>0</v>
      </c>
    </row>
    <row r="2092" spans="1:13">
      <c r="A2092" t="s">
        <v>268</v>
      </c>
      <c r="B2092" t="s">
        <v>2300</v>
      </c>
      <c r="C2092">
        <v>192</v>
      </c>
      <c r="D2092" t="s">
        <v>817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</row>
    <row r="2093" spans="1:13">
      <c r="A2093" t="s">
        <v>268</v>
      </c>
      <c r="B2093" t="s">
        <v>2300</v>
      </c>
      <c r="C2093">
        <v>198</v>
      </c>
      <c r="D2093" t="s">
        <v>965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2.62</v>
      </c>
      <c r="M2093">
        <v>0</v>
      </c>
    </row>
    <row r="2094" spans="1:13">
      <c r="A2094" t="s">
        <v>206</v>
      </c>
      <c r="B2094" t="s">
        <v>2301</v>
      </c>
      <c r="C2094">
        <v>192</v>
      </c>
      <c r="D2094" t="s">
        <v>817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</row>
    <row r="2095" spans="1:13">
      <c r="A2095" t="s">
        <v>206</v>
      </c>
      <c r="B2095" t="s">
        <v>2301</v>
      </c>
      <c r="C2095">
        <v>198</v>
      </c>
      <c r="D2095" t="s">
        <v>965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2.78</v>
      </c>
      <c r="M2095">
        <v>0</v>
      </c>
    </row>
    <row r="2096" spans="1:13">
      <c r="A2096" t="s">
        <v>216</v>
      </c>
      <c r="B2096" t="s">
        <v>2302</v>
      </c>
      <c r="C2096">
        <v>192</v>
      </c>
      <c r="D2096" t="s">
        <v>817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</row>
    <row r="2097" spans="1:13">
      <c r="A2097" t="s">
        <v>216</v>
      </c>
      <c r="B2097" t="s">
        <v>2302</v>
      </c>
      <c r="C2097">
        <v>198</v>
      </c>
      <c r="D2097" t="s">
        <v>965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2.78</v>
      </c>
      <c r="M2097">
        <v>0</v>
      </c>
    </row>
    <row r="2098" spans="1:13">
      <c r="A2098" t="s">
        <v>218</v>
      </c>
      <c r="B2098" t="s">
        <v>2303</v>
      </c>
      <c r="C2098">
        <v>192</v>
      </c>
      <c r="D2098" t="s">
        <v>817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</row>
    <row r="2099" spans="1:13">
      <c r="A2099" t="s">
        <v>218</v>
      </c>
      <c r="B2099" t="s">
        <v>2303</v>
      </c>
      <c r="C2099">
        <v>198</v>
      </c>
      <c r="D2099" t="s">
        <v>965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2.62</v>
      </c>
      <c r="M2099">
        <v>0</v>
      </c>
    </row>
    <row r="2100" spans="1:13">
      <c r="A2100" t="s">
        <v>220</v>
      </c>
      <c r="B2100" t="s">
        <v>2304</v>
      </c>
      <c r="C2100">
        <v>192</v>
      </c>
      <c r="D2100" t="s">
        <v>817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</row>
    <row r="2101" spans="1:13">
      <c r="A2101" t="s">
        <v>220</v>
      </c>
      <c r="B2101" t="s">
        <v>2304</v>
      </c>
      <c r="C2101">
        <v>198</v>
      </c>
      <c r="D2101" t="s">
        <v>965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2.78</v>
      </c>
      <c r="M2101">
        <v>0</v>
      </c>
    </row>
    <row r="2102" spans="1:13">
      <c r="A2102" t="s">
        <v>174</v>
      </c>
      <c r="B2102" t="s">
        <v>2305</v>
      </c>
      <c r="C2102">
        <v>192</v>
      </c>
      <c r="D2102" t="s">
        <v>817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</row>
    <row r="2103" spans="1:13">
      <c r="A2103" t="s">
        <v>174</v>
      </c>
      <c r="B2103" t="s">
        <v>2305</v>
      </c>
      <c r="C2103">
        <v>198</v>
      </c>
      <c r="D2103" t="s">
        <v>965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2.78</v>
      </c>
      <c r="M2103">
        <v>0</v>
      </c>
    </row>
    <row r="2104" spans="1:13">
      <c r="A2104" t="s">
        <v>185</v>
      </c>
      <c r="B2104" t="s">
        <v>2306</v>
      </c>
      <c r="C2104">
        <v>192</v>
      </c>
      <c r="D2104" t="s">
        <v>817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</row>
    <row r="2105" spans="1:13">
      <c r="A2105" t="s">
        <v>185</v>
      </c>
      <c r="B2105" t="s">
        <v>2306</v>
      </c>
      <c r="C2105">
        <v>198</v>
      </c>
      <c r="D2105" t="s">
        <v>965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2.78</v>
      </c>
      <c r="M2105">
        <v>0</v>
      </c>
    </row>
    <row r="2106" spans="1:13">
      <c r="A2106" t="s">
        <v>224</v>
      </c>
      <c r="B2106" t="s">
        <v>2307</v>
      </c>
      <c r="C2106">
        <v>192</v>
      </c>
      <c r="D2106" t="s">
        <v>817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</row>
    <row r="2107" spans="1:13">
      <c r="A2107" t="s">
        <v>224</v>
      </c>
      <c r="B2107" t="s">
        <v>2307</v>
      </c>
      <c r="C2107">
        <v>198</v>
      </c>
      <c r="D2107" t="s">
        <v>965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2.78</v>
      </c>
      <c r="M2107">
        <v>0</v>
      </c>
    </row>
    <row r="2108" spans="1:13">
      <c r="A2108" t="s">
        <v>226</v>
      </c>
      <c r="B2108" t="s">
        <v>2308</v>
      </c>
      <c r="C2108">
        <v>192</v>
      </c>
      <c r="D2108" t="s">
        <v>817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</row>
    <row r="2109" spans="1:13">
      <c r="A2109" t="s">
        <v>226</v>
      </c>
      <c r="B2109" t="s">
        <v>2308</v>
      </c>
      <c r="C2109">
        <v>198</v>
      </c>
      <c r="D2109" t="s">
        <v>965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2.78</v>
      </c>
      <c r="M2109">
        <v>0</v>
      </c>
    </row>
    <row r="2110" spans="1:13">
      <c r="A2110" t="s">
        <v>228</v>
      </c>
      <c r="B2110" t="s">
        <v>2309</v>
      </c>
      <c r="C2110">
        <v>192</v>
      </c>
      <c r="D2110" t="s">
        <v>817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</row>
    <row r="2111" spans="1:13">
      <c r="A2111" t="s">
        <v>228</v>
      </c>
      <c r="B2111" t="s">
        <v>2309</v>
      </c>
      <c r="C2111">
        <v>198</v>
      </c>
      <c r="D2111" t="s">
        <v>965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2.78</v>
      </c>
      <c r="M2111">
        <v>0</v>
      </c>
    </row>
    <row r="2112" spans="1:13">
      <c r="A2112" t="s">
        <v>230</v>
      </c>
      <c r="B2112" t="s">
        <v>2310</v>
      </c>
      <c r="C2112">
        <v>192</v>
      </c>
      <c r="D2112" t="s">
        <v>817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</row>
    <row r="2113" spans="1:13">
      <c r="A2113" t="s">
        <v>230</v>
      </c>
      <c r="B2113" t="s">
        <v>2310</v>
      </c>
      <c r="C2113">
        <v>198</v>
      </c>
      <c r="D2113" t="s">
        <v>965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2.78</v>
      </c>
      <c r="M2113">
        <v>0</v>
      </c>
    </row>
    <row r="2114" spans="1:13">
      <c r="A2114" t="s">
        <v>232</v>
      </c>
      <c r="B2114" t="s">
        <v>2311</v>
      </c>
      <c r="C2114">
        <v>192</v>
      </c>
      <c r="D2114" t="s">
        <v>817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</row>
    <row r="2115" spans="1:13">
      <c r="A2115" t="s">
        <v>232</v>
      </c>
      <c r="B2115" t="s">
        <v>2311</v>
      </c>
      <c r="C2115">
        <v>198</v>
      </c>
      <c r="D2115" t="s">
        <v>965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2.78</v>
      </c>
      <c r="M2115">
        <v>0</v>
      </c>
    </row>
    <row r="2116" spans="1:13">
      <c r="A2116" t="s">
        <v>234</v>
      </c>
      <c r="B2116" t="s">
        <v>2312</v>
      </c>
      <c r="C2116">
        <v>192</v>
      </c>
      <c r="D2116" t="s">
        <v>817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</row>
    <row r="2117" spans="1:13">
      <c r="A2117" t="s">
        <v>234</v>
      </c>
      <c r="B2117" t="s">
        <v>2312</v>
      </c>
      <c r="C2117">
        <v>198</v>
      </c>
      <c r="D2117" t="s">
        <v>965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2.78</v>
      </c>
      <c r="M2117">
        <v>0</v>
      </c>
    </row>
    <row r="2118" spans="1:13">
      <c r="A2118" t="s">
        <v>236</v>
      </c>
      <c r="B2118" t="s">
        <v>2313</v>
      </c>
      <c r="C2118">
        <v>192</v>
      </c>
      <c r="D2118" t="s">
        <v>817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</row>
    <row r="2119" spans="1:13">
      <c r="A2119" t="s">
        <v>236</v>
      </c>
      <c r="B2119" t="s">
        <v>2313</v>
      </c>
      <c r="C2119">
        <v>198</v>
      </c>
      <c r="D2119" t="s">
        <v>965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2.78</v>
      </c>
      <c r="M2119">
        <v>0</v>
      </c>
    </row>
    <row r="2120" spans="1:13">
      <c r="A2120" t="s">
        <v>237</v>
      </c>
      <c r="B2120" t="s">
        <v>2314</v>
      </c>
      <c r="C2120">
        <v>192</v>
      </c>
      <c r="D2120" t="s">
        <v>817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</row>
    <row r="2121" spans="1:13">
      <c r="A2121" t="s">
        <v>237</v>
      </c>
      <c r="B2121" t="s">
        <v>2314</v>
      </c>
      <c r="C2121">
        <v>198</v>
      </c>
      <c r="D2121" t="s">
        <v>965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2.78</v>
      </c>
      <c r="M2121">
        <v>0</v>
      </c>
    </row>
    <row r="2122" spans="1:13">
      <c r="A2122" t="s">
        <v>2315</v>
      </c>
      <c r="B2122" t="s">
        <v>2316</v>
      </c>
      <c r="C2122">
        <v>192</v>
      </c>
      <c r="D2122" t="s">
        <v>817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1</v>
      </c>
      <c r="M2122">
        <v>0</v>
      </c>
    </row>
    <row r="2123" spans="1:13">
      <c r="A2123" t="s">
        <v>2315</v>
      </c>
      <c r="B2123" t="s">
        <v>2316</v>
      </c>
      <c r="C2123">
        <v>198</v>
      </c>
      <c r="D2123" t="s">
        <v>965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1</v>
      </c>
      <c r="M2123">
        <v>0</v>
      </c>
    </row>
    <row r="2124" spans="1:13">
      <c r="A2124" t="s">
        <v>2317</v>
      </c>
      <c r="B2124" t="s">
        <v>2318</v>
      </c>
      <c r="C2124">
        <v>192</v>
      </c>
      <c r="D2124" t="s">
        <v>817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1</v>
      </c>
      <c r="M2124">
        <v>0</v>
      </c>
    </row>
    <row r="2125" spans="1:13">
      <c r="A2125" t="s">
        <v>2317</v>
      </c>
      <c r="B2125" t="s">
        <v>2318</v>
      </c>
      <c r="C2125">
        <v>198</v>
      </c>
      <c r="D2125" t="s">
        <v>965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1</v>
      </c>
      <c r="M2125">
        <v>0</v>
      </c>
    </row>
    <row r="2126" spans="1:13">
      <c r="A2126" t="s">
        <v>2319</v>
      </c>
      <c r="B2126" t="s">
        <v>2320</v>
      </c>
      <c r="C2126">
        <v>192</v>
      </c>
      <c r="D2126" t="s">
        <v>817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1</v>
      </c>
      <c r="M2126">
        <v>0</v>
      </c>
    </row>
    <row r="2127" spans="1:13">
      <c r="A2127" t="s">
        <v>2319</v>
      </c>
      <c r="B2127" t="s">
        <v>2320</v>
      </c>
      <c r="C2127">
        <v>198</v>
      </c>
      <c r="D2127" t="s">
        <v>965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1</v>
      </c>
      <c r="M2127">
        <v>0</v>
      </c>
    </row>
    <row r="2128" spans="1:13">
      <c r="A2128" t="s">
        <v>2321</v>
      </c>
      <c r="B2128" t="s">
        <v>2322</v>
      </c>
      <c r="C2128">
        <v>192</v>
      </c>
      <c r="D2128" t="s">
        <v>817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1</v>
      </c>
      <c r="M2128">
        <v>0</v>
      </c>
    </row>
    <row r="2129" spans="1:13">
      <c r="A2129" t="s">
        <v>2321</v>
      </c>
      <c r="B2129" t="s">
        <v>2322</v>
      </c>
      <c r="C2129">
        <v>198</v>
      </c>
      <c r="D2129" t="s">
        <v>965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1</v>
      </c>
      <c r="M2129">
        <v>0</v>
      </c>
    </row>
    <row r="2130" spans="1:13">
      <c r="A2130" t="s">
        <v>2323</v>
      </c>
      <c r="B2130" t="s">
        <v>2324</v>
      </c>
      <c r="C2130">
        <v>192</v>
      </c>
      <c r="D2130" t="s">
        <v>817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1</v>
      </c>
      <c r="M2130">
        <v>0</v>
      </c>
    </row>
    <row r="2131" spans="1:13">
      <c r="A2131" t="s">
        <v>2323</v>
      </c>
      <c r="B2131" t="s">
        <v>2324</v>
      </c>
      <c r="C2131">
        <v>198</v>
      </c>
      <c r="D2131" t="s">
        <v>965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1</v>
      </c>
      <c r="M2131">
        <v>0</v>
      </c>
    </row>
    <row r="2132" spans="1:13">
      <c r="A2132" t="s">
        <v>2325</v>
      </c>
      <c r="B2132" t="s">
        <v>2326</v>
      </c>
      <c r="C2132">
        <v>192</v>
      </c>
      <c r="D2132" t="s">
        <v>817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1</v>
      </c>
      <c r="M2132">
        <v>0</v>
      </c>
    </row>
    <row r="2133" spans="1:13">
      <c r="A2133" t="s">
        <v>2325</v>
      </c>
      <c r="B2133" t="s">
        <v>2326</v>
      </c>
      <c r="C2133">
        <v>198</v>
      </c>
      <c r="D2133" t="s">
        <v>965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1</v>
      </c>
      <c r="M2133">
        <v>0</v>
      </c>
    </row>
    <row r="2134" spans="1:13">
      <c r="A2134" t="s">
        <v>2327</v>
      </c>
      <c r="B2134" t="s">
        <v>2328</v>
      </c>
      <c r="C2134">
        <v>192</v>
      </c>
      <c r="D2134" t="s">
        <v>817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1</v>
      </c>
      <c r="M2134">
        <v>0</v>
      </c>
    </row>
    <row r="2135" spans="1:13">
      <c r="A2135" t="s">
        <v>2327</v>
      </c>
      <c r="B2135" t="s">
        <v>2328</v>
      </c>
      <c r="C2135">
        <v>198</v>
      </c>
      <c r="D2135" t="s">
        <v>965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1</v>
      </c>
      <c r="M2135">
        <v>0</v>
      </c>
    </row>
    <row r="2136" spans="1:13">
      <c r="A2136" t="s">
        <v>2329</v>
      </c>
      <c r="B2136" t="s">
        <v>2330</v>
      </c>
      <c r="C2136">
        <v>192</v>
      </c>
      <c r="D2136" t="s">
        <v>817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1</v>
      </c>
      <c r="M2136">
        <v>0</v>
      </c>
    </row>
    <row r="2137" spans="1:13">
      <c r="A2137" t="s">
        <v>2329</v>
      </c>
      <c r="B2137" t="s">
        <v>2330</v>
      </c>
      <c r="C2137">
        <v>198</v>
      </c>
      <c r="D2137" t="s">
        <v>965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1</v>
      </c>
      <c r="M2137">
        <v>0</v>
      </c>
    </row>
    <row r="2138" spans="1:13">
      <c r="A2138" t="s">
        <v>2331</v>
      </c>
      <c r="B2138" t="s">
        <v>2332</v>
      </c>
      <c r="C2138">
        <v>192</v>
      </c>
      <c r="D2138" t="s">
        <v>817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1</v>
      </c>
      <c r="M2138">
        <v>0</v>
      </c>
    </row>
    <row r="2139" spans="1:13">
      <c r="A2139" t="s">
        <v>2331</v>
      </c>
      <c r="B2139" t="s">
        <v>2332</v>
      </c>
      <c r="C2139">
        <v>198</v>
      </c>
      <c r="D2139" t="s">
        <v>965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1</v>
      </c>
      <c r="M2139">
        <v>0</v>
      </c>
    </row>
    <row r="2140" spans="1:13">
      <c r="A2140" t="s">
        <v>2333</v>
      </c>
      <c r="B2140" t="s">
        <v>2334</v>
      </c>
      <c r="C2140">
        <v>192</v>
      </c>
      <c r="D2140" t="s">
        <v>817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1</v>
      </c>
      <c r="M2140">
        <v>0</v>
      </c>
    </row>
    <row r="2141" spans="1:13">
      <c r="A2141" t="s">
        <v>2333</v>
      </c>
      <c r="B2141" t="s">
        <v>2334</v>
      </c>
      <c r="C2141">
        <v>198</v>
      </c>
      <c r="D2141" t="s">
        <v>965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1</v>
      </c>
      <c r="M2141">
        <v>0</v>
      </c>
    </row>
    <row r="2142" spans="1:13">
      <c r="A2142" t="s">
        <v>2335</v>
      </c>
      <c r="B2142" t="s">
        <v>2336</v>
      </c>
      <c r="C2142">
        <v>192</v>
      </c>
      <c r="D2142" t="s">
        <v>817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1</v>
      </c>
      <c r="M2142">
        <v>0</v>
      </c>
    </row>
    <row r="2143" spans="1:13">
      <c r="A2143" t="s">
        <v>2335</v>
      </c>
      <c r="B2143" t="s">
        <v>2336</v>
      </c>
      <c r="C2143">
        <v>198</v>
      </c>
      <c r="D2143" t="s">
        <v>965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1</v>
      </c>
      <c r="M2143">
        <v>0</v>
      </c>
    </row>
    <row r="2144" spans="1:13">
      <c r="A2144" t="s">
        <v>2337</v>
      </c>
      <c r="B2144" t="s">
        <v>2338</v>
      </c>
      <c r="C2144">
        <v>192</v>
      </c>
      <c r="D2144" t="s">
        <v>817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1</v>
      </c>
      <c r="M2144">
        <v>0</v>
      </c>
    </row>
    <row r="2145" spans="1:13">
      <c r="A2145" t="s">
        <v>2337</v>
      </c>
      <c r="B2145" t="s">
        <v>2338</v>
      </c>
      <c r="C2145">
        <v>198</v>
      </c>
      <c r="D2145" t="s">
        <v>965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1</v>
      </c>
      <c r="M2145">
        <v>0</v>
      </c>
    </row>
    <row r="2146" spans="1:13">
      <c r="A2146" t="s">
        <v>2339</v>
      </c>
      <c r="B2146" t="s">
        <v>2340</v>
      </c>
      <c r="C2146">
        <v>192</v>
      </c>
      <c r="D2146" t="s">
        <v>817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1</v>
      </c>
      <c r="M2146">
        <v>0</v>
      </c>
    </row>
    <row r="2147" spans="1:13">
      <c r="A2147" t="s">
        <v>2339</v>
      </c>
      <c r="B2147" t="s">
        <v>2340</v>
      </c>
      <c r="C2147">
        <v>198</v>
      </c>
      <c r="D2147" t="s">
        <v>965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1</v>
      </c>
      <c r="M2147">
        <v>0</v>
      </c>
    </row>
    <row r="2148" spans="1:13">
      <c r="A2148" t="s">
        <v>557</v>
      </c>
      <c r="B2148" t="s">
        <v>2341</v>
      </c>
      <c r="C2148">
        <v>192</v>
      </c>
      <c r="D2148" t="s">
        <v>817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1</v>
      </c>
      <c r="M2148">
        <v>0</v>
      </c>
    </row>
    <row r="2149" spans="1:13">
      <c r="A2149" t="s">
        <v>557</v>
      </c>
      <c r="B2149" t="s">
        <v>2341</v>
      </c>
      <c r="C2149">
        <v>198</v>
      </c>
      <c r="D2149" t="s">
        <v>965</v>
      </c>
      <c r="E2149">
        <v>7656</v>
      </c>
      <c r="F2149">
        <v>6300</v>
      </c>
      <c r="G2149">
        <v>4347</v>
      </c>
      <c r="H2149">
        <v>0</v>
      </c>
      <c r="I2149">
        <v>0</v>
      </c>
      <c r="J2149">
        <v>0</v>
      </c>
      <c r="K2149">
        <v>3183</v>
      </c>
      <c r="L2149">
        <v>1</v>
      </c>
      <c r="M2149">
        <v>7656</v>
      </c>
    </row>
    <row r="2150" spans="1:13">
      <c r="A2150" t="s">
        <v>2342</v>
      </c>
      <c r="B2150" t="s">
        <v>2343</v>
      </c>
      <c r="C2150">
        <v>192</v>
      </c>
      <c r="D2150" t="s">
        <v>817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</row>
    <row r="2151" spans="1:13">
      <c r="A2151" t="s">
        <v>2344</v>
      </c>
      <c r="B2151" t="s">
        <v>2345</v>
      </c>
      <c r="C2151">
        <v>192</v>
      </c>
      <c r="D2151" t="s">
        <v>817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</row>
    <row r="2152" spans="1:13">
      <c r="A2152" t="s">
        <v>2346</v>
      </c>
      <c r="B2152" t="s">
        <v>2347</v>
      </c>
      <c r="C2152">
        <v>192</v>
      </c>
      <c r="D2152" t="s">
        <v>817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1</v>
      </c>
      <c r="M2152">
        <v>0</v>
      </c>
    </row>
    <row r="2153" spans="1:13">
      <c r="A2153" t="s">
        <v>2346</v>
      </c>
      <c r="B2153" t="s">
        <v>2347</v>
      </c>
      <c r="C2153">
        <v>198</v>
      </c>
      <c r="D2153" t="s">
        <v>965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1</v>
      </c>
      <c r="M2153">
        <v>0</v>
      </c>
    </row>
    <row r="2154" spans="1:13">
      <c r="A2154" t="s">
        <v>2348</v>
      </c>
      <c r="B2154" t="s">
        <v>2349</v>
      </c>
      <c r="C2154">
        <v>192</v>
      </c>
      <c r="D2154" t="s">
        <v>817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1</v>
      </c>
      <c r="M2154">
        <v>0</v>
      </c>
    </row>
    <row r="2155" spans="1:13">
      <c r="A2155" t="s">
        <v>2348</v>
      </c>
      <c r="B2155" t="s">
        <v>2349</v>
      </c>
      <c r="C2155">
        <v>198</v>
      </c>
      <c r="D2155" t="s">
        <v>965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1</v>
      </c>
      <c r="M2155">
        <v>0</v>
      </c>
    </row>
    <row r="2156" spans="1:13">
      <c r="A2156" t="s">
        <v>2350</v>
      </c>
      <c r="B2156" t="s">
        <v>2351</v>
      </c>
      <c r="C2156">
        <v>192</v>
      </c>
      <c r="D2156" t="s">
        <v>817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1</v>
      </c>
      <c r="M2156">
        <v>0</v>
      </c>
    </row>
    <row r="2157" spans="1:13">
      <c r="A2157" t="s">
        <v>2350</v>
      </c>
      <c r="B2157" t="s">
        <v>2351</v>
      </c>
      <c r="C2157">
        <v>198</v>
      </c>
      <c r="D2157" t="s">
        <v>965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1</v>
      </c>
      <c r="M2157">
        <v>0</v>
      </c>
    </row>
    <row r="2158" spans="1:13">
      <c r="A2158" t="s">
        <v>2352</v>
      </c>
      <c r="B2158" t="s">
        <v>2353</v>
      </c>
      <c r="C2158">
        <v>192</v>
      </c>
      <c r="D2158" t="s">
        <v>817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1</v>
      </c>
      <c r="M2158">
        <v>0</v>
      </c>
    </row>
    <row r="2159" spans="1:13">
      <c r="A2159" t="s">
        <v>2352</v>
      </c>
      <c r="B2159" t="s">
        <v>2353</v>
      </c>
      <c r="C2159">
        <v>198</v>
      </c>
      <c r="D2159" t="s">
        <v>965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1</v>
      </c>
      <c r="M2159">
        <v>0</v>
      </c>
    </row>
    <row r="2160" spans="1:13">
      <c r="A2160" t="s">
        <v>2354</v>
      </c>
      <c r="B2160" t="s">
        <v>2355</v>
      </c>
      <c r="C2160">
        <v>192</v>
      </c>
      <c r="D2160" t="s">
        <v>817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1</v>
      </c>
      <c r="M2160">
        <v>0</v>
      </c>
    </row>
    <row r="2161" spans="1:13">
      <c r="A2161" t="s">
        <v>2354</v>
      </c>
      <c r="B2161" t="s">
        <v>2355</v>
      </c>
      <c r="C2161">
        <v>198</v>
      </c>
      <c r="D2161" t="s">
        <v>965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1</v>
      </c>
      <c r="M2161">
        <v>0</v>
      </c>
    </row>
    <row r="2162" spans="1:13">
      <c r="A2162" t="s">
        <v>2356</v>
      </c>
      <c r="B2162" t="s">
        <v>2357</v>
      </c>
      <c r="C2162">
        <v>192</v>
      </c>
      <c r="D2162" t="s">
        <v>817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1</v>
      </c>
      <c r="M2162">
        <v>0</v>
      </c>
    </row>
    <row r="2163" spans="1:13">
      <c r="A2163" t="s">
        <v>2356</v>
      </c>
      <c r="B2163" t="s">
        <v>2357</v>
      </c>
      <c r="C2163">
        <v>198</v>
      </c>
      <c r="D2163" t="s">
        <v>965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1</v>
      </c>
      <c r="M2163">
        <v>0</v>
      </c>
    </row>
    <row r="2164" spans="1:13">
      <c r="A2164" t="s">
        <v>2358</v>
      </c>
      <c r="B2164" t="s">
        <v>1681</v>
      </c>
      <c r="C2164">
        <v>192</v>
      </c>
      <c r="D2164" t="s">
        <v>817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</row>
    <row r="2165" spans="1:13">
      <c r="A2165" t="s">
        <v>2359</v>
      </c>
      <c r="B2165" t="s">
        <v>2360</v>
      </c>
      <c r="C2165">
        <v>192</v>
      </c>
      <c r="D2165" t="s">
        <v>817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1</v>
      </c>
      <c r="M2165">
        <v>0</v>
      </c>
    </row>
    <row r="2166" spans="1:13">
      <c r="A2166" t="s">
        <v>2359</v>
      </c>
      <c r="B2166" t="s">
        <v>2360</v>
      </c>
      <c r="C2166">
        <v>198</v>
      </c>
      <c r="D2166" t="s">
        <v>965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1</v>
      </c>
      <c r="M2166">
        <v>0</v>
      </c>
    </row>
    <row r="2167" spans="1:13">
      <c r="A2167" t="s">
        <v>2361</v>
      </c>
      <c r="B2167" t="s">
        <v>2362</v>
      </c>
      <c r="C2167">
        <v>192</v>
      </c>
      <c r="D2167" t="s">
        <v>817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1</v>
      </c>
      <c r="M2167">
        <v>0</v>
      </c>
    </row>
    <row r="2168" spans="1:13">
      <c r="A2168" t="s">
        <v>2361</v>
      </c>
      <c r="B2168" t="s">
        <v>2362</v>
      </c>
      <c r="C2168">
        <v>198</v>
      </c>
      <c r="D2168" t="s">
        <v>965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1</v>
      </c>
      <c r="M2168">
        <v>0</v>
      </c>
    </row>
    <row r="2169" spans="1:13">
      <c r="A2169" t="s">
        <v>2363</v>
      </c>
      <c r="B2169" t="s">
        <v>2364</v>
      </c>
      <c r="C2169">
        <v>192</v>
      </c>
      <c r="D2169" t="s">
        <v>817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1</v>
      </c>
      <c r="M2169">
        <v>0</v>
      </c>
    </row>
    <row r="2170" spans="1:13">
      <c r="A2170" t="s">
        <v>2363</v>
      </c>
      <c r="B2170" t="s">
        <v>2364</v>
      </c>
      <c r="C2170">
        <v>198</v>
      </c>
      <c r="D2170" t="s">
        <v>965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1</v>
      </c>
      <c r="M2170">
        <v>0</v>
      </c>
    </row>
    <row r="2171" spans="1:13">
      <c r="A2171" t="s">
        <v>2365</v>
      </c>
      <c r="B2171" t="s">
        <v>2366</v>
      </c>
      <c r="C2171">
        <v>192</v>
      </c>
      <c r="D2171" t="s">
        <v>817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1</v>
      </c>
      <c r="M2171">
        <v>0</v>
      </c>
    </row>
    <row r="2172" spans="1:13">
      <c r="A2172" t="s">
        <v>2365</v>
      </c>
      <c r="B2172" t="s">
        <v>2366</v>
      </c>
      <c r="C2172">
        <v>198</v>
      </c>
      <c r="D2172" t="s">
        <v>965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1</v>
      </c>
      <c r="M2172">
        <v>0</v>
      </c>
    </row>
    <row r="2173" spans="1:13">
      <c r="A2173" t="s">
        <v>2367</v>
      </c>
      <c r="B2173" t="s">
        <v>1711</v>
      </c>
      <c r="C2173">
        <v>192</v>
      </c>
      <c r="D2173" t="s">
        <v>817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1</v>
      </c>
      <c r="M2173">
        <v>0</v>
      </c>
    </row>
    <row r="2174" spans="1:13">
      <c r="A2174" t="s">
        <v>2367</v>
      </c>
      <c r="B2174" t="s">
        <v>1711</v>
      </c>
      <c r="C2174">
        <v>198</v>
      </c>
      <c r="D2174" t="s">
        <v>965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1</v>
      </c>
      <c r="M2174">
        <v>0</v>
      </c>
    </row>
    <row r="2175" spans="1:13">
      <c r="A2175" t="s">
        <v>2368</v>
      </c>
      <c r="B2175" t="s">
        <v>2369</v>
      </c>
      <c r="C2175">
        <v>192</v>
      </c>
      <c r="D2175" t="s">
        <v>817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1</v>
      </c>
      <c r="M2175">
        <v>0</v>
      </c>
    </row>
    <row r="2176" spans="1:13">
      <c r="A2176" t="s">
        <v>2368</v>
      </c>
      <c r="B2176" t="s">
        <v>2369</v>
      </c>
      <c r="C2176">
        <v>198</v>
      </c>
      <c r="D2176" t="s">
        <v>965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1</v>
      </c>
      <c r="M2176">
        <v>0</v>
      </c>
    </row>
    <row r="2177" spans="1:13">
      <c r="A2177" t="s">
        <v>2370</v>
      </c>
      <c r="B2177" t="s">
        <v>2371</v>
      </c>
      <c r="C2177">
        <v>192</v>
      </c>
      <c r="D2177" t="s">
        <v>817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1</v>
      </c>
      <c r="M2177">
        <v>0</v>
      </c>
    </row>
    <row r="2178" spans="1:13">
      <c r="A2178" t="s">
        <v>2370</v>
      </c>
      <c r="B2178" t="s">
        <v>2371</v>
      </c>
      <c r="C2178">
        <v>198</v>
      </c>
      <c r="D2178" t="s">
        <v>965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1</v>
      </c>
      <c r="M2178">
        <v>0</v>
      </c>
    </row>
    <row r="2179" spans="1:13">
      <c r="A2179" t="s">
        <v>2372</v>
      </c>
      <c r="B2179" t="s">
        <v>2373</v>
      </c>
      <c r="C2179">
        <v>192</v>
      </c>
      <c r="D2179" t="s">
        <v>817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1</v>
      </c>
      <c r="M2179">
        <v>0</v>
      </c>
    </row>
    <row r="2180" spans="1:13">
      <c r="A2180" t="s">
        <v>2372</v>
      </c>
      <c r="B2180" t="s">
        <v>2373</v>
      </c>
      <c r="C2180">
        <v>198</v>
      </c>
      <c r="D2180" t="s">
        <v>965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1</v>
      </c>
      <c r="M2180">
        <v>0</v>
      </c>
    </row>
    <row r="2181" spans="1:13">
      <c r="A2181" t="s">
        <v>2374</v>
      </c>
      <c r="B2181" t="s">
        <v>2375</v>
      </c>
      <c r="C2181">
        <v>192</v>
      </c>
      <c r="D2181" t="s">
        <v>817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</row>
    <row r="2182" spans="1:13">
      <c r="A2182" t="s">
        <v>601</v>
      </c>
      <c r="B2182" t="s">
        <v>2376</v>
      </c>
      <c r="C2182">
        <v>192</v>
      </c>
      <c r="D2182" t="s">
        <v>817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1</v>
      </c>
      <c r="M2182">
        <v>0</v>
      </c>
    </row>
    <row r="2183" spans="1:13">
      <c r="A2183" t="s">
        <v>601</v>
      </c>
      <c r="B2183" t="s">
        <v>2376</v>
      </c>
      <c r="C2183">
        <v>198</v>
      </c>
      <c r="D2183" t="s">
        <v>965</v>
      </c>
      <c r="E2183">
        <v>6428</v>
      </c>
      <c r="F2183">
        <v>0</v>
      </c>
      <c r="G2183">
        <v>1168</v>
      </c>
      <c r="H2183">
        <v>0</v>
      </c>
      <c r="I2183">
        <v>0</v>
      </c>
      <c r="J2183">
        <v>0</v>
      </c>
      <c r="K2183">
        <v>792</v>
      </c>
      <c r="L2183">
        <v>1</v>
      </c>
      <c r="M2183">
        <v>6428</v>
      </c>
    </row>
    <row r="2184" spans="1:13">
      <c r="A2184" t="s">
        <v>600</v>
      </c>
      <c r="B2184" t="s">
        <v>2377</v>
      </c>
      <c r="C2184">
        <v>192</v>
      </c>
      <c r="D2184" t="s">
        <v>817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1</v>
      </c>
      <c r="M2184">
        <v>0</v>
      </c>
    </row>
    <row r="2185" spans="1:13">
      <c r="A2185" t="s">
        <v>600</v>
      </c>
      <c r="B2185" t="s">
        <v>2377</v>
      </c>
      <c r="C2185">
        <v>198</v>
      </c>
      <c r="D2185" t="s">
        <v>965</v>
      </c>
      <c r="E2185">
        <v>9260</v>
      </c>
      <c r="F2185">
        <v>0</v>
      </c>
      <c r="G2185">
        <v>552</v>
      </c>
      <c r="H2185">
        <v>0</v>
      </c>
      <c r="I2185">
        <v>0</v>
      </c>
      <c r="J2185">
        <v>0</v>
      </c>
      <c r="K2185">
        <v>388</v>
      </c>
      <c r="L2185">
        <v>1</v>
      </c>
      <c r="M2185">
        <v>9260</v>
      </c>
    </row>
    <row r="2186" spans="1:13">
      <c r="A2186" t="s">
        <v>617</v>
      </c>
      <c r="B2186" t="s">
        <v>2378</v>
      </c>
      <c r="C2186">
        <v>192</v>
      </c>
      <c r="D2186" t="s">
        <v>817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1</v>
      </c>
      <c r="M2186">
        <v>0</v>
      </c>
    </row>
    <row r="2187" spans="1:13">
      <c r="A2187" t="s">
        <v>617</v>
      </c>
      <c r="B2187" t="s">
        <v>2378</v>
      </c>
      <c r="C2187">
        <v>198</v>
      </c>
      <c r="D2187" t="s">
        <v>965</v>
      </c>
      <c r="E2187">
        <v>8320</v>
      </c>
      <c r="F2187">
        <v>0</v>
      </c>
      <c r="G2187">
        <v>2260</v>
      </c>
      <c r="H2187">
        <v>0</v>
      </c>
      <c r="I2187">
        <v>0</v>
      </c>
      <c r="J2187">
        <v>0</v>
      </c>
      <c r="K2187">
        <v>1704</v>
      </c>
      <c r="L2187">
        <v>1</v>
      </c>
      <c r="M2187">
        <v>8320</v>
      </c>
    </row>
    <row r="2188" spans="1:13">
      <c r="A2188" t="s">
        <v>605</v>
      </c>
      <c r="B2188" t="s">
        <v>2379</v>
      </c>
      <c r="C2188">
        <v>192</v>
      </c>
      <c r="D2188" t="s">
        <v>817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</row>
    <row r="2189" spans="1:13">
      <c r="A2189" t="s">
        <v>605</v>
      </c>
      <c r="B2189" t="s">
        <v>2379</v>
      </c>
      <c r="C2189">
        <v>198</v>
      </c>
      <c r="D2189" t="s">
        <v>965</v>
      </c>
      <c r="E2189">
        <v>11808</v>
      </c>
      <c r="F2189">
        <v>0</v>
      </c>
      <c r="G2189">
        <v>1236</v>
      </c>
      <c r="H2189">
        <v>0</v>
      </c>
      <c r="I2189">
        <v>0</v>
      </c>
      <c r="J2189">
        <v>0</v>
      </c>
      <c r="K2189">
        <v>796</v>
      </c>
      <c r="L2189">
        <v>1</v>
      </c>
      <c r="M2189">
        <v>11808</v>
      </c>
    </row>
    <row r="2190" spans="1:13">
      <c r="A2190" t="s">
        <v>631</v>
      </c>
      <c r="B2190" t="s">
        <v>2380</v>
      </c>
      <c r="C2190">
        <v>192</v>
      </c>
      <c r="D2190" t="s">
        <v>817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1</v>
      </c>
      <c r="M2190">
        <v>0</v>
      </c>
    </row>
    <row r="2191" spans="1:13">
      <c r="A2191" t="s">
        <v>631</v>
      </c>
      <c r="B2191" t="s">
        <v>2380</v>
      </c>
      <c r="C2191">
        <v>198</v>
      </c>
      <c r="D2191" t="s">
        <v>965</v>
      </c>
      <c r="E2191">
        <v>26708</v>
      </c>
      <c r="F2191">
        <v>0</v>
      </c>
      <c r="G2191">
        <v>9312</v>
      </c>
      <c r="H2191">
        <v>0</v>
      </c>
      <c r="I2191">
        <v>0</v>
      </c>
      <c r="J2191">
        <v>0</v>
      </c>
      <c r="K2191">
        <v>7144</v>
      </c>
      <c r="L2191">
        <v>1</v>
      </c>
      <c r="M2191">
        <v>26708</v>
      </c>
    </row>
    <row r="2192" spans="1:13">
      <c r="A2192" t="s">
        <v>604</v>
      </c>
      <c r="B2192" t="s">
        <v>2381</v>
      </c>
      <c r="C2192">
        <v>192</v>
      </c>
      <c r="D2192" t="s">
        <v>817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1</v>
      </c>
      <c r="M2192">
        <v>0</v>
      </c>
    </row>
    <row r="2193" spans="1:13">
      <c r="A2193" t="s">
        <v>604</v>
      </c>
      <c r="B2193" t="s">
        <v>2381</v>
      </c>
      <c r="C2193">
        <v>198</v>
      </c>
      <c r="D2193" t="s">
        <v>965</v>
      </c>
      <c r="E2193">
        <v>4996</v>
      </c>
      <c r="F2193">
        <v>0</v>
      </c>
      <c r="G2193">
        <v>616</v>
      </c>
      <c r="H2193">
        <v>0</v>
      </c>
      <c r="I2193">
        <v>0</v>
      </c>
      <c r="J2193">
        <v>0</v>
      </c>
      <c r="K2193">
        <v>420</v>
      </c>
      <c r="L2193">
        <v>1</v>
      </c>
      <c r="M2193">
        <v>4996</v>
      </c>
    </row>
    <row r="2194" spans="1:13">
      <c r="A2194" t="s">
        <v>603</v>
      </c>
      <c r="B2194" t="s">
        <v>2382</v>
      </c>
      <c r="C2194">
        <v>192</v>
      </c>
      <c r="D2194" t="s">
        <v>817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1</v>
      </c>
      <c r="M2194">
        <v>0</v>
      </c>
    </row>
    <row r="2195" spans="1:13">
      <c r="A2195" t="s">
        <v>603</v>
      </c>
      <c r="B2195" t="s">
        <v>2382</v>
      </c>
      <c r="C2195">
        <v>198</v>
      </c>
      <c r="D2195" t="s">
        <v>965</v>
      </c>
      <c r="E2195">
        <v>6808</v>
      </c>
      <c r="F2195">
        <v>0</v>
      </c>
      <c r="G2195">
        <v>1052</v>
      </c>
      <c r="H2195">
        <v>0</v>
      </c>
      <c r="I2195">
        <v>0</v>
      </c>
      <c r="J2195">
        <v>0</v>
      </c>
      <c r="K2195">
        <v>764</v>
      </c>
      <c r="L2195">
        <v>1</v>
      </c>
      <c r="M2195">
        <v>6808</v>
      </c>
    </row>
    <row r="2196" spans="1:13">
      <c r="A2196" t="s">
        <v>599</v>
      </c>
      <c r="B2196" t="s">
        <v>2383</v>
      </c>
      <c r="C2196">
        <v>192</v>
      </c>
      <c r="D2196" t="s">
        <v>817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1</v>
      </c>
      <c r="M2196">
        <v>0</v>
      </c>
    </row>
    <row r="2197" spans="1:13">
      <c r="A2197" t="s">
        <v>599</v>
      </c>
      <c r="B2197" t="s">
        <v>2383</v>
      </c>
      <c r="C2197">
        <v>198</v>
      </c>
      <c r="D2197" t="s">
        <v>965</v>
      </c>
      <c r="E2197">
        <v>2080</v>
      </c>
      <c r="F2197">
        <v>0</v>
      </c>
      <c r="G2197">
        <v>472</v>
      </c>
      <c r="H2197">
        <v>0</v>
      </c>
      <c r="I2197">
        <v>0</v>
      </c>
      <c r="J2197">
        <v>0</v>
      </c>
      <c r="K2197">
        <v>328</v>
      </c>
      <c r="L2197">
        <v>1</v>
      </c>
      <c r="M2197">
        <v>2080</v>
      </c>
    </row>
    <row r="2198" spans="1:13">
      <c r="A2198" t="s">
        <v>2384</v>
      </c>
      <c r="B2198" t="s">
        <v>2385</v>
      </c>
      <c r="C2198">
        <v>192</v>
      </c>
      <c r="D2198" t="s">
        <v>817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</row>
    <row r="2199" spans="1:13">
      <c r="A2199" t="s">
        <v>2384</v>
      </c>
      <c r="B2199" t="s">
        <v>2385</v>
      </c>
      <c r="C2199">
        <v>198</v>
      </c>
      <c r="D2199" t="s">
        <v>965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2.41</v>
      </c>
      <c r="M2199">
        <v>0</v>
      </c>
    </row>
    <row r="2200" spans="1:13">
      <c r="A2200" t="s">
        <v>660</v>
      </c>
      <c r="B2200" t="s">
        <v>2386</v>
      </c>
      <c r="C2200">
        <v>192</v>
      </c>
      <c r="D2200" t="s">
        <v>817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2.41</v>
      </c>
      <c r="M2200">
        <v>0</v>
      </c>
    </row>
    <row r="2201" spans="1:13">
      <c r="A2201" t="s">
        <v>660</v>
      </c>
      <c r="B2201" t="s">
        <v>2386</v>
      </c>
      <c r="C2201">
        <v>198</v>
      </c>
      <c r="D2201" t="s">
        <v>965</v>
      </c>
      <c r="E2201">
        <v>7336</v>
      </c>
      <c r="F2201">
        <v>0</v>
      </c>
      <c r="G2201">
        <v>300</v>
      </c>
      <c r="H2201">
        <v>0</v>
      </c>
      <c r="I2201">
        <v>0</v>
      </c>
      <c r="J2201">
        <v>0</v>
      </c>
      <c r="K2201">
        <v>192</v>
      </c>
      <c r="L2201">
        <v>2.41</v>
      </c>
      <c r="M2201">
        <v>17679.759999999998</v>
      </c>
    </row>
    <row r="2202" spans="1:13">
      <c r="A2202" t="s">
        <v>661</v>
      </c>
      <c r="B2202" t="s">
        <v>2387</v>
      </c>
      <c r="C2202">
        <v>192</v>
      </c>
      <c r="D2202" t="s">
        <v>817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2.41</v>
      </c>
      <c r="M2202">
        <v>0</v>
      </c>
    </row>
    <row r="2203" spans="1:13">
      <c r="A2203" t="s">
        <v>661</v>
      </c>
      <c r="B2203" t="s">
        <v>2387</v>
      </c>
      <c r="C2203">
        <v>198</v>
      </c>
      <c r="D2203" t="s">
        <v>965</v>
      </c>
      <c r="E2203">
        <v>4056</v>
      </c>
      <c r="F2203">
        <v>0</v>
      </c>
      <c r="G2203">
        <v>212</v>
      </c>
      <c r="H2203">
        <v>0</v>
      </c>
      <c r="I2203">
        <v>0</v>
      </c>
      <c r="J2203">
        <v>0</v>
      </c>
      <c r="K2203">
        <v>144</v>
      </c>
      <c r="L2203">
        <v>2.41</v>
      </c>
      <c r="M2203">
        <v>9774.9599999999991</v>
      </c>
    </row>
    <row r="2204" spans="1:13">
      <c r="A2204" t="s">
        <v>2388</v>
      </c>
      <c r="B2204" t="s">
        <v>2389</v>
      </c>
      <c r="C2204">
        <v>192</v>
      </c>
      <c r="D2204" t="s">
        <v>817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</row>
    <row r="2205" spans="1:13">
      <c r="A2205" t="s">
        <v>2388</v>
      </c>
      <c r="B2205" t="s">
        <v>2389</v>
      </c>
      <c r="C2205">
        <v>198</v>
      </c>
      <c r="D2205" t="s">
        <v>965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2.41</v>
      </c>
      <c r="M2205">
        <v>0</v>
      </c>
    </row>
    <row r="2206" spans="1:13">
      <c r="A2206" t="s">
        <v>2390</v>
      </c>
      <c r="B2206" t="s">
        <v>2391</v>
      </c>
      <c r="C2206">
        <v>192</v>
      </c>
      <c r="D2206" t="s">
        <v>817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</row>
    <row r="2207" spans="1:13">
      <c r="A2207" t="s">
        <v>2390</v>
      </c>
      <c r="B2207" t="s">
        <v>2391</v>
      </c>
      <c r="C2207">
        <v>198</v>
      </c>
      <c r="D2207" t="s">
        <v>965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2.41</v>
      </c>
      <c r="M2207">
        <v>0</v>
      </c>
    </row>
    <row r="2208" spans="1:13">
      <c r="A2208" t="s">
        <v>2392</v>
      </c>
      <c r="B2208" t="s">
        <v>2393</v>
      </c>
      <c r="C2208">
        <v>192</v>
      </c>
      <c r="D2208" t="s">
        <v>817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</row>
    <row r="2209" spans="1:13">
      <c r="A2209" t="s">
        <v>2392</v>
      </c>
      <c r="B2209" t="s">
        <v>2393</v>
      </c>
      <c r="C2209">
        <v>198</v>
      </c>
      <c r="D2209" t="s">
        <v>965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2.41</v>
      </c>
      <c r="M2209">
        <v>0</v>
      </c>
    </row>
    <row r="2210" spans="1:13">
      <c r="A2210" t="s">
        <v>662</v>
      </c>
      <c r="B2210" t="s">
        <v>2394</v>
      </c>
      <c r="C2210">
        <v>192</v>
      </c>
      <c r="D2210" t="s">
        <v>817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</row>
    <row r="2211" spans="1:13">
      <c r="A2211" t="s">
        <v>662</v>
      </c>
      <c r="B2211" t="s">
        <v>2394</v>
      </c>
      <c r="C2211">
        <v>198</v>
      </c>
      <c r="D2211" t="s">
        <v>965</v>
      </c>
      <c r="E2211">
        <v>6664</v>
      </c>
      <c r="F2211">
        <v>0</v>
      </c>
      <c r="G2211">
        <v>372</v>
      </c>
      <c r="H2211">
        <v>0</v>
      </c>
      <c r="I2211">
        <v>0</v>
      </c>
      <c r="J2211">
        <v>0</v>
      </c>
      <c r="K2211">
        <v>240</v>
      </c>
      <c r="L2211">
        <v>2.41</v>
      </c>
      <c r="M2211">
        <v>16060.24</v>
      </c>
    </row>
    <row r="2212" spans="1:13">
      <c r="A2212" t="s">
        <v>2395</v>
      </c>
      <c r="B2212" t="s">
        <v>2396</v>
      </c>
      <c r="C2212">
        <v>192</v>
      </c>
      <c r="D2212" t="s">
        <v>817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</row>
    <row r="2213" spans="1:13">
      <c r="A2213" t="s">
        <v>2395</v>
      </c>
      <c r="B2213" t="s">
        <v>2396</v>
      </c>
      <c r="C2213">
        <v>198</v>
      </c>
      <c r="D2213" t="s">
        <v>965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2.41</v>
      </c>
      <c r="M2213">
        <v>0</v>
      </c>
    </row>
    <row r="2214" spans="1:13">
      <c r="A2214" t="s">
        <v>663</v>
      </c>
      <c r="B2214" t="s">
        <v>2397</v>
      </c>
      <c r="C2214">
        <v>192</v>
      </c>
      <c r="D2214" t="s">
        <v>817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</row>
    <row r="2215" spans="1:13">
      <c r="A2215" t="s">
        <v>663</v>
      </c>
      <c r="B2215" t="s">
        <v>2397</v>
      </c>
      <c r="C2215">
        <v>198</v>
      </c>
      <c r="D2215" t="s">
        <v>965</v>
      </c>
      <c r="E2215">
        <v>6944</v>
      </c>
      <c r="F2215">
        <v>0</v>
      </c>
      <c r="G2215">
        <v>816</v>
      </c>
      <c r="H2215">
        <v>0</v>
      </c>
      <c r="I2215">
        <v>0</v>
      </c>
      <c r="J2215">
        <v>0</v>
      </c>
      <c r="K2215">
        <v>528</v>
      </c>
      <c r="L2215">
        <v>2.41</v>
      </c>
      <c r="M2215">
        <v>16735.04</v>
      </c>
    </row>
    <row r="2216" spans="1:13">
      <c r="A2216" t="s">
        <v>664</v>
      </c>
      <c r="B2216" t="s">
        <v>2398</v>
      </c>
      <c r="C2216">
        <v>192</v>
      </c>
      <c r="D2216" t="s">
        <v>817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2.41</v>
      </c>
      <c r="M2216">
        <v>0</v>
      </c>
    </row>
    <row r="2217" spans="1:13">
      <c r="A2217" t="s">
        <v>664</v>
      </c>
      <c r="B2217" t="s">
        <v>2398</v>
      </c>
      <c r="C2217">
        <v>198</v>
      </c>
      <c r="D2217" t="s">
        <v>965</v>
      </c>
      <c r="E2217">
        <v>2300</v>
      </c>
      <c r="F2217">
        <v>0</v>
      </c>
      <c r="G2217">
        <v>388</v>
      </c>
      <c r="H2217">
        <v>0</v>
      </c>
      <c r="I2217">
        <v>0</v>
      </c>
      <c r="J2217">
        <v>0</v>
      </c>
      <c r="K2217">
        <v>264</v>
      </c>
      <c r="L2217">
        <v>2.41</v>
      </c>
      <c r="M2217">
        <v>5543</v>
      </c>
    </row>
    <row r="2218" spans="1:13">
      <c r="A2218" t="s">
        <v>2399</v>
      </c>
      <c r="B2218" t="s">
        <v>2400</v>
      </c>
      <c r="C2218">
        <v>192</v>
      </c>
      <c r="D2218" t="s">
        <v>817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</row>
    <row r="2219" spans="1:13">
      <c r="A2219" t="s">
        <v>2399</v>
      </c>
      <c r="B2219" t="s">
        <v>2400</v>
      </c>
      <c r="C2219">
        <v>198</v>
      </c>
      <c r="D2219" t="s">
        <v>965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2.41</v>
      </c>
      <c r="M2219">
        <v>0</v>
      </c>
    </row>
    <row r="2220" spans="1:13">
      <c r="A2220" t="s">
        <v>665</v>
      </c>
      <c r="B2220" t="s">
        <v>2401</v>
      </c>
      <c r="C2220">
        <v>192</v>
      </c>
      <c r="D2220" t="s">
        <v>817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2.41</v>
      </c>
      <c r="M2220">
        <v>0</v>
      </c>
    </row>
    <row r="2221" spans="1:13">
      <c r="A2221" t="s">
        <v>665</v>
      </c>
      <c r="B2221" t="s">
        <v>2401</v>
      </c>
      <c r="C2221">
        <v>198</v>
      </c>
      <c r="D2221" t="s">
        <v>965</v>
      </c>
      <c r="E2221">
        <v>3068</v>
      </c>
      <c r="F2221">
        <v>0</v>
      </c>
      <c r="G2221">
        <v>196</v>
      </c>
      <c r="H2221">
        <v>0</v>
      </c>
      <c r="I2221">
        <v>0</v>
      </c>
      <c r="J2221">
        <v>0</v>
      </c>
      <c r="K2221">
        <v>148</v>
      </c>
      <c r="L2221">
        <v>2.41</v>
      </c>
      <c r="M2221">
        <v>7393.88</v>
      </c>
    </row>
    <row r="2222" spans="1:13">
      <c r="A2222" t="s">
        <v>627</v>
      </c>
      <c r="B2222" t="s">
        <v>2402</v>
      </c>
      <c r="C2222">
        <v>192</v>
      </c>
      <c r="D2222" t="s">
        <v>817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1</v>
      </c>
      <c r="M2222">
        <v>0</v>
      </c>
    </row>
    <row r="2223" spans="1:13">
      <c r="A2223" t="s">
        <v>627</v>
      </c>
      <c r="B2223" t="s">
        <v>2402</v>
      </c>
      <c r="C2223">
        <v>198</v>
      </c>
      <c r="D2223" t="s">
        <v>965</v>
      </c>
      <c r="E2223">
        <v>12748</v>
      </c>
      <c r="F2223">
        <v>0</v>
      </c>
      <c r="G2223">
        <v>6392</v>
      </c>
      <c r="H2223">
        <v>0</v>
      </c>
      <c r="I2223">
        <v>0</v>
      </c>
      <c r="J2223">
        <v>0</v>
      </c>
      <c r="K2223">
        <v>4412</v>
      </c>
      <c r="L2223">
        <v>1</v>
      </c>
      <c r="M2223">
        <v>12748</v>
      </c>
    </row>
    <row r="2224" spans="1:13">
      <c r="A2224" t="s">
        <v>606</v>
      </c>
      <c r="B2224" t="s">
        <v>2403</v>
      </c>
      <c r="C2224">
        <v>192</v>
      </c>
      <c r="D2224" t="s">
        <v>817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1</v>
      </c>
      <c r="M2224">
        <v>0</v>
      </c>
    </row>
    <row r="2225" spans="1:13">
      <c r="A2225" t="s">
        <v>606</v>
      </c>
      <c r="B2225" t="s">
        <v>2403</v>
      </c>
      <c r="C2225">
        <v>198</v>
      </c>
      <c r="D2225" t="s">
        <v>965</v>
      </c>
      <c r="E2225">
        <v>3360</v>
      </c>
      <c r="F2225">
        <v>0</v>
      </c>
      <c r="G2225">
        <v>444</v>
      </c>
      <c r="H2225">
        <v>0</v>
      </c>
      <c r="I2225">
        <v>0</v>
      </c>
      <c r="J2225">
        <v>0</v>
      </c>
      <c r="K2225">
        <v>332</v>
      </c>
      <c r="L2225">
        <v>1</v>
      </c>
      <c r="M2225">
        <v>3360</v>
      </c>
    </row>
    <row r="2226" spans="1:13">
      <c r="A2226" t="s">
        <v>602</v>
      </c>
      <c r="B2226" t="s">
        <v>2404</v>
      </c>
      <c r="C2226">
        <v>192</v>
      </c>
      <c r="D2226" t="s">
        <v>817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1</v>
      </c>
      <c r="M2226">
        <v>0</v>
      </c>
    </row>
    <row r="2227" spans="1:13">
      <c r="A2227" t="s">
        <v>602</v>
      </c>
      <c r="B2227" t="s">
        <v>2404</v>
      </c>
      <c r="C2227">
        <v>198</v>
      </c>
      <c r="D2227" t="s">
        <v>965</v>
      </c>
      <c r="E2227">
        <v>2344</v>
      </c>
      <c r="F2227">
        <v>0</v>
      </c>
      <c r="G2227">
        <v>476</v>
      </c>
      <c r="H2227">
        <v>0</v>
      </c>
      <c r="I2227">
        <v>0</v>
      </c>
      <c r="J2227">
        <v>0</v>
      </c>
      <c r="K2227">
        <v>348</v>
      </c>
      <c r="L2227">
        <v>1</v>
      </c>
      <c r="M2227">
        <v>2344</v>
      </c>
    </row>
    <row r="2228" spans="1:13">
      <c r="A2228" t="s">
        <v>598</v>
      </c>
      <c r="B2228" t="s">
        <v>2405</v>
      </c>
      <c r="C2228">
        <v>192</v>
      </c>
      <c r="D2228" t="s">
        <v>817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1</v>
      </c>
      <c r="M2228">
        <v>0</v>
      </c>
    </row>
    <row r="2229" spans="1:13">
      <c r="A2229" t="s">
        <v>598</v>
      </c>
      <c r="B2229" t="s">
        <v>2405</v>
      </c>
      <c r="C2229">
        <v>198</v>
      </c>
      <c r="D2229" t="s">
        <v>965</v>
      </c>
      <c r="E2229">
        <v>5200</v>
      </c>
      <c r="F2229">
        <v>0</v>
      </c>
      <c r="G2229">
        <v>356</v>
      </c>
      <c r="H2229">
        <v>0</v>
      </c>
      <c r="I2229">
        <v>0</v>
      </c>
      <c r="J2229">
        <v>0</v>
      </c>
      <c r="K2229">
        <v>224</v>
      </c>
      <c r="L2229">
        <v>1</v>
      </c>
      <c r="M2229">
        <v>5200</v>
      </c>
    </row>
    <row r="2230" spans="1:13">
      <c r="A2230" t="s">
        <v>597</v>
      </c>
      <c r="B2230" t="s">
        <v>2406</v>
      </c>
      <c r="C2230">
        <v>192</v>
      </c>
      <c r="D2230" t="s">
        <v>817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1</v>
      </c>
      <c r="M2230">
        <v>0</v>
      </c>
    </row>
    <row r="2231" spans="1:13">
      <c r="A2231" t="s">
        <v>597</v>
      </c>
      <c r="B2231" t="s">
        <v>2406</v>
      </c>
      <c r="C2231">
        <v>198</v>
      </c>
      <c r="D2231" t="s">
        <v>965</v>
      </c>
      <c r="E2231">
        <v>6044</v>
      </c>
      <c r="F2231">
        <v>0</v>
      </c>
      <c r="G2231">
        <v>1168</v>
      </c>
      <c r="H2231">
        <v>0</v>
      </c>
      <c r="I2231">
        <v>0</v>
      </c>
      <c r="J2231">
        <v>0</v>
      </c>
      <c r="K2231">
        <v>824</v>
      </c>
      <c r="L2231">
        <v>1</v>
      </c>
      <c r="M2231">
        <v>6044</v>
      </c>
    </row>
    <row r="2232" spans="1:13">
      <c r="A2232" t="s">
        <v>2407</v>
      </c>
      <c r="B2232" t="s">
        <v>2408</v>
      </c>
      <c r="C2232">
        <v>191</v>
      </c>
      <c r="D2232" t="s">
        <v>848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1.31</v>
      </c>
      <c r="M2232">
        <v>0</v>
      </c>
    </row>
    <row r="2233" spans="1:13">
      <c r="A2233" t="s">
        <v>2407</v>
      </c>
      <c r="B2233" t="s">
        <v>2408</v>
      </c>
      <c r="C2233">
        <v>192</v>
      </c>
      <c r="D2233" t="s">
        <v>817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</row>
    <row r="2234" spans="1:13">
      <c r="A2234" t="s">
        <v>2409</v>
      </c>
      <c r="B2234" t="s">
        <v>2410</v>
      </c>
      <c r="C2234">
        <v>191</v>
      </c>
      <c r="D2234" t="s">
        <v>848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1.31</v>
      </c>
      <c r="M2234">
        <v>0</v>
      </c>
    </row>
    <row r="2235" spans="1:13">
      <c r="A2235" t="s">
        <v>2409</v>
      </c>
      <c r="B2235" t="s">
        <v>2410</v>
      </c>
      <c r="C2235">
        <v>192</v>
      </c>
      <c r="D2235" t="s">
        <v>817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</row>
    <row r="2236" spans="1:13">
      <c r="A2236" t="s">
        <v>2411</v>
      </c>
      <c r="B2236" t="s">
        <v>2412</v>
      </c>
      <c r="C2236">
        <v>191</v>
      </c>
      <c r="D2236" t="s">
        <v>848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1.31</v>
      </c>
      <c r="M2236">
        <v>0</v>
      </c>
    </row>
    <row r="2237" spans="1:13">
      <c r="A2237" t="s">
        <v>2411</v>
      </c>
      <c r="B2237" t="s">
        <v>2412</v>
      </c>
      <c r="C2237">
        <v>192</v>
      </c>
      <c r="D2237" t="s">
        <v>817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</row>
    <row r="2238" spans="1:13">
      <c r="A2238" t="s">
        <v>2413</v>
      </c>
      <c r="B2238" t="s">
        <v>2414</v>
      </c>
      <c r="C2238">
        <v>191</v>
      </c>
      <c r="D2238" t="s">
        <v>848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1.31</v>
      </c>
      <c r="M2238">
        <v>0</v>
      </c>
    </row>
    <row r="2239" spans="1:13">
      <c r="A2239" t="s">
        <v>2413</v>
      </c>
      <c r="B2239" t="s">
        <v>2414</v>
      </c>
      <c r="C2239">
        <v>192</v>
      </c>
      <c r="D2239" t="s">
        <v>817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</row>
    <row r="2240" spans="1:13">
      <c r="A2240" t="s">
        <v>2415</v>
      </c>
      <c r="B2240" t="s">
        <v>2416</v>
      </c>
      <c r="C2240">
        <v>191</v>
      </c>
      <c r="D2240" t="s">
        <v>848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1.31</v>
      </c>
      <c r="M2240">
        <v>0</v>
      </c>
    </row>
    <row r="2241" spans="1:13">
      <c r="A2241" t="s">
        <v>2415</v>
      </c>
      <c r="B2241" t="s">
        <v>2416</v>
      </c>
      <c r="C2241">
        <v>192</v>
      </c>
      <c r="D2241" t="s">
        <v>817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</row>
    <row r="2242" spans="1:13">
      <c r="A2242" t="s">
        <v>2417</v>
      </c>
      <c r="B2242" t="s">
        <v>2418</v>
      </c>
      <c r="C2242">
        <v>191</v>
      </c>
      <c r="D2242" t="s">
        <v>848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1.31</v>
      </c>
      <c r="M2242">
        <v>0</v>
      </c>
    </row>
    <row r="2243" spans="1:13">
      <c r="A2243" t="s">
        <v>2417</v>
      </c>
      <c r="B2243" t="s">
        <v>2418</v>
      </c>
      <c r="C2243">
        <v>192</v>
      </c>
      <c r="D2243" t="s">
        <v>817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</row>
    <row r="2244" spans="1:13">
      <c r="A2244" t="s">
        <v>2419</v>
      </c>
      <c r="B2244" t="s">
        <v>2420</v>
      </c>
      <c r="C2244">
        <v>191</v>
      </c>
      <c r="D2244" t="s">
        <v>848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1.31</v>
      </c>
      <c r="M2244">
        <v>0</v>
      </c>
    </row>
    <row r="2245" spans="1:13">
      <c r="A2245" t="s">
        <v>2419</v>
      </c>
      <c r="B2245" t="s">
        <v>2420</v>
      </c>
      <c r="C2245">
        <v>192</v>
      </c>
      <c r="D2245" t="s">
        <v>817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</row>
    <row r="2246" spans="1:13">
      <c r="A2246" t="s">
        <v>2421</v>
      </c>
      <c r="B2246" t="s">
        <v>2422</v>
      </c>
      <c r="C2246">
        <v>191</v>
      </c>
      <c r="D2246" t="s">
        <v>848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1.31</v>
      </c>
      <c r="M2246">
        <v>0</v>
      </c>
    </row>
    <row r="2247" spans="1:13">
      <c r="A2247" t="s">
        <v>2421</v>
      </c>
      <c r="B2247" t="s">
        <v>2422</v>
      </c>
      <c r="C2247">
        <v>192</v>
      </c>
      <c r="D2247" t="s">
        <v>817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</row>
    <row r="2248" spans="1:13">
      <c r="A2248" t="s">
        <v>2423</v>
      </c>
      <c r="B2248" t="s">
        <v>2424</v>
      </c>
      <c r="C2248">
        <v>191</v>
      </c>
      <c r="D2248" t="s">
        <v>848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1.31</v>
      </c>
      <c r="M2248">
        <v>0</v>
      </c>
    </row>
    <row r="2249" spans="1:13">
      <c r="A2249" t="s">
        <v>2423</v>
      </c>
      <c r="B2249" t="s">
        <v>2424</v>
      </c>
      <c r="C2249">
        <v>192</v>
      </c>
      <c r="D2249" t="s">
        <v>817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</row>
    <row r="2250" spans="1:13">
      <c r="A2250" t="s">
        <v>2425</v>
      </c>
      <c r="B2250" t="s">
        <v>2426</v>
      </c>
      <c r="C2250">
        <v>191</v>
      </c>
      <c r="D2250" t="s">
        <v>848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1.31</v>
      </c>
      <c r="M2250">
        <v>0</v>
      </c>
    </row>
    <row r="2251" spans="1:13">
      <c r="A2251" t="s">
        <v>2425</v>
      </c>
      <c r="B2251" t="s">
        <v>2426</v>
      </c>
      <c r="C2251">
        <v>192</v>
      </c>
      <c r="D2251" t="s">
        <v>817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</row>
    <row r="2252" spans="1:13">
      <c r="A2252" t="s">
        <v>2427</v>
      </c>
      <c r="B2252" t="s">
        <v>2428</v>
      </c>
      <c r="C2252">
        <v>191</v>
      </c>
      <c r="D2252" t="s">
        <v>848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1.31</v>
      </c>
      <c r="M2252">
        <v>0</v>
      </c>
    </row>
    <row r="2253" spans="1:13">
      <c r="A2253" t="s">
        <v>2427</v>
      </c>
      <c r="B2253" t="s">
        <v>2428</v>
      </c>
      <c r="C2253">
        <v>192</v>
      </c>
      <c r="D2253" t="s">
        <v>817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</row>
    <row r="2254" spans="1:13">
      <c r="A2254" t="s">
        <v>2429</v>
      </c>
      <c r="B2254" t="s">
        <v>2430</v>
      </c>
      <c r="C2254">
        <v>191</v>
      </c>
      <c r="D2254" t="s">
        <v>848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1.31</v>
      </c>
      <c r="M2254">
        <v>0</v>
      </c>
    </row>
    <row r="2255" spans="1:13">
      <c r="A2255" t="s">
        <v>2429</v>
      </c>
      <c r="B2255" t="s">
        <v>2430</v>
      </c>
      <c r="C2255">
        <v>192</v>
      </c>
      <c r="D2255" t="s">
        <v>817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</row>
    <row r="2256" spans="1:13">
      <c r="A2256" t="s">
        <v>2431</v>
      </c>
      <c r="B2256" t="s">
        <v>2432</v>
      </c>
      <c r="C2256">
        <v>191</v>
      </c>
      <c r="D2256" t="s">
        <v>848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1.31</v>
      </c>
      <c r="M2256">
        <v>0</v>
      </c>
    </row>
    <row r="2257" spans="1:13">
      <c r="A2257" t="s">
        <v>2431</v>
      </c>
      <c r="B2257" t="s">
        <v>2432</v>
      </c>
      <c r="C2257">
        <v>192</v>
      </c>
      <c r="D2257" t="s">
        <v>817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</row>
    <row r="2258" spans="1:13">
      <c r="A2258" t="s">
        <v>2433</v>
      </c>
      <c r="B2258" t="s">
        <v>2434</v>
      </c>
      <c r="C2258">
        <v>191</v>
      </c>
      <c r="D2258" t="s">
        <v>848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1.51</v>
      </c>
      <c r="M2258">
        <v>0</v>
      </c>
    </row>
    <row r="2259" spans="1:13">
      <c r="A2259" t="s">
        <v>2433</v>
      </c>
      <c r="B2259" t="s">
        <v>2434</v>
      </c>
      <c r="C2259">
        <v>192</v>
      </c>
      <c r="D2259" t="s">
        <v>817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</row>
    <row r="2260" spans="1:13">
      <c r="A2260" t="s">
        <v>2435</v>
      </c>
      <c r="B2260" t="s">
        <v>2436</v>
      </c>
      <c r="C2260">
        <v>191</v>
      </c>
      <c r="D2260" t="s">
        <v>848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1.51</v>
      </c>
      <c r="M2260">
        <v>0</v>
      </c>
    </row>
    <row r="2261" spans="1:13">
      <c r="A2261" t="s">
        <v>2435</v>
      </c>
      <c r="B2261" t="s">
        <v>2436</v>
      </c>
      <c r="C2261">
        <v>192</v>
      </c>
      <c r="D2261" t="s">
        <v>817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</row>
    <row r="2262" spans="1:13">
      <c r="A2262" t="s">
        <v>2437</v>
      </c>
      <c r="B2262" t="s">
        <v>2438</v>
      </c>
      <c r="C2262">
        <v>191</v>
      </c>
      <c r="D2262" t="s">
        <v>848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1.51</v>
      </c>
      <c r="M2262">
        <v>0</v>
      </c>
    </row>
    <row r="2263" spans="1:13">
      <c r="A2263" t="s">
        <v>2437</v>
      </c>
      <c r="B2263" t="s">
        <v>2438</v>
      </c>
      <c r="C2263">
        <v>192</v>
      </c>
      <c r="D2263" t="s">
        <v>817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</row>
    <row r="2264" spans="1:13">
      <c r="A2264" t="s">
        <v>2439</v>
      </c>
      <c r="B2264" t="s">
        <v>2440</v>
      </c>
      <c r="C2264">
        <v>191</v>
      </c>
      <c r="D2264" t="s">
        <v>848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1.51</v>
      </c>
      <c r="M2264">
        <v>0</v>
      </c>
    </row>
    <row r="2265" spans="1:13">
      <c r="A2265" t="s">
        <v>2439</v>
      </c>
      <c r="B2265" t="s">
        <v>2440</v>
      </c>
      <c r="C2265">
        <v>192</v>
      </c>
      <c r="D2265" t="s">
        <v>817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</row>
    <row r="2266" spans="1:13">
      <c r="A2266" t="s">
        <v>316</v>
      </c>
      <c r="B2266" t="s">
        <v>2441</v>
      </c>
      <c r="C2266">
        <v>191</v>
      </c>
      <c r="D2266" t="s">
        <v>848</v>
      </c>
      <c r="E2266">
        <v>3024</v>
      </c>
      <c r="F2266">
        <v>0</v>
      </c>
      <c r="G2266">
        <v>3024</v>
      </c>
      <c r="H2266">
        <v>0</v>
      </c>
      <c r="I2266">
        <v>0</v>
      </c>
      <c r="J2266">
        <v>0</v>
      </c>
      <c r="K2266">
        <v>1136</v>
      </c>
      <c r="L2266">
        <v>1.57</v>
      </c>
      <c r="M2266">
        <v>4747.68</v>
      </c>
    </row>
    <row r="2267" spans="1:13">
      <c r="A2267" t="s">
        <v>316</v>
      </c>
      <c r="B2267" t="s">
        <v>2441</v>
      </c>
      <c r="C2267">
        <v>192</v>
      </c>
      <c r="D2267" t="s">
        <v>817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</row>
    <row r="2268" spans="1:13">
      <c r="A2268" t="s">
        <v>317</v>
      </c>
      <c r="B2268" t="s">
        <v>2442</v>
      </c>
      <c r="C2268">
        <v>191</v>
      </c>
      <c r="D2268" t="s">
        <v>848</v>
      </c>
      <c r="E2268">
        <v>80</v>
      </c>
      <c r="F2268">
        <v>0</v>
      </c>
      <c r="G2268">
        <v>80</v>
      </c>
      <c r="H2268">
        <v>0</v>
      </c>
      <c r="I2268">
        <v>0</v>
      </c>
      <c r="J2268">
        <v>0</v>
      </c>
      <c r="K2268">
        <v>0</v>
      </c>
      <c r="L2268">
        <v>1.57</v>
      </c>
      <c r="M2268">
        <v>125.6</v>
      </c>
    </row>
    <row r="2269" spans="1:13">
      <c r="A2269" t="s">
        <v>317</v>
      </c>
      <c r="B2269" t="s">
        <v>2442</v>
      </c>
      <c r="C2269">
        <v>192</v>
      </c>
      <c r="D2269" t="s">
        <v>817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</row>
    <row r="2270" spans="1:13">
      <c r="A2270" t="s">
        <v>318</v>
      </c>
      <c r="B2270" t="s">
        <v>2443</v>
      </c>
      <c r="C2270">
        <v>191</v>
      </c>
      <c r="D2270" t="s">
        <v>848</v>
      </c>
      <c r="E2270">
        <v>3192</v>
      </c>
      <c r="F2270">
        <v>0</v>
      </c>
      <c r="G2270">
        <v>3192</v>
      </c>
      <c r="H2270">
        <v>0</v>
      </c>
      <c r="I2270">
        <v>0</v>
      </c>
      <c r="J2270">
        <v>0</v>
      </c>
      <c r="K2270">
        <v>2824</v>
      </c>
      <c r="L2270">
        <v>1.57</v>
      </c>
      <c r="M2270">
        <v>5011.4399999999996</v>
      </c>
    </row>
    <row r="2271" spans="1:13">
      <c r="A2271" t="s">
        <v>318</v>
      </c>
      <c r="B2271" t="s">
        <v>2443</v>
      </c>
      <c r="C2271">
        <v>192</v>
      </c>
      <c r="D2271" t="s">
        <v>817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</row>
    <row r="2272" spans="1:13">
      <c r="A2272" t="s">
        <v>2444</v>
      </c>
      <c r="B2272" t="s">
        <v>2445</v>
      </c>
      <c r="C2272">
        <v>191</v>
      </c>
      <c r="D2272" t="s">
        <v>848</v>
      </c>
      <c r="E2272">
        <v>15888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1.57</v>
      </c>
      <c r="M2272">
        <v>24944.16</v>
      </c>
    </row>
    <row r="2273" spans="1:13">
      <c r="A2273" t="s">
        <v>2444</v>
      </c>
      <c r="B2273" t="s">
        <v>2445</v>
      </c>
      <c r="C2273">
        <v>192</v>
      </c>
      <c r="D2273" t="s">
        <v>817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</row>
    <row r="2274" spans="1:13">
      <c r="A2274" t="s">
        <v>4328</v>
      </c>
      <c r="B2274" t="s">
        <v>4329</v>
      </c>
      <c r="C2274">
        <v>192</v>
      </c>
      <c r="D2274" t="s">
        <v>817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</row>
    <row r="2275" spans="1:13">
      <c r="A2275" t="s">
        <v>4091</v>
      </c>
      <c r="B2275" t="s">
        <v>4092</v>
      </c>
      <c r="C2275">
        <v>192</v>
      </c>
      <c r="D2275" t="s">
        <v>817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</row>
    <row r="2276" spans="1:13">
      <c r="A2276" t="s">
        <v>4330</v>
      </c>
      <c r="B2276" t="s">
        <v>4331</v>
      </c>
      <c r="C2276">
        <v>192</v>
      </c>
      <c r="D2276" t="s">
        <v>817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</row>
    <row r="2277" spans="1:13">
      <c r="A2277" t="s">
        <v>4332</v>
      </c>
      <c r="B2277" t="s">
        <v>4333</v>
      </c>
      <c r="C2277">
        <v>192</v>
      </c>
      <c r="D2277" t="s">
        <v>817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</row>
    <row r="2278" spans="1:13">
      <c r="A2278" t="s">
        <v>2446</v>
      </c>
      <c r="B2278" t="s">
        <v>2447</v>
      </c>
      <c r="C2278">
        <v>192</v>
      </c>
      <c r="D2278" t="s">
        <v>817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</row>
    <row r="2279" spans="1:13">
      <c r="A2279" t="s">
        <v>4334</v>
      </c>
      <c r="B2279" t="s">
        <v>4335</v>
      </c>
      <c r="C2279">
        <v>192</v>
      </c>
      <c r="D2279" t="s">
        <v>817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</row>
    <row r="2280" spans="1:13">
      <c r="A2280" t="s">
        <v>4336</v>
      </c>
      <c r="B2280" t="s">
        <v>4337</v>
      </c>
      <c r="C2280">
        <v>192</v>
      </c>
      <c r="D2280" t="s">
        <v>817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</row>
    <row r="2281" spans="1:13">
      <c r="A2281" t="s">
        <v>4338</v>
      </c>
      <c r="B2281" t="s">
        <v>4339</v>
      </c>
      <c r="C2281">
        <v>192</v>
      </c>
      <c r="D2281" t="s">
        <v>817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</row>
    <row r="2282" spans="1:13">
      <c r="A2282" t="s">
        <v>4340</v>
      </c>
      <c r="B2282" t="s">
        <v>4341</v>
      </c>
      <c r="C2282">
        <v>192</v>
      </c>
      <c r="D2282" t="s">
        <v>817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</row>
    <row r="2283" spans="1:13">
      <c r="A2283" t="s">
        <v>4342</v>
      </c>
      <c r="B2283" t="s">
        <v>4343</v>
      </c>
      <c r="C2283">
        <v>192</v>
      </c>
      <c r="D2283" t="s">
        <v>817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</row>
    <row r="2284" spans="1:13">
      <c r="A2284" t="s">
        <v>3790</v>
      </c>
      <c r="B2284" t="s">
        <v>3791</v>
      </c>
      <c r="C2284">
        <v>191</v>
      </c>
      <c r="D2284" t="s">
        <v>848</v>
      </c>
      <c r="E2284">
        <v>2080</v>
      </c>
      <c r="F2284">
        <v>0</v>
      </c>
      <c r="G2284">
        <v>2000</v>
      </c>
      <c r="H2284">
        <v>0</v>
      </c>
      <c r="I2284">
        <v>0</v>
      </c>
      <c r="J2284">
        <v>0</v>
      </c>
      <c r="K2284">
        <v>280</v>
      </c>
      <c r="L2284">
        <v>1.7</v>
      </c>
      <c r="M2284">
        <v>3536</v>
      </c>
    </row>
    <row r="2285" spans="1:13">
      <c r="A2285" t="s">
        <v>3790</v>
      </c>
      <c r="B2285" t="s">
        <v>3791</v>
      </c>
      <c r="C2285">
        <v>192</v>
      </c>
      <c r="D2285" t="s">
        <v>817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</row>
    <row r="2286" spans="1:13">
      <c r="A2286" t="s">
        <v>3792</v>
      </c>
      <c r="B2286" t="s">
        <v>3793</v>
      </c>
      <c r="C2286">
        <v>191</v>
      </c>
      <c r="D2286" t="s">
        <v>848</v>
      </c>
      <c r="E2286">
        <v>960</v>
      </c>
      <c r="F2286">
        <v>0</v>
      </c>
      <c r="G2286">
        <v>408</v>
      </c>
      <c r="H2286">
        <v>0</v>
      </c>
      <c r="I2286">
        <v>0</v>
      </c>
      <c r="J2286">
        <v>0</v>
      </c>
      <c r="K2286">
        <v>80</v>
      </c>
      <c r="L2286">
        <v>1.7</v>
      </c>
      <c r="M2286">
        <v>1632</v>
      </c>
    </row>
    <row r="2287" spans="1:13">
      <c r="A2287" t="s">
        <v>3792</v>
      </c>
      <c r="B2287" t="s">
        <v>3793</v>
      </c>
      <c r="C2287">
        <v>192</v>
      </c>
      <c r="D2287" t="s">
        <v>817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</row>
    <row r="2288" spans="1:13">
      <c r="A2288" t="s">
        <v>3848</v>
      </c>
      <c r="B2288" t="s">
        <v>3849</v>
      </c>
      <c r="C2288">
        <v>191</v>
      </c>
      <c r="D2288" t="s">
        <v>848</v>
      </c>
      <c r="E2288">
        <v>320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1.69</v>
      </c>
      <c r="M2288">
        <v>540.79999999999995</v>
      </c>
    </row>
    <row r="2289" spans="1:13">
      <c r="A2289" t="s">
        <v>3848</v>
      </c>
      <c r="B2289" t="s">
        <v>3849</v>
      </c>
      <c r="C2289">
        <v>192</v>
      </c>
      <c r="D2289" t="s">
        <v>817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</row>
    <row r="2290" spans="1:13">
      <c r="A2290" t="s">
        <v>3850</v>
      </c>
      <c r="B2290" t="s">
        <v>3851</v>
      </c>
      <c r="C2290">
        <v>191</v>
      </c>
      <c r="D2290" t="s">
        <v>848</v>
      </c>
      <c r="E2290">
        <v>1056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1.69</v>
      </c>
      <c r="M2290">
        <v>1784.64</v>
      </c>
    </row>
    <row r="2291" spans="1:13">
      <c r="A2291" t="s">
        <v>3850</v>
      </c>
      <c r="B2291" t="s">
        <v>3851</v>
      </c>
      <c r="C2291">
        <v>192</v>
      </c>
      <c r="D2291" t="s">
        <v>817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</row>
    <row r="2292" spans="1:13">
      <c r="A2292" t="s">
        <v>3852</v>
      </c>
      <c r="B2292" t="s">
        <v>3853</v>
      </c>
      <c r="C2292">
        <v>191</v>
      </c>
      <c r="D2292" t="s">
        <v>848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1.69</v>
      </c>
      <c r="M2292">
        <v>0</v>
      </c>
    </row>
    <row r="2293" spans="1:13">
      <c r="A2293" t="s">
        <v>3852</v>
      </c>
      <c r="B2293" t="s">
        <v>3853</v>
      </c>
      <c r="C2293">
        <v>192</v>
      </c>
      <c r="D2293" t="s">
        <v>817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</row>
    <row r="2294" spans="1:13">
      <c r="A2294" t="s">
        <v>3854</v>
      </c>
      <c r="B2294" t="s">
        <v>3855</v>
      </c>
      <c r="C2294">
        <v>191</v>
      </c>
      <c r="D2294" t="s">
        <v>848</v>
      </c>
      <c r="E2294">
        <v>80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1.69</v>
      </c>
      <c r="M2294">
        <v>135.19999999999999</v>
      </c>
    </row>
    <row r="2295" spans="1:13">
      <c r="A2295" t="s">
        <v>3854</v>
      </c>
      <c r="B2295" t="s">
        <v>3855</v>
      </c>
      <c r="C2295">
        <v>192</v>
      </c>
      <c r="D2295" t="s">
        <v>817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</row>
    <row r="2296" spans="1:13">
      <c r="A2296" t="s">
        <v>3856</v>
      </c>
      <c r="B2296" t="s">
        <v>3857</v>
      </c>
      <c r="C2296">
        <v>191</v>
      </c>
      <c r="D2296" t="s">
        <v>848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1.69</v>
      </c>
      <c r="M2296">
        <v>0</v>
      </c>
    </row>
    <row r="2297" spans="1:13">
      <c r="A2297" t="s">
        <v>3856</v>
      </c>
      <c r="B2297" t="s">
        <v>3857</v>
      </c>
      <c r="C2297">
        <v>192</v>
      </c>
      <c r="D2297" t="s">
        <v>817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</row>
    <row r="2298" spans="1:13">
      <c r="A2298" t="s">
        <v>3858</v>
      </c>
      <c r="B2298" t="s">
        <v>3859</v>
      </c>
      <c r="C2298">
        <v>191</v>
      </c>
      <c r="D2298" t="s">
        <v>848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1.69</v>
      </c>
      <c r="M2298">
        <v>0</v>
      </c>
    </row>
    <row r="2299" spans="1:13">
      <c r="A2299" t="s">
        <v>3858</v>
      </c>
      <c r="B2299" t="s">
        <v>3859</v>
      </c>
      <c r="C2299">
        <v>192</v>
      </c>
      <c r="D2299" t="s">
        <v>817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</row>
    <row r="2300" spans="1:13">
      <c r="A2300" t="s">
        <v>3860</v>
      </c>
      <c r="B2300" t="s">
        <v>3861</v>
      </c>
      <c r="C2300">
        <v>191</v>
      </c>
      <c r="D2300" t="s">
        <v>848</v>
      </c>
      <c r="E2300">
        <v>160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1.69</v>
      </c>
      <c r="M2300">
        <v>270.39999999999998</v>
      </c>
    </row>
    <row r="2301" spans="1:13">
      <c r="A2301" t="s">
        <v>3860</v>
      </c>
      <c r="B2301" t="s">
        <v>3861</v>
      </c>
      <c r="C2301">
        <v>192</v>
      </c>
      <c r="D2301" t="s">
        <v>817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</row>
    <row r="2302" spans="1:13">
      <c r="A2302" t="s">
        <v>3862</v>
      </c>
      <c r="B2302" t="s">
        <v>3863</v>
      </c>
      <c r="C2302">
        <v>191</v>
      </c>
      <c r="D2302" t="s">
        <v>848</v>
      </c>
      <c r="E2302">
        <v>320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0.91</v>
      </c>
      <c r="M2302">
        <v>291.2</v>
      </c>
    </row>
    <row r="2303" spans="1:13">
      <c r="A2303" t="s">
        <v>3862</v>
      </c>
      <c r="B2303" t="s">
        <v>3863</v>
      </c>
      <c r="C2303">
        <v>192</v>
      </c>
      <c r="D2303" t="s">
        <v>817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</row>
    <row r="2304" spans="1:13">
      <c r="A2304" t="s">
        <v>3864</v>
      </c>
      <c r="B2304" t="s">
        <v>3865</v>
      </c>
      <c r="C2304">
        <v>191</v>
      </c>
      <c r="D2304" t="s">
        <v>848</v>
      </c>
      <c r="E2304">
        <v>400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0.91</v>
      </c>
      <c r="M2304">
        <v>364</v>
      </c>
    </row>
    <row r="2305" spans="1:13">
      <c r="A2305" t="s">
        <v>3864</v>
      </c>
      <c r="B2305" t="s">
        <v>3865</v>
      </c>
      <c r="C2305">
        <v>192</v>
      </c>
      <c r="D2305" t="s">
        <v>817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</row>
    <row r="2306" spans="1:13">
      <c r="A2306" t="s">
        <v>3866</v>
      </c>
      <c r="B2306" t="s">
        <v>3867</v>
      </c>
      <c r="C2306">
        <v>191</v>
      </c>
      <c r="D2306" t="s">
        <v>848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0.91</v>
      </c>
      <c r="M2306">
        <v>0</v>
      </c>
    </row>
    <row r="2307" spans="1:13">
      <c r="A2307" t="s">
        <v>3866</v>
      </c>
      <c r="B2307" t="s">
        <v>3867</v>
      </c>
      <c r="C2307">
        <v>192</v>
      </c>
      <c r="D2307" t="s">
        <v>817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</row>
    <row r="2308" spans="1:13">
      <c r="A2308" t="s">
        <v>3868</v>
      </c>
      <c r="B2308" t="s">
        <v>3869</v>
      </c>
      <c r="C2308">
        <v>191</v>
      </c>
      <c r="D2308" t="s">
        <v>848</v>
      </c>
      <c r="E2308">
        <v>480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0.91</v>
      </c>
      <c r="M2308">
        <v>436.8</v>
      </c>
    </row>
    <row r="2309" spans="1:13">
      <c r="A2309" t="s">
        <v>3868</v>
      </c>
      <c r="B2309" t="s">
        <v>3869</v>
      </c>
      <c r="C2309">
        <v>192</v>
      </c>
      <c r="D2309" t="s">
        <v>817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</row>
    <row r="2310" spans="1:13">
      <c r="A2310" t="s">
        <v>3870</v>
      </c>
      <c r="B2310" t="s">
        <v>3871</v>
      </c>
      <c r="C2310">
        <v>191</v>
      </c>
      <c r="D2310" t="s">
        <v>848</v>
      </c>
      <c r="E2310">
        <v>400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0.91</v>
      </c>
      <c r="M2310">
        <v>364</v>
      </c>
    </row>
    <row r="2311" spans="1:13">
      <c r="A2311" t="s">
        <v>3870</v>
      </c>
      <c r="B2311" t="s">
        <v>3871</v>
      </c>
      <c r="C2311">
        <v>192</v>
      </c>
      <c r="D2311" t="s">
        <v>817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</row>
    <row r="2312" spans="1:13">
      <c r="A2312" t="s">
        <v>3872</v>
      </c>
      <c r="B2312" t="s">
        <v>3873</v>
      </c>
      <c r="C2312">
        <v>191</v>
      </c>
      <c r="D2312" t="s">
        <v>848</v>
      </c>
      <c r="E2312">
        <v>400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0.91</v>
      </c>
      <c r="M2312">
        <v>364</v>
      </c>
    </row>
    <row r="2313" spans="1:13">
      <c r="A2313" t="s">
        <v>3872</v>
      </c>
      <c r="B2313" t="s">
        <v>3873</v>
      </c>
      <c r="C2313">
        <v>192</v>
      </c>
      <c r="D2313" t="s">
        <v>817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</row>
    <row r="2314" spans="1:13">
      <c r="A2314" t="s">
        <v>3874</v>
      </c>
      <c r="B2314" t="s">
        <v>3875</v>
      </c>
      <c r="C2314">
        <v>191</v>
      </c>
      <c r="D2314" t="s">
        <v>848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0.91</v>
      </c>
      <c r="M2314">
        <v>0</v>
      </c>
    </row>
    <row r="2315" spans="1:13">
      <c r="A2315" t="s">
        <v>3874</v>
      </c>
      <c r="B2315" t="s">
        <v>3875</v>
      </c>
      <c r="C2315">
        <v>192</v>
      </c>
      <c r="D2315" t="s">
        <v>817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</row>
    <row r="2316" spans="1:13">
      <c r="A2316" t="s">
        <v>3876</v>
      </c>
      <c r="B2316" t="s">
        <v>3877</v>
      </c>
      <c r="C2316">
        <v>191</v>
      </c>
      <c r="D2316" t="s">
        <v>848</v>
      </c>
      <c r="E2316">
        <v>800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0.91</v>
      </c>
      <c r="M2316">
        <v>728</v>
      </c>
    </row>
    <row r="2317" spans="1:13">
      <c r="A2317" t="s">
        <v>3876</v>
      </c>
      <c r="B2317" t="s">
        <v>3877</v>
      </c>
      <c r="C2317">
        <v>192</v>
      </c>
      <c r="D2317" t="s">
        <v>817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</row>
    <row r="2318" spans="1:13">
      <c r="A2318" t="s">
        <v>2448</v>
      </c>
      <c r="B2318" t="s">
        <v>2449</v>
      </c>
      <c r="C2318">
        <v>191</v>
      </c>
      <c r="D2318" t="s">
        <v>848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0.97</v>
      </c>
      <c r="M2318">
        <v>0</v>
      </c>
    </row>
    <row r="2319" spans="1:13">
      <c r="A2319" t="s">
        <v>2448</v>
      </c>
      <c r="B2319" t="s">
        <v>2449</v>
      </c>
      <c r="C2319">
        <v>192</v>
      </c>
      <c r="D2319" t="s">
        <v>817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</row>
    <row r="2320" spans="1:13">
      <c r="A2320" t="s">
        <v>2450</v>
      </c>
      <c r="B2320" t="s">
        <v>4344</v>
      </c>
      <c r="C2320">
        <v>192</v>
      </c>
      <c r="D2320" t="s">
        <v>817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</row>
    <row r="2321" spans="1:13">
      <c r="A2321" t="s">
        <v>2451</v>
      </c>
      <c r="B2321" t="s">
        <v>2452</v>
      </c>
      <c r="C2321">
        <v>191</v>
      </c>
      <c r="D2321" t="s">
        <v>848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0.97</v>
      </c>
      <c r="M2321">
        <v>0</v>
      </c>
    </row>
    <row r="2322" spans="1:13">
      <c r="A2322" t="s">
        <v>2451</v>
      </c>
      <c r="B2322" t="s">
        <v>2452</v>
      </c>
      <c r="C2322">
        <v>192</v>
      </c>
      <c r="D2322" t="s">
        <v>817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</row>
    <row r="2323" spans="1:13">
      <c r="A2323" t="s">
        <v>2453</v>
      </c>
      <c r="B2323" t="s">
        <v>2454</v>
      </c>
      <c r="C2323">
        <v>191</v>
      </c>
      <c r="D2323" t="s">
        <v>848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0.97</v>
      </c>
      <c r="M2323">
        <v>0</v>
      </c>
    </row>
    <row r="2324" spans="1:13">
      <c r="A2324" t="s">
        <v>2453</v>
      </c>
      <c r="B2324" t="s">
        <v>2454</v>
      </c>
      <c r="C2324">
        <v>192</v>
      </c>
      <c r="D2324" t="s">
        <v>817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</row>
    <row r="2325" spans="1:13">
      <c r="A2325" t="s">
        <v>2455</v>
      </c>
      <c r="B2325" t="s">
        <v>2456</v>
      </c>
      <c r="C2325">
        <v>191</v>
      </c>
      <c r="D2325" t="s">
        <v>848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0.97</v>
      </c>
      <c r="M2325">
        <v>0</v>
      </c>
    </row>
    <row r="2326" spans="1:13">
      <c r="A2326" t="s">
        <v>2455</v>
      </c>
      <c r="B2326" t="s">
        <v>2456</v>
      </c>
      <c r="C2326">
        <v>192</v>
      </c>
      <c r="D2326" t="s">
        <v>817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</row>
    <row r="2327" spans="1:13">
      <c r="A2327" t="s">
        <v>2457</v>
      </c>
      <c r="B2327" t="s">
        <v>2458</v>
      </c>
      <c r="C2327">
        <v>191</v>
      </c>
      <c r="D2327" t="s">
        <v>848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0.97</v>
      </c>
      <c r="M2327">
        <v>0</v>
      </c>
    </row>
    <row r="2328" spans="1:13">
      <c r="A2328" t="s">
        <v>2457</v>
      </c>
      <c r="B2328" t="s">
        <v>2458</v>
      </c>
      <c r="C2328">
        <v>192</v>
      </c>
      <c r="D2328" t="s">
        <v>817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</row>
    <row r="2329" spans="1:13">
      <c r="A2329" t="s">
        <v>2459</v>
      </c>
      <c r="B2329" t="s">
        <v>2460</v>
      </c>
      <c r="C2329">
        <v>191</v>
      </c>
      <c r="D2329" t="s">
        <v>848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0.97</v>
      </c>
      <c r="M2329">
        <v>0</v>
      </c>
    </row>
    <row r="2330" spans="1:13">
      <c r="A2330" t="s">
        <v>2459</v>
      </c>
      <c r="B2330" t="s">
        <v>2460</v>
      </c>
      <c r="C2330">
        <v>192</v>
      </c>
      <c r="D2330" t="s">
        <v>817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</row>
    <row r="2331" spans="1:13">
      <c r="A2331" t="s">
        <v>2461</v>
      </c>
      <c r="B2331" t="s">
        <v>2462</v>
      </c>
      <c r="C2331">
        <v>191</v>
      </c>
      <c r="D2331" t="s">
        <v>848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0.97</v>
      </c>
      <c r="M2331">
        <v>0</v>
      </c>
    </row>
    <row r="2332" spans="1:13">
      <c r="A2332" t="s">
        <v>2461</v>
      </c>
      <c r="B2332" t="s">
        <v>2462</v>
      </c>
      <c r="C2332">
        <v>192</v>
      </c>
      <c r="D2332" t="s">
        <v>817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</row>
    <row r="2333" spans="1:13">
      <c r="A2333" t="s">
        <v>2463</v>
      </c>
      <c r="B2333" t="s">
        <v>2464</v>
      </c>
      <c r="C2333">
        <v>191</v>
      </c>
      <c r="D2333" t="s">
        <v>848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0.97</v>
      </c>
      <c r="M2333">
        <v>0</v>
      </c>
    </row>
    <row r="2334" spans="1:13">
      <c r="A2334" t="s">
        <v>2463</v>
      </c>
      <c r="B2334" t="s">
        <v>2464</v>
      </c>
      <c r="C2334">
        <v>192</v>
      </c>
      <c r="D2334" t="s">
        <v>817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</row>
    <row r="2335" spans="1:13">
      <c r="A2335" t="s">
        <v>2465</v>
      </c>
      <c r="B2335" t="s">
        <v>2466</v>
      </c>
      <c r="C2335">
        <v>191</v>
      </c>
      <c r="D2335" t="s">
        <v>848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0.97</v>
      </c>
      <c r="M2335">
        <v>0</v>
      </c>
    </row>
    <row r="2336" spans="1:13">
      <c r="A2336" t="s">
        <v>2465</v>
      </c>
      <c r="B2336" t="s">
        <v>2466</v>
      </c>
      <c r="C2336">
        <v>192</v>
      </c>
      <c r="D2336" t="s">
        <v>817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</row>
    <row r="2337" spans="1:13">
      <c r="A2337" t="s">
        <v>2467</v>
      </c>
      <c r="B2337" t="s">
        <v>2468</v>
      </c>
      <c r="C2337">
        <v>191</v>
      </c>
      <c r="D2337" t="s">
        <v>848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0.97</v>
      </c>
      <c r="M2337">
        <v>0</v>
      </c>
    </row>
    <row r="2338" spans="1:13">
      <c r="A2338" t="s">
        <v>2467</v>
      </c>
      <c r="B2338" t="s">
        <v>2468</v>
      </c>
      <c r="C2338">
        <v>192</v>
      </c>
      <c r="D2338" t="s">
        <v>817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</row>
    <row r="2339" spans="1:13">
      <c r="A2339" t="s">
        <v>2469</v>
      </c>
      <c r="B2339" t="s">
        <v>2470</v>
      </c>
      <c r="C2339">
        <v>191</v>
      </c>
      <c r="D2339" t="s">
        <v>848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0.97</v>
      </c>
      <c r="M2339">
        <v>0</v>
      </c>
    </row>
    <row r="2340" spans="1:13">
      <c r="A2340" t="s">
        <v>2469</v>
      </c>
      <c r="B2340" t="s">
        <v>2470</v>
      </c>
      <c r="C2340">
        <v>192</v>
      </c>
      <c r="D2340" t="s">
        <v>817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</row>
    <row r="2341" spans="1:13">
      <c r="A2341" t="s">
        <v>2471</v>
      </c>
      <c r="B2341" t="s">
        <v>2472</v>
      </c>
      <c r="C2341">
        <v>191</v>
      </c>
      <c r="D2341" t="s">
        <v>848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0.97</v>
      </c>
      <c r="M2341">
        <v>0</v>
      </c>
    </row>
    <row r="2342" spans="1:13">
      <c r="A2342" t="s">
        <v>2471</v>
      </c>
      <c r="B2342" t="s">
        <v>2472</v>
      </c>
      <c r="C2342">
        <v>192</v>
      </c>
      <c r="D2342" t="s">
        <v>817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</row>
    <row r="2343" spans="1:13">
      <c r="A2343" t="s">
        <v>2473</v>
      </c>
      <c r="B2343" t="s">
        <v>2474</v>
      </c>
      <c r="C2343">
        <v>191</v>
      </c>
      <c r="D2343" t="s">
        <v>848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0.97</v>
      </c>
      <c r="M2343">
        <v>0</v>
      </c>
    </row>
    <row r="2344" spans="1:13">
      <c r="A2344" t="s">
        <v>2473</v>
      </c>
      <c r="B2344" t="s">
        <v>2474</v>
      </c>
      <c r="C2344">
        <v>192</v>
      </c>
      <c r="D2344" t="s">
        <v>817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</row>
    <row r="2345" spans="1:13">
      <c r="A2345" t="s">
        <v>4093</v>
      </c>
      <c r="B2345" t="s">
        <v>4094</v>
      </c>
      <c r="C2345">
        <v>192</v>
      </c>
      <c r="D2345" t="s">
        <v>817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</row>
    <row r="2346" spans="1:13">
      <c r="A2346" t="s">
        <v>2475</v>
      </c>
      <c r="B2346" t="s">
        <v>2476</v>
      </c>
      <c r="C2346">
        <v>191</v>
      </c>
      <c r="D2346" t="s">
        <v>848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0.97</v>
      </c>
      <c r="M2346">
        <v>0</v>
      </c>
    </row>
    <row r="2347" spans="1:13">
      <c r="A2347" t="s">
        <v>2475</v>
      </c>
      <c r="B2347" t="s">
        <v>2476</v>
      </c>
      <c r="C2347">
        <v>192</v>
      </c>
      <c r="D2347" t="s">
        <v>817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</row>
    <row r="2348" spans="1:13">
      <c r="A2348" t="s">
        <v>4095</v>
      </c>
      <c r="B2348" t="s">
        <v>4096</v>
      </c>
      <c r="C2348">
        <v>192</v>
      </c>
      <c r="D2348" t="s">
        <v>817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</row>
    <row r="2349" spans="1:13">
      <c r="A2349" t="s">
        <v>2477</v>
      </c>
      <c r="B2349" t="s">
        <v>2478</v>
      </c>
      <c r="C2349">
        <v>191</v>
      </c>
      <c r="D2349" t="s">
        <v>848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0.97</v>
      </c>
      <c r="M2349">
        <v>0</v>
      </c>
    </row>
    <row r="2350" spans="1:13">
      <c r="A2350" t="s">
        <v>2477</v>
      </c>
      <c r="B2350" t="s">
        <v>2478</v>
      </c>
      <c r="C2350">
        <v>192</v>
      </c>
      <c r="D2350" t="s">
        <v>817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</row>
    <row r="2351" spans="1:13">
      <c r="A2351" t="s">
        <v>4097</v>
      </c>
      <c r="B2351" t="s">
        <v>4098</v>
      </c>
      <c r="C2351">
        <v>192</v>
      </c>
      <c r="D2351" t="s">
        <v>817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</row>
    <row r="2352" spans="1:13">
      <c r="A2352" t="s">
        <v>2479</v>
      </c>
      <c r="B2352" t="s">
        <v>2480</v>
      </c>
      <c r="C2352">
        <v>191</v>
      </c>
      <c r="D2352" t="s">
        <v>848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0.97</v>
      </c>
      <c r="M2352">
        <v>0</v>
      </c>
    </row>
    <row r="2353" spans="1:13">
      <c r="A2353" t="s">
        <v>2479</v>
      </c>
      <c r="B2353" t="s">
        <v>2480</v>
      </c>
      <c r="C2353">
        <v>192</v>
      </c>
      <c r="D2353" t="s">
        <v>817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</row>
    <row r="2354" spans="1:13">
      <c r="A2354" t="s">
        <v>2481</v>
      </c>
      <c r="B2354" t="s">
        <v>2482</v>
      </c>
      <c r="C2354">
        <v>191</v>
      </c>
      <c r="D2354" t="s">
        <v>848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0.97</v>
      </c>
      <c r="M2354">
        <v>0</v>
      </c>
    </row>
    <row r="2355" spans="1:13">
      <c r="A2355" t="s">
        <v>2481</v>
      </c>
      <c r="B2355" t="s">
        <v>2482</v>
      </c>
      <c r="C2355">
        <v>192</v>
      </c>
      <c r="D2355" t="s">
        <v>817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</row>
    <row r="2356" spans="1:13">
      <c r="A2356" t="s">
        <v>2483</v>
      </c>
      <c r="B2356" t="s">
        <v>2484</v>
      </c>
      <c r="C2356">
        <v>191</v>
      </c>
      <c r="D2356" t="s">
        <v>848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0.97</v>
      </c>
      <c r="M2356">
        <v>0</v>
      </c>
    </row>
    <row r="2357" spans="1:13">
      <c r="A2357" t="s">
        <v>2483</v>
      </c>
      <c r="B2357" t="s">
        <v>2484</v>
      </c>
      <c r="C2357">
        <v>192</v>
      </c>
      <c r="D2357" t="s">
        <v>817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</row>
    <row r="2358" spans="1:13">
      <c r="A2358" t="s">
        <v>2485</v>
      </c>
      <c r="B2358" t="s">
        <v>2486</v>
      </c>
      <c r="C2358">
        <v>191</v>
      </c>
      <c r="D2358" t="s">
        <v>848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0.97</v>
      </c>
      <c r="M2358">
        <v>0</v>
      </c>
    </row>
    <row r="2359" spans="1:13">
      <c r="A2359" t="s">
        <v>2485</v>
      </c>
      <c r="B2359" t="s">
        <v>2486</v>
      </c>
      <c r="C2359">
        <v>192</v>
      </c>
      <c r="D2359" t="s">
        <v>817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</row>
    <row r="2360" spans="1:13">
      <c r="A2360" t="s">
        <v>2487</v>
      </c>
      <c r="B2360" t="s">
        <v>2488</v>
      </c>
      <c r="C2360">
        <v>191</v>
      </c>
      <c r="D2360" t="s">
        <v>848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0.97</v>
      </c>
      <c r="M2360">
        <v>0</v>
      </c>
    </row>
    <row r="2361" spans="1:13">
      <c r="A2361" t="s">
        <v>2487</v>
      </c>
      <c r="B2361" t="s">
        <v>2488</v>
      </c>
      <c r="C2361">
        <v>192</v>
      </c>
      <c r="D2361" t="s">
        <v>817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</row>
    <row r="2362" spans="1:13">
      <c r="A2362" t="s">
        <v>2489</v>
      </c>
      <c r="B2362" t="s">
        <v>2490</v>
      </c>
      <c r="C2362">
        <v>191</v>
      </c>
      <c r="D2362" t="s">
        <v>848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0.97</v>
      </c>
      <c r="M2362">
        <v>0</v>
      </c>
    </row>
    <row r="2363" spans="1:13">
      <c r="A2363" t="s">
        <v>2489</v>
      </c>
      <c r="B2363" t="s">
        <v>2490</v>
      </c>
      <c r="C2363">
        <v>192</v>
      </c>
      <c r="D2363" t="s">
        <v>817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</row>
    <row r="2364" spans="1:13">
      <c r="A2364" t="s">
        <v>2491</v>
      </c>
      <c r="B2364" t="s">
        <v>2492</v>
      </c>
      <c r="C2364">
        <v>191</v>
      </c>
      <c r="D2364" t="s">
        <v>848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0.97</v>
      </c>
      <c r="M2364">
        <v>0</v>
      </c>
    </row>
    <row r="2365" spans="1:13">
      <c r="A2365" t="s">
        <v>2491</v>
      </c>
      <c r="B2365" t="s">
        <v>2492</v>
      </c>
      <c r="C2365">
        <v>192</v>
      </c>
      <c r="D2365" t="s">
        <v>817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</row>
    <row r="2366" spans="1:13">
      <c r="A2366" t="s">
        <v>2493</v>
      </c>
      <c r="B2366" t="s">
        <v>2494</v>
      </c>
      <c r="C2366">
        <v>191</v>
      </c>
      <c r="D2366" t="s">
        <v>848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0.97</v>
      </c>
      <c r="M2366">
        <v>0</v>
      </c>
    </row>
    <row r="2367" spans="1:13">
      <c r="A2367" t="s">
        <v>2493</v>
      </c>
      <c r="B2367" t="s">
        <v>2494</v>
      </c>
      <c r="C2367">
        <v>192</v>
      </c>
      <c r="D2367" t="s">
        <v>817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</row>
    <row r="2368" spans="1:13">
      <c r="A2368" t="s">
        <v>2495</v>
      </c>
      <c r="B2368" t="s">
        <v>2496</v>
      </c>
      <c r="C2368">
        <v>191</v>
      </c>
      <c r="D2368" t="s">
        <v>848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0.97</v>
      </c>
      <c r="M2368">
        <v>0</v>
      </c>
    </row>
    <row r="2369" spans="1:13">
      <c r="A2369" t="s">
        <v>2495</v>
      </c>
      <c r="B2369" t="s">
        <v>2496</v>
      </c>
      <c r="C2369">
        <v>192</v>
      </c>
      <c r="D2369" t="s">
        <v>817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</row>
    <row r="2370" spans="1:13">
      <c r="A2370" t="s">
        <v>2497</v>
      </c>
      <c r="B2370" t="s">
        <v>2498</v>
      </c>
      <c r="C2370">
        <v>191</v>
      </c>
      <c r="D2370" t="s">
        <v>848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0.97</v>
      </c>
      <c r="M2370">
        <v>0</v>
      </c>
    </row>
    <row r="2371" spans="1:13">
      <c r="A2371" t="s">
        <v>2497</v>
      </c>
      <c r="B2371" t="s">
        <v>2498</v>
      </c>
      <c r="C2371">
        <v>192</v>
      </c>
      <c r="D2371" t="s">
        <v>817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</row>
    <row r="2372" spans="1:13">
      <c r="A2372" t="s">
        <v>2499</v>
      </c>
      <c r="B2372" t="s">
        <v>2500</v>
      </c>
      <c r="C2372">
        <v>191</v>
      </c>
      <c r="D2372" t="s">
        <v>848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0.97</v>
      </c>
      <c r="M2372">
        <v>0</v>
      </c>
    </row>
    <row r="2373" spans="1:13">
      <c r="A2373" t="s">
        <v>2499</v>
      </c>
      <c r="B2373" t="s">
        <v>2500</v>
      </c>
      <c r="C2373">
        <v>192</v>
      </c>
      <c r="D2373" t="s">
        <v>817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</row>
    <row r="2374" spans="1:13">
      <c r="A2374" t="s">
        <v>2501</v>
      </c>
      <c r="B2374" t="s">
        <v>2502</v>
      </c>
      <c r="C2374">
        <v>191</v>
      </c>
      <c r="D2374" t="s">
        <v>848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0.97</v>
      </c>
      <c r="M2374">
        <v>0</v>
      </c>
    </row>
    <row r="2375" spans="1:13">
      <c r="A2375" t="s">
        <v>2501</v>
      </c>
      <c r="B2375" t="s">
        <v>2502</v>
      </c>
      <c r="C2375">
        <v>192</v>
      </c>
      <c r="D2375" t="s">
        <v>817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</row>
    <row r="2376" spans="1:13">
      <c r="A2376" t="s">
        <v>2503</v>
      </c>
      <c r="B2376" t="s">
        <v>2504</v>
      </c>
      <c r="C2376">
        <v>191</v>
      </c>
      <c r="D2376" t="s">
        <v>848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0.97</v>
      </c>
      <c r="M2376">
        <v>0</v>
      </c>
    </row>
    <row r="2377" spans="1:13">
      <c r="A2377" t="s">
        <v>2503</v>
      </c>
      <c r="B2377" t="s">
        <v>2504</v>
      </c>
      <c r="C2377">
        <v>192</v>
      </c>
      <c r="D2377" t="s">
        <v>817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</row>
    <row r="2378" spans="1:13">
      <c r="A2378" t="s">
        <v>2505</v>
      </c>
      <c r="B2378" t="s">
        <v>2506</v>
      </c>
      <c r="C2378">
        <v>191</v>
      </c>
      <c r="D2378" t="s">
        <v>848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0.97</v>
      </c>
      <c r="M2378">
        <v>0</v>
      </c>
    </row>
    <row r="2379" spans="1:13">
      <c r="A2379" t="s">
        <v>2505</v>
      </c>
      <c r="B2379" t="s">
        <v>2506</v>
      </c>
      <c r="C2379">
        <v>192</v>
      </c>
      <c r="D2379" t="s">
        <v>817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</row>
    <row r="2380" spans="1:13">
      <c r="A2380" t="s">
        <v>2507</v>
      </c>
      <c r="B2380" t="s">
        <v>2508</v>
      </c>
      <c r="C2380">
        <v>191</v>
      </c>
      <c r="D2380" t="s">
        <v>848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0.97</v>
      </c>
      <c r="M2380">
        <v>0</v>
      </c>
    </row>
    <row r="2381" spans="1:13">
      <c r="A2381" t="s">
        <v>2507</v>
      </c>
      <c r="B2381" t="s">
        <v>2508</v>
      </c>
      <c r="C2381">
        <v>192</v>
      </c>
      <c r="D2381" t="s">
        <v>817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</row>
    <row r="2382" spans="1:13">
      <c r="A2382" t="s">
        <v>4099</v>
      </c>
      <c r="B2382" t="s">
        <v>4096</v>
      </c>
      <c r="C2382">
        <v>192</v>
      </c>
      <c r="D2382" t="s">
        <v>817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</row>
    <row r="2383" spans="1:13">
      <c r="A2383" t="s">
        <v>2509</v>
      </c>
      <c r="B2383" t="s">
        <v>2510</v>
      </c>
      <c r="C2383">
        <v>191</v>
      </c>
      <c r="D2383" t="s">
        <v>848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0.97</v>
      </c>
      <c r="M2383">
        <v>0</v>
      </c>
    </row>
    <row r="2384" spans="1:13">
      <c r="A2384" t="s">
        <v>2509</v>
      </c>
      <c r="B2384" t="s">
        <v>2510</v>
      </c>
      <c r="C2384">
        <v>192</v>
      </c>
      <c r="D2384" t="s">
        <v>817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</row>
    <row r="2385" spans="1:13">
      <c r="A2385" t="s">
        <v>2511</v>
      </c>
      <c r="B2385" t="s">
        <v>2512</v>
      </c>
      <c r="C2385">
        <v>191</v>
      </c>
      <c r="D2385" t="s">
        <v>848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0.97</v>
      </c>
      <c r="M2385">
        <v>0</v>
      </c>
    </row>
    <row r="2386" spans="1:13">
      <c r="A2386" t="s">
        <v>2511</v>
      </c>
      <c r="B2386" t="s">
        <v>2512</v>
      </c>
      <c r="C2386">
        <v>192</v>
      </c>
      <c r="D2386" t="s">
        <v>817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</row>
    <row r="2387" spans="1:13">
      <c r="A2387" t="s">
        <v>2513</v>
      </c>
      <c r="B2387" t="s">
        <v>2514</v>
      </c>
      <c r="C2387">
        <v>191</v>
      </c>
      <c r="D2387" t="s">
        <v>848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0.97</v>
      </c>
      <c r="M2387">
        <v>0</v>
      </c>
    </row>
    <row r="2388" spans="1:13">
      <c r="A2388" t="s">
        <v>2513</v>
      </c>
      <c r="B2388" t="s">
        <v>2514</v>
      </c>
      <c r="C2388">
        <v>192</v>
      </c>
      <c r="D2388" t="s">
        <v>817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</row>
    <row r="2389" spans="1:13">
      <c r="A2389" t="s">
        <v>2515</v>
      </c>
      <c r="B2389" t="s">
        <v>2516</v>
      </c>
      <c r="C2389">
        <v>191</v>
      </c>
      <c r="D2389" t="s">
        <v>848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0.97</v>
      </c>
      <c r="M2389">
        <v>0</v>
      </c>
    </row>
    <row r="2390" spans="1:13">
      <c r="A2390" t="s">
        <v>2515</v>
      </c>
      <c r="B2390" t="s">
        <v>2516</v>
      </c>
      <c r="C2390">
        <v>192</v>
      </c>
      <c r="D2390" t="s">
        <v>817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</row>
    <row r="2391" spans="1:13">
      <c r="A2391" t="s">
        <v>2517</v>
      </c>
      <c r="B2391" t="s">
        <v>2518</v>
      </c>
      <c r="C2391">
        <v>191</v>
      </c>
      <c r="D2391" t="s">
        <v>848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0.97</v>
      </c>
      <c r="M2391">
        <v>0</v>
      </c>
    </row>
    <row r="2392" spans="1:13">
      <c r="A2392" t="s">
        <v>2517</v>
      </c>
      <c r="B2392" t="s">
        <v>2518</v>
      </c>
      <c r="C2392">
        <v>192</v>
      </c>
      <c r="D2392" t="s">
        <v>817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</row>
    <row r="2393" spans="1:13">
      <c r="A2393" t="s">
        <v>2519</v>
      </c>
      <c r="B2393" t="s">
        <v>2520</v>
      </c>
      <c r="C2393">
        <v>191</v>
      </c>
      <c r="D2393" t="s">
        <v>848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0.97</v>
      </c>
      <c r="M2393">
        <v>0</v>
      </c>
    </row>
    <row r="2394" spans="1:13">
      <c r="A2394" t="s">
        <v>2519</v>
      </c>
      <c r="B2394" t="s">
        <v>2520</v>
      </c>
      <c r="C2394">
        <v>192</v>
      </c>
      <c r="D2394" t="s">
        <v>817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</row>
    <row r="2395" spans="1:13">
      <c r="A2395" t="s">
        <v>2521</v>
      </c>
      <c r="B2395" t="s">
        <v>2522</v>
      </c>
      <c r="C2395">
        <v>191</v>
      </c>
      <c r="D2395" t="s">
        <v>848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0.97</v>
      </c>
      <c r="M2395">
        <v>0</v>
      </c>
    </row>
    <row r="2396" spans="1:13">
      <c r="A2396" t="s">
        <v>2521</v>
      </c>
      <c r="B2396" t="s">
        <v>2522</v>
      </c>
      <c r="C2396">
        <v>192</v>
      </c>
      <c r="D2396" t="s">
        <v>817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</row>
    <row r="2397" spans="1:13">
      <c r="A2397" t="s">
        <v>4345</v>
      </c>
      <c r="B2397" t="s">
        <v>4346</v>
      </c>
      <c r="C2397">
        <v>192</v>
      </c>
      <c r="D2397" t="s">
        <v>817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</row>
    <row r="2398" spans="1:13">
      <c r="A2398" t="s">
        <v>2523</v>
      </c>
      <c r="B2398" t="s">
        <v>2524</v>
      </c>
      <c r="C2398">
        <v>191</v>
      </c>
      <c r="D2398" t="s">
        <v>848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0.97</v>
      </c>
      <c r="M2398">
        <v>0</v>
      </c>
    </row>
    <row r="2399" spans="1:13">
      <c r="A2399" t="s">
        <v>2523</v>
      </c>
      <c r="B2399" t="s">
        <v>2524</v>
      </c>
      <c r="C2399">
        <v>192</v>
      </c>
      <c r="D2399" t="s">
        <v>817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</row>
    <row r="2400" spans="1:13">
      <c r="A2400" t="s">
        <v>2525</v>
      </c>
      <c r="B2400" t="s">
        <v>2526</v>
      </c>
      <c r="C2400">
        <v>191</v>
      </c>
      <c r="D2400" t="s">
        <v>848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0.97</v>
      </c>
      <c r="M2400">
        <v>0</v>
      </c>
    </row>
    <row r="2401" spans="1:13">
      <c r="A2401" t="s">
        <v>2525</v>
      </c>
      <c r="B2401" t="s">
        <v>2526</v>
      </c>
      <c r="C2401">
        <v>192</v>
      </c>
      <c r="D2401" t="s">
        <v>817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</row>
    <row r="2402" spans="1:13">
      <c r="A2402" t="s">
        <v>2527</v>
      </c>
      <c r="B2402" t="s">
        <v>2528</v>
      </c>
      <c r="C2402">
        <v>191</v>
      </c>
      <c r="D2402" t="s">
        <v>848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0.97</v>
      </c>
      <c r="M2402">
        <v>0</v>
      </c>
    </row>
    <row r="2403" spans="1:13">
      <c r="A2403" t="s">
        <v>2527</v>
      </c>
      <c r="B2403" t="s">
        <v>2528</v>
      </c>
      <c r="C2403">
        <v>192</v>
      </c>
      <c r="D2403" t="s">
        <v>817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</row>
    <row r="2404" spans="1:13">
      <c r="A2404" t="s">
        <v>2529</v>
      </c>
      <c r="B2404" t="s">
        <v>2530</v>
      </c>
      <c r="C2404">
        <v>191</v>
      </c>
      <c r="D2404" t="s">
        <v>848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0.97</v>
      </c>
      <c r="M2404">
        <v>0</v>
      </c>
    </row>
    <row r="2405" spans="1:13">
      <c r="A2405" t="s">
        <v>2529</v>
      </c>
      <c r="B2405" t="s">
        <v>2530</v>
      </c>
      <c r="C2405">
        <v>192</v>
      </c>
      <c r="D2405" t="s">
        <v>817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</row>
    <row r="2406" spans="1:13">
      <c r="A2406" t="s">
        <v>2531</v>
      </c>
      <c r="B2406" t="s">
        <v>2532</v>
      </c>
      <c r="C2406">
        <v>191</v>
      </c>
      <c r="D2406" t="s">
        <v>848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0.97</v>
      </c>
      <c r="M2406">
        <v>0</v>
      </c>
    </row>
    <row r="2407" spans="1:13">
      <c r="A2407" t="s">
        <v>2531</v>
      </c>
      <c r="B2407" t="s">
        <v>2532</v>
      </c>
      <c r="C2407">
        <v>192</v>
      </c>
      <c r="D2407" t="s">
        <v>817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</row>
    <row r="2408" spans="1:13">
      <c r="A2408" t="s">
        <v>4100</v>
      </c>
      <c r="B2408" t="s">
        <v>4101</v>
      </c>
      <c r="C2408">
        <v>192</v>
      </c>
      <c r="D2408" t="s">
        <v>817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</row>
    <row r="2409" spans="1:13">
      <c r="A2409" t="s">
        <v>2533</v>
      </c>
      <c r="B2409" t="s">
        <v>2534</v>
      </c>
      <c r="C2409">
        <v>191</v>
      </c>
      <c r="D2409" t="s">
        <v>848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0.97</v>
      </c>
      <c r="M2409">
        <v>0</v>
      </c>
    </row>
    <row r="2410" spans="1:13">
      <c r="A2410" t="s">
        <v>2533</v>
      </c>
      <c r="B2410" t="s">
        <v>2534</v>
      </c>
      <c r="C2410">
        <v>192</v>
      </c>
      <c r="D2410" t="s">
        <v>817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</row>
    <row r="2411" spans="1:13">
      <c r="A2411" t="s">
        <v>2535</v>
      </c>
      <c r="B2411" t="s">
        <v>2536</v>
      </c>
      <c r="C2411">
        <v>191</v>
      </c>
      <c r="D2411" t="s">
        <v>848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0.97</v>
      </c>
      <c r="M2411">
        <v>0</v>
      </c>
    </row>
    <row r="2412" spans="1:13">
      <c r="A2412" t="s">
        <v>2535</v>
      </c>
      <c r="B2412" t="s">
        <v>2536</v>
      </c>
      <c r="C2412">
        <v>192</v>
      </c>
      <c r="D2412" t="s">
        <v>817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</row>
    <row r="2413" spans="1:13">
      <c r="A2413" t="s">
        <v>2537</v>
      </c>
      <c r="B2413" t="s">
        <v>2538</v>
      </c>
      <c r="C2413">
        <v>191</v>
      </c>
      <c r="D2413" t="s">
        <v>848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0.97</v>
      </c>
      <c r="M2413">
        <v>0</v>
      </c>
    </row>
    <row r="2414" spans="1:13">
      <c r="A2414" t="s">
        <v>2537</v>
      </c>
      <c r="B2414" t="s">
        <v>2538</v>
      </c>
      <c r="C2414">
        <v>192</v>
      </c>
      <c r="D2414" t="s">
        <v>817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</row>
    <row r="2415" spans="1:13">
      <c r="A2415" t="s">
        <v>4102</v>
      </c>
      <c r="B2415" t="s">
        <v>4103</v>
      </c>
      <c r="C2415">
        <v>192</v>
      </c>
      <c r="D2415" t="s">
        <v>817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</row>
    <row r="2416" spans="1:13">
      <c r="A2416" t="s">
        <v>2539</v>
      </c>
      <c r="B2416" t="s">
        <v>2540</v>
      </c>
      <c r="C2416">
        <v>191</v>
      </c>
      <c r="D2416" t="s">
        <v>848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0.97</v>
      </c>
      <c r="M2416">
        <v>0</v>
      </c>
    </row>
    <row r="2417" spans="1:13">
      <c r="A2417" t="s">
        <v>2539</v>
      </c>
      <c r="B2417" t="s">
        <v>2540</v>
      </c>
      <c r="C2417">
        <v>192</v>
      </c>
      <c r="D2417" t="s">
        <v>817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</row>
    <row r="2418" spans="1:13">
      <c r="A2418" t="s">
        <v>4347</v>
      </c>
      <c r="B2418" t="s">
        <v>4346</v>
      </c>
      <c r="C2418">
        <v>192</v>
      </c>
      <c r="D2418" t="s">
        <v>817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</row>
    <row r="2419" spans="1:13">
      <c r="A2419" t="s">
        <v>2541</v>
      </c>
      <c r="B2419" t="s">
        <v>2542</v>
      </c>
      <c r="C2419">
        <v>191</v>
      </c>
      <c r="D2419" t="s">
        <v>848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0.97</v>
      </c>
      <c r="M2419">
        <v>0</v>
      </c>
    </row>
    <row r="2420" spans="1:13">
      <c r="A2420" t="s">
        <v>2541</v>
      </c>
      <c r="B2420" t="s">
        <v>2542</v>
      </c>
      <c r="C2420">
        <v>192</v>
      </c>
      <c r="D2420" t="s">
        <v>817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</row>
    <row r="2421" spans="1:13">
      <c r="A2421" t="s">
        <v>2543</v>
      </c>
      <c r="B2421" t="s">
        <v>2544</v>
      </c>
      <c r="C2421">
        <v>191</v>
      </c>
      <c r="D2421" t="s">
        <v>848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0.97</v>
      </c>
      <c r="M2421">
        <v>0</v>
      </c>
    </row>
    <row r="2422" spans="1:13">
      <c r="A2422" t="s">
        <v>2543</v>
      </c>
      <c r="B2422" t="s">
        <v>2544</v>
      </c>
      <c r="C2422">
        <v>192</v>
      </c>
      <c r="D2422" t="s">
        <v>817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</row>
    <row r="2423" spans="1:13">
      <c r="A2423" t="s">
        <v>4104</v>
      </c>
      <c r="B2423" t="s">
        <v>4105</v>
      </c>
      <c r="C2423">
        <v>192</v>
      </c>
      <c r="D2423" t="s">
        <v>817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</row>
    <row r="2424" spans="1:13">
      <c r="A2424" t="s">
        <v>2545</v>
      </c>
      <c r="B2424" t="s">
        <v>2546</v>
      </c>
      <c r="C2424">
        <v>191</v>
      </c>
      <c r="D2424" t="s">
        <v>848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0.97</v>
      </c>
      <c r="M2424">
        <v>0</v>
      </c>
    </row>
    <row r="2425" spans="1:13">
      <c r="A2425" t="s">
        <v>2545</v>
      </c>
      <c r="B2425" t="s">
        <v>2546</v>
      </c>
      <c r="C2425">
        <v>192</v>
      </c>
      <c r="D2425" t="s">
        <v>817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</row>
    <row r="2426" spans="1:13">
      <c r="A2426" t="s">
        <v>2547</v>
      </c>
      <c r="B2426" t="s">
        <v>2548</v>
      </c>
      <c r="C2426">
        <v>191</v>
      </c>
      <c r="D2426" t="s">
        <v>848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0.97</v>
      </c>
      <c r="M2426">
        <v>0</v>
      </c>
    </row>
    <row r="2427" spans="1:13">
      <c r="A2427" t="s">
        <v>2547</v>
      </c>
      <c r="B2427" t="s">
        <v>2548</v>
      </c>
      <c r="C2427">
        <v>192</v>
      </c>
      <c r="D2427" t="s">
        <v>817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</row>
    <row r="2428" spans="1:13">
      <c r="A2428" t="s">
        <v>2549</v>
      </c>
      <c r="B2428" t="s">
        <v>2550</v>
      </c>
      <c r="C2428">
        <v>191</v>
      </c>
      <c r="D2428" t="s">
        <v>848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0.97</v>
      </c>
      <c r="M2428">
        <v>0</v>
      </c>
    </row>
    <row r="2429" spans="1:13">
      <c r="A2429" t="s">
        <v>2549</v>
      </c>
      <c r="B2429" t="s">
        <v>2550</v>
      </c>
      <c r="C2429">
        <v>192</v>
      </c>
      <c r="D2429" t="s">
        <v>817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</row>
    <row r="2430" spans="1:13">
      <c r="A2430" t="s">
        <v>3802</v>
      </c>
      <c r="B2430" t="s">
        <v>3836</v>
      </c>
      <c r="C2430">
        <v>191</v>
      </c>
      <c r="D2430" t="s">
        <v>848</v>
      </c>
      <c r="E2430">
        <v>320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0.88</v>
      </c>
      <c r="M2430">
        <v>281.60000000000002</v>
      </c>
    </row>
    <row r="2431" spans="1:13">
      <c r="A2431" t="s">
        <v>3802</v>
      </c>
      <c r="B2431" t="s">
        <v>3836</v>
      </c>
      <c r="C2431">
        <v>192</v>
      </c>
      <c r="D2431" t="s">
        <v>817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</row>
    <row r="2432" spans="1:13">
      <c r="A2432" t="s">
        <v>3802</v>
      </c>
      <c r="B2432" t="s">
        <v>3836</v>
      </c>
      <c r="C2432">
        <v>198</v>
      </c>
      <c r="D2432" t="s">
        <v>965</v>
      </c>
      <c r="E2432">
        <v>3120</v>
      </c>
      <c r="F2432">
        <v>0</v>
      </c>
      <c r="G2432">
        <v>3120</v>
      </c>
      <c r="H2432">
        <v>0</v>
      </c>
      <c r="I2432">
        <v>0</v>
      </c>
      <c r="J2432">
        <v>0</v>
      </c>
      <c r="K2432">
        <v>3056</v>
      </c>
      <c r="L2432">
        <v>0.88</v>
      </c>
      <c r="M2432">
        <v>2745.6</v>
      </c>
    </row>
    <row r="2433" spans="1:13">
      <c r="A2433" t="s">
        <v>3803</v>
      </c>
      <c r="B2433" t="s">
        <v>3837</v>
      </c>
      <c r="C2433">
        <v>191</v>
      </c>
      <c r="D2433" t="s">
        <v>848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0.88</v>
      </c>
      <c r="M2433">
        <v>0</v>
      </c>
    </row>
    <row r="2434" spans="1:13">
      <c r="A2434" t="s">
        <v>3803</v>
      </c>
      <c r="B2434" t="s">
        <v>3837</v>
      </c>
      <c r="C2434">
        <v>192</v>
      </c>
      <c r="D2434" t="s">
        <v>817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</row>
    <row r="2435" spans="1:13">
      <c r="A2435" t="s">
        <v>3803</v>
      </c>
      <c r="B2435" t="s">
        <v>3837</v>
      </c>
      <c r="C2435">
        <v>198</v>
      </c>
      <c r="D2435" t="s">
        <v>965</v>
      </c>
      <c r="E2435">
        <v>1664</v>
      </c>
      <c r="F2435">
        <v>0</v>
      </c>
      <c r="G2435">
        <v>720</v>
      </c>
      <c r="H2435">
        <v>0</v>
      </c>
      <c r="I2435">
        <v>0</v>
      </c>
      <c r="J2435">
        <v>0</v>
      </c>
      <c r="K2435">
        <v>536</v>
      </c>
      <c r="L2435">
        <v>0.88</v>
      </c>
      <c r="M2435">
        <v>1464.32</v>
      </c>
    </row>
    <row r="2436" spans="1:13">
      <c r="A2436" t="s">
        <v>3804</v>
      </c>
      <c r="B2436" t="s">
        <v>3838</v>
      </c>
      <c r="C2436">
        <v>191</v>
      </c>
      <c r="D2436" t="s">
        <v>848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0.88</v>
      </c>
      <c r="M2436">
        <v>0</v>
      </c>
    </row>
    <row r="2437" spans="1:13">
      <c r="A2437" t="s">
        <v>3804</v>
      </c>
      <c r="B2437" t="s">
        <v>3838</v>
      </c>
      <c r="C2437">
        <v>192</v>
      </c>
      <c r="D2437" t="s">
        <v>817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</row>
    <row r="2438" spans="1:13">
      <c r="A2438" t="s">
        <v>3804</v>
      </c>
      <c r="B2438" t="s">
        <v>3838</v>
      </c>
      <c r="C2438">
        <v>198</v>
      </c>
      <c r="D2438" t="s">
        <v>965</v>
      </c>
      <c r="E2438">
        <v>1768</v>
      </c>
      <c r="F2438">
        <v>0</v>
      </c>
      <c r="G2438">
        <v>544</v>
      </c>
      <c r="H2438">
        <v>0</v>
      </c>
      <c r="I2438">
        <v>0</v>
      </c>
      <c r="J2438">
        <v>0</v>
      </c>
      <c r="K2438">
        <v>392</v>
      </c>
      <c r="L2438">
        <v>0.88</v>
      </c>
      <c r="M2438">
        <v>1555.84</v>
      </c>
    </row>
    <row r="2439" spans="1:13">
      <c r="A2439" t="s">
        <v>3796</v>
      </c>
      <c r="B2439" t="s">
        <v>3839</v>
      </c>
      <c r="C2439">
        <v>191</v>
      </c>
      <c r="D2439" t="s">
        <v>848</v>
      </c>
      <c r="E2439">
        <v>5128</v>
      </c>
      <c r="F2439">
        <v>0</v>
      </c>
      <c r="G2439">
        <v>712</v>
      </c>
      <c r="H2439">
        <v>0</v>
      </c>
      <c r="I2439">
        <v>0</v>
      </c>
      <c r="J2439">
        <v>0</v>
      </c>
      <c r="K2439">
        <v>208</v>
      </c>
      <c r="L2439">
        <v>1.74</v>
      </c>
      <c r="M2439">
        <v>8922.7199999999993</v>
      </c>
    </row>
    <row r="2440" spans="1:13">
      <c r="A2440" t="s">
        <v>3796</v>
      </c>
      <c r="B2440" t="s">
        <v>3839</v>
      </c>
      <c r="C2440">
        <v>192</v>
      </c>
      <c r="D2440" t="s">
        <v>817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</row>
    <row r="2441" spans="1:13">
      <c r="A2441" t="s">
        <v>3796</v>
      </c>
      <c r="B2441" t="s">
        <v>3839</v>
      </c>
      <c r="C2441">
        <v>198</v>
      </c>
      <c r="D2441" t="s">
        <v>965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1.74</v>
      </c>
      <c r="M2441">
        <v>0</v>
      </c>
    </row>
    <row r="2442" spans="1:13">
      <c r="A2442" t="s">
        <v>3795</v>
      </c>
      <c r="B2442" t="s">
        <v>3840</v>
      </c>
      <c r="C2442">
        <v>191</v>
      </c>
      <c r="D2442" t="s">
        <v>848</v>
      </c>
      <c r="E2442">
        <v>6360</v>
      </c>
      <c r="F2442">
        <v>0</v>
      </c>
      <c r="G2442">
        <v>1944</v>
      </c>
      <c r="H2442">
        <v>0</v>
      </c>
      <c r="I2442">
        <v>0</v>
      </c>
      <c r="J2442">
        <v>0</v>
      </c>
      <c r="K2442">
        <v>864</v>
      </c>
      <c r="L2442">
        <v>1.74</v>
      </c>
      <c r="M2442">
        <v>11066.4</v>
      </c>
    </row>
    <row r="2443" spans="1:13">
      <c r="A2443" t="s">
        <v>3795</v>
      </c>
      <c r="B2443" t="s">
        <v>3840</v>
      </c>
      <c r="C2443">
        <v>192</v>
      </c>
      <c r="D2443" t="s">
        <v>817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</row>
    <row r="2444" spans="1:13">
      <c r="A2444" t="s">
        <v>3795</v>
      </c>
      <c r="B2444" t="s">
        <v>3840</v>
      </c>
      <c r="C2444">
        <v>198</v>
      </c>
      <c r="D2444" t="s">
        <v>965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1.74</v>
      </c>
      <c r="M2444">
        <v>0</v>
      </c>
    </row>
    <row r="2445" spans="1:13">
      <c r="A2445" t="s">
        <v>3805</v>
      </c>
      <c r="B2445" t="s">
        <v>3841</v>
      </c>
      <c r="C2445">
        <v>191</v>
      </c>
      <c r="D2445" t="s">
        <v>848</v>
      </c>
      <c r="E2445">
        <v>5640</v>
      </c>
      <c r="F2445">
        <v>0</v>
      </c>
      <c r="G2445">
        <v>2080</v>
      </c>
      <c r="H2445">
        <v>0</v>
      </c>
      <c r="I2445">
        <v>0</v>
      </c>
      <c r="J2445">
        <v>0</v>
      </c>
      <c r="K2445">
        <v>904</v>
      </c>
      <c r="L2445">
        <v>1.74</v>
      </c>
      <c r="M2445">
        <v>9813.6</v>
      </c>
    </row>
    <row r="2446" spans="1:13">
      <c r="A2446" t="s">
        <v>3805</v>
      </c>
      <c r="B2446" t="s">
        <v>3841</v>
      </c>
      <c r="C2446">
        <v>192</v>
      </c>
      <c r="D2446" t="s">
        <v>817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</row>
    <row r="2447" spans="1:13">
      <c r="A2447" t="s">
        <v>3805</v>
      </c>
      <c r="B2447" t="s">
        <v>3841</v>
      </c>
      <c r="C2447">
        <v>198</v>
      </c>
      <c r="D2447" t="s">
        <v>965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1.74</v>
      </c>
      <c r="M2447">
        <v>0</v>
      </c>
    </row>
    <row r="2448" spans="1:13">
      <c r="A2448" t="s">
        <v>3794</v>
      </c>
      <c r="B2448" t="s">
        <v>3842</v>
      </c>
      <c r="C2448">
        <v>191</v>
      </c>
      <c r="D2448" t="s">
        <v>848</v>
      </c>
      <c r="E2448">
        <v>376</v>
      </c>
      <c r="F2448">
        <v>0</v>
      </c>
      <c r="G2448">
        <v>376</v>
      </c>
      <c r="H2448">
        <v>0</v>
      </c>
      <c r="I2448">
        <v>0</v>
      </c>
      <c r="J2448">
        <v>0</v>
      </c>
      <c r="K2448">
        <v>328</v>
      </c>
      <c r="L2448">
        <v>1.74</v>
      </c>
      <c r="M2448">
        <v>654.24</v>
      </c>
    </row>
    <row r="2449" spans="1:13">
      <c r="A2449" t="s">
        <v>3794</v>
      </c>
      <c r="B2449" t="s">
        <v>3842</v>
      </c>
      <c r="C2449">
        <v>192</v>
      </c>
      <c r="D2449" t="s">
        <v>817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</row>
    <row r="2450" spans="1:13">
      <c r="A2450" t="s">
        <v>3794</v>
      </c>
      <c r="B2450" t="s">
        <v>3842</v>
      </c>
      <c r="C2450">
        <v>198</v>
      </c>
      <c r="D2450" t="s">
        <v>965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1.74</v>
      </c>
      <c r="M2450">
        <v>0</v>
      </c>
    </row>
    <row r="2451" spans="1:13">
      <c r="A2451" t="s">
        <v>3797</v>
      </c>
      <c r="B2451" t="s">
        <v>3843</v>
      </c>
      <c r="C2451">
        <v>191</v>
      </c>
      <c r="D2451" t="s">
        <v>848</v>
      </c>
      <c r="E2451">
        <v>1752</v>
      </c>
      <c r="F2451">
        <v>0</v>
      </c>
      <c r="G2451">
        <v>904</v>
      </c>
      <c r="H2451">
        <v>0</v>
      </c>
      <c r="I2451">
        <v>0</v>
      </c>
      <c r="J2451">
        <v>0</v>
      </c>
      <c r="K2451">
        <v>312</v>
      </c>
      <c r="L2451">
        <v>1.74</v>
      </c>
      <c r="M2451">
        <v>3048.48</v>
      </c>
    </row>
    <row r="2452" spans="1:13">
      <c r="A2452" t="s">
        <v>3797</v>
      </c>
      <c r="B2452" t="s">
        <v>3843</v>
      </c>
      <c r="C2452">
        <v>192</v>
      </c>
      <c r="D2452" t="s">
        <v>817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</row>
    <row r="2453" spans="1:13">
      <c r="A2453" t="s">
        <v>3797</v>
      </c>
      <c r="B2453" t="s">
        <v>3843</v>
      </c>
      <c r="C2453">
        <v>198</v>
      </c>
      <c r="D2453" t="s">
        <v>965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1.74</v>
      </c>
      <c r="M2453">
        <v>0</v>
      </c>
    </row>
    <row r="2454" spans="1:13">
      <c r="A2454" t="s">
        <v>3800</v>
      </c>
      <c r="B2454" t="s">
        <v>3844</v>
      </c>
      <c r="C2454">
        <v>191</v>
      </c>
      <c r="D2454" t="s">
        <v>848</v>
      </c>
      <c r="E2454">
        <v>3440</v>
      </c>
      <c r="F2454">
        <v>0</v>
      </c>
      <c r="G2454">
        <v>328</v>
      </c>
      <c r="H2454">
        <v>0</v>
      </c>
      <c r="I2454">
        <v>0</v>
      </c>
      <c r="J2454">
        <v>0</v>
      </c>
      <c r="K2454">
        <v>136</v>
      </c>
      <c r="L2454">
        <v>1.74</v>
      </c>
      <c r="M2454">
        <v>5985.6</v>
      </c>
    </row>
    <row r="2455" spans="1:13">
      <c r="A2455" t="s">
        <v>3800</v>
      </c>
      <c r="B2455" t="s">
        <v>3844</v>
      </c>
      <c r="C2455">
        <v>192</v>
      </c>
      <c r="D2455" t="s">
        <v>817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</row>
    <row r="2456" spans="1:13">
      <c r="A2456" t="s">
        <v>3800</v>
      </c>
      <c r="B2456" t="s">
        <v>3844</v>
      </c>
      <c r="C2456">
        <v>198</v>
      </c>
      <c r="D2456" t="s">
        <v>965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1.74</v>
      </c>
      <c r="M2456">
        <v>0</v>
      </c>
    </row>
    <row r="2457" spans="1:13">
      <c r="A2457" t="s">
        <v>3799</v>
      </c>
      <c r="B2457" t="s">
        <v>3845</v>
      </c>
      <c r="C2457">
        <v>191</v>
      </c>
      <c r="D2457" t="s">
        <v>848</v>
      </c>
      <c r="E2457">
        <v>4032</v>
      </c>
      <c r="F2457">
        <v>0</v>
      </c>
      <c r="G2457">
        <v>40</v>
      </c>
      <c r="H2457">
        <v>0</v>
      </c>
      <c r="I2457">
        <v>0</v>
      </c>
      <c r="J2457">
        <v>0</v>
      </c>
      <c r="K2457">
        <v>0</v>
      </c>
      <c r="L2457">
        <v>1.74</v>
      </c>
      <c r="M2457">
        <v>7015.68</v>
      </c>
    </row>
    <row r="2458" spans="1:13">
      <c r="A2458" t="s">
        <v>3799</v>
      </c>
      <c r="B2458" t="s">
        <v>3845</v>
      </c>
      <c r="C2458">
        <v>192</v>
      </c>
      <c r="D2458" t="s">
        <v>817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</row>
    <row r="2459" spans="1:13">
      <c r="A2459" t="s">
        <v>3799</v>
      </c>
      <c r="B2459" t="s">
        <v>3845</v>
      </c>
      <c r="C2459">
        <v>198</v>
      </c>
      <c r="D2459" t="s">
        <v>965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1.74</v>
      </c>
      <c r="M2459">
        <v>0</v>
      </c>
    </row>
    <row r="2460" spans="1:13">
      <c r="A2460" t="s">
        <v>3798</v>
      </c>
      <c r="B2460" t="s">
        <v>3846</v>
      </c>
      <c r="C2460">
        <v>191</v>
      </c>
      <c r="D2460" t="s">
        <v>848</v>
      </c>
      <c r="E2460">
        <v>672</v>
      </c>
      <c r="F2460">
        <v>0</v>
      </c>
      <c r="G2460">
        <v>216</v>
      </c>
      <c r="H2460">
        <v>0</v>
      </c>
      <c r="I2460">
        <v>0</v>
      </c>
      <c r="J2460">
        <v>0</v>
      </c>
      <c r="K2460">
        <v>112</v>
      </c>
      <c r="L2460">
        <v>1.74</v>
      </c>
      <c r="M2460">
        <v>1169.28</v>
      </c>
    </row>
    <row r="2461" spans="1:13">
      <c r="A2461" t="s">
        <v>3798</v>
      </c>
      <c r="B2461" t="s">
        <v>3846</v>
      </c>
      <c r="C2461">
        <v>192</v>
      </c>
      <c r="D2461" t="s">
        <v>817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</row>
    <row r="2462" spans="1:13">
      <c r="A2462" t="s">
        <v>3798</v>
      </c>
      <c r="B2462" t="s">
        <v>3846</v>
      </c>
      <c r="C2462">
        <v>198</v>
      </c>
      <c r="D2462" t="s">
        <v>965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1.74</v>
      </c>
      <c r="M2462">
        <v>0</v>
      </c>
    </row>
    <row r="2463" spans="1:13">
      <c r="A2463" t="s">
        <v>3801</v>
      </c>
      <c r="B2463" t="s">
        <v>3847</v>
      </c>
      <c r="C2463">
        <v>191</v>
      </c>
      <c r="D2463" t="s">
        <v>848</v>
      </c>
      <c r="E2463">
        <v>3744</v>
      </c>
      <c r="F2463">
        <v>0</v>
      </c>
      <c r="G2463">
        <v>408</v>
      </c>
      <c r="H2463">
        <v>0</v>
      </c>
      <c r="I2463">
        <v>0</v>
      </c>
      <c r="J2463">
        <v>0</v>
      </c>
      <c r="K2463">
        <v>144</v>
      </c>
      <c r="L2463">
        <v>1.74</v>
      </c>
      <c r="M2463">
        <v>6514.56</v>
      </c>
    </row>
    <row r="2464" spans="1:13">
      <c r="A2464" t="s">
        <v>3801</v>
      </c>
      <c r="B2464" t="s">
        <v>3847</v>
      </c>
      <c r="C2464">
        <v>192</v>
      </c>
      <c r="D2464" t="s">
        <v>817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</row>
    <row r="2465" spans="1:13">
      <c r="A2465" t="s">
        <v>3801</v>
      </c>
      <c r="B2465" t="s">
        <v>3847</v>
      </c>
      <c r="C2465">
        <v>198</v>
      </c>
      <c r="D2465" t="s">
        <v>965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1.74</v>
      </c>
      <c r="M2465">
        <v>0</v>
      </c>
    </row>
    <row r="2466" spans="1:13">
      <c r="A2466" t="s">
        <v>5126</v>
      </c>
      <c r="B2466" t="s">
        <v>5127</v>
      </c>
      <c r="C2466">
        <v>192</v>
      </c>
      <c r="D2466" t="s">
        <v>817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</row>
    <row r="2467" spans="1:13">
      <c r="A2467" t="s">
        <v>5128</v>
      </c>
      <c r="B2467" t="s">
        <v>5129</v>
      </c>
      <c r="C2467">
        <v>192</v>
      </c>
      <c r="D2467" t="s">
        <v>817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</row>
    <row r="2468" spans="1:13">
      <c r="A2468" t="s">
        <v>5130</v>
      </c>
      <c r="B2468" t="s">
        <v>5131</v>
      </c>
      <c r="C2468">
        <v>192</v>
      </c>
      <c r="D2468" t="s">
        <v>817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</row>
    <row r="2469" spans="1:13">
      <c r="A2469" t="s">
        <v>5132</v>
      </c>
      <c r="B2469" t="s">
        <v>5133</v>
      </c>
      <c r="C2469">
        <v>192</v>
      </c>
      <c r="D2469" t="s">
        <v>817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</row>
    <row r="2470" spans="1:13">
      <c r="A2470" t="s">
        <v>5134</v>
      </c>
      <c r="B2470" t="s">
        <v>5135</v>
      </c>
      <c r="C2470">
        <v>192</v>
      </c>
      <c r="D2470" t="s">
        <v>817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</row>
    <row r="2471" spans="1:13">
      <c r="A2471" t="s">
        <v>5136</v>
      </c>
      <c r="B2471" t="s">
        <v>5137</v>
      </c>
      <c r="C2471">
        <v>192</v>
      </c>
      <c r="D2471" t="s">
        <v>817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</row>
    <row r="2472" spans="1:13">
      <c r="A2472" t="s">
        <v>5138</v>
      </c>
      <c r="B2472" t="s">
        <v>5139</v>
      </c>
      <c r="C2472">
        <v>192</v>
      </c>
      <c r="D2472" t="s">
        <v>817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</row>
    <row r="2473" spans="1:13">
      <c r="A2473" t="s">
        <v>5140</v>
      </c>
      <c r="B2473" t="s">
        <v>5141</v>
      </c>
      <c r="C2473">
        <v>192</v>
      </c>
      <c r="D2473" t="s">
        <v>817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</row>
    <row r="2474" spans="1:13">
      <c r="A2474" t="s">
        <v>5142</v>
      </c>
      <c r="B2474" t="s">
        <v>5143</v>
      </c>
      <c r="C2474">
        <v>192</v>
      </c>
      <c r="D2474" t="s">
        <v>817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</row>
    <row r="2475" spans="1:13">
      <c r="A2475" t="s">
        <v>2551</v>
      </c>
      <c r="B2475" t="s">
        <v>2552</v>
      </c>
      <c r="C2475">
        <v>191</v>
      </c>
      <c r="D2475" t="s">
        <v>848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1.1599999999999999</v>
      </c>
      <c r="M2475">
        <v>0</v>
      </c>
    </row>
    <row r="2476" spans="1:13">
      <c r="A2476" t="s">
        <v>2551</v>
      </c>
      <c r="B2476" t="s">
        <v>2552</v>
      </c>
      <c r="C2476">
        <v>192</v>
      </c>
      <c r="D2476" t="s">
        <v>817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1.1599999999999999</v>
      </c>
      <c r="M2476">
        <v>0</v>
      </c>
    </row>
    <row r="2477" spans="1:13">
      <c r="A2477" t="s">
        <v>2553</v>
      </c>
      <c r="B2477" t="s">
        <v>2554</v>
      </c>
      <c r="C2477">
        <v>192</v>
      </c>
      <c r="D2477" t="s">
        <v>817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</row>
    <row r="2478" spans="1:13">
      <c r="A2478" t="s">
        <v>2555</v>
      </c>
      <c r="B2478" t="s">
        <v>2556</v>
      </c>
      <c r="C2478">
        <v>191</v>
      </c>
      <c r="D2478" t="s">
        <v>848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1.1599999999999999</v>
      </c>
      <c r="M2478">
        <v>0</v>
      </c>
    </row>
    <row r="2479" spans="1:13">
      <c r="A2479" t="s">
        <v>2555</v>
      </c>
      <c r="B2479" t="s">
        <v>2556</v>
      </c>
      <c r="C2479">
        <v>192</v>
      </c>
      <c r="D2479" t="s">
        <v>817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1.1599999999999999</v>
      </c>
      <c r="M2479">
        <v>0</v>
      </c>
    </row>
    <row r="2480" spans="1:13">
      <c r="A2480" t="s">
        <v>2557</v>
      </c>
      <c r="B2480" t="s">
        <v>2558</v>
      </c>
      <c r="C2480">
        <v>192</v>
      </c>
      <c r="D2480" t="s">
        <v>817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</row>
    <row r="2481" spans="1:13">
      <c r="A2481" t="s">
        <v>319</v>
      </c>
      <c r="B2481" t="s">
        <v>2559</v>
      </c>
      <c r="C2481">
        <v>191</v>
      </c>
      <c r="D2481" t="s">
        <v>848</v>
      </c>
      <c r="E2481">
        <v>5376</v>
      </c>
      <c r="F2481">
        <v>2160</v>
      </c>
      <c r="G2481">
        <v>4784</v>
      </c>
      <c r="H2481">
        <v>0</v>
      </c>
      <c r="I2481">
        <v>0</v>
      </c>
      <c r="J2481">
        <v>0</v>
      </c>
      <c r="K2481">
        <v>2584</v>
      </c>
      <c r="L2481">
        <v>1.1599999999999999</v>
      </c>
      <c r="M2481">
        <v>6236.16</v>
      </c>
    </row>
    <row r="2482" spans="1:13">
      <c r="A2482" t="s">
        <v>319</v>
      </c>
      <c r="B2482" t="s">
        <v>2559</v>
      </c>
      <c r="C2482">
        <v>192</v>
      </c>
      <c r="D2482" t="s">
        <v>817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1.1599999999999999</v>
      </c>
      <c r="M2482">
        <v>0</v>
      </c>
    </row>
    <row r="2483" spans="1:13">
      <c r="A2483" t="s">
        <v>4348</v>
      </c>
      <c r="B2483" t="s">
        <v>4325</v>
      </c>
      <c r="C2483">
        <v>192</v>
      </c>
      <c r="D2483" t="s">
        <v>817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</row>
    <row r="2484" spans="1:13">
      <c r="A2484" t="s">
        <v>320</v>
      </c>
      <c r="B2484" t="s">
        <v>2560</v>
      </c>
      <c r="C2484">
        <v>191</v>
      </c>
      <c r="D2484" t="s">
        <v>848</v>
      </c>
      <c r="E2484">
        <v>2488</v>
      </c>
      <c r="F2484">
        <v>2080</v>
      </c>
      <c r="G2484">
        <v>2488</v>
      </c>
      <c r="H2484">
        <v>0</v>
      </c>
      <c r="I2484">
        <v>0</v>
      </c>
      <c r="J2484">
        <v>0</v>
      </c>
      <c r="K2484">
        <v>1960</v>
      </c>
      <c r="L2484">
        <v>1.1599999999999999</v>
      </c>
      <c r="M2484">
        <v>2886.08</v>
      </c>
    </row>
    <row r="2485" spans="1:13">
      <c r="A2485" t="s">
        <v>320</v>
      </c>
      <c r="B2485" t="s">
        <v>2560</v>
      </c>
      <c r="C2485">
        <v>192</v>
      </c>
      <c r="D2485" t="s">
        <v>817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1.1599999999999999</v>
      </c>
      <c r="M2485">
        <v>0</v>
      </c>
    </row>
    <row r="2486" spans="1:13">
      <c r="A2486" t="s">
        <v>4349</v>
      </c>
      <c r="B2486" t="s">
        <v>4325</v>
      </c>
      <c r="C2486">
        <v>192</v>
      </c>
      <c r="D2486" t="s">
        <v>817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</row>
    <row r="2487" spans="1:13">
      <c r="A2487" t="s">
        <v>321</v>
      </c>
      <c r="B2487" t="s">
        <v>2561</v>
      </c>
      <c r="C2487">
        <v>191</v>
      </c>
      <c r="D2487" t="s">
        <v>848</v>
      </c>
      <c r="E2487">
        <v>1704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1.1599999999999999</v>
      </c>
      <c r="M2487">
        <v>1976.64</v>
      </c>
    </row>
    <row r="2488" spans="1:13">
      <c r="A2488" t="s">
        <v>321</v>
      </c>
      <c r="B2488" t="s">
        <v>2561</v>
      </c>
      <c r="C2488">
        <v>192</v>
      </c>
      <c r="D2488" t="s">
        <v>817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</row>
    <row r="2489" spans="1:13">
      <c r="A2489" t="s">
        <v>4350</v>
      </c>
      <c r="B2489" t="s">
        <v>4325</v>
      </c>
      <c r="C2489">
        <v>192</v>
      </c>
      <c r="D2489" t="s">
        <v>817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</row>
    <row r="2490" spans="1:13">
      <c r="A2490" t="s">
        <v>2562</v>
      </c>
      <c r="B2490" t="s">
        <v>2563</v>
      </c>
      <c r="C2490">
        <v>191</v>
      </c>
      <c r="D2490" t="s">
        <v>848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1.1599999999999999</v>
      </c>
      <c r="M2490">
        <v>0</v>
      </c>
    </row>
    <row r="2491" spans="1:13">
      <c r="A2491" t="s">
        <v>2562</v>
      </c>
      <c r="B2491" t="s">
        <v>2563</v>
      </c>
      <c r="C2491">
        <v>192</v>
      </c>
      <c r="D2491" t="s">
        <v>817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1.1599999999999999</v>
      </c>
      <c r="M2491">
        <v>0</v>
      </c>
    </row>
    <row r="2492" spans="1:13">
      <c r="A2492" t="s">
        <v>322</v>
      </c>
      <c r="B2492" t="s">
        <v>2564</v>
      </c>
      <c r="C2492">
        <v>191</v>
      </c>
      <c r="D2492" t="s">
        <v>848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1.1599999999999999</v>
      </c>
      <c r="M2492">
        <v>0</v>
      </c>
    </row>
    <row r="2493" spans="1:13">
      <c r="A2493" t="s">
        <v>322</v>
      </c>
      <c r="B2493" t="s">
        <v>2564</v>
      </c>
      <c r="C2493">
        <v>192</v>
      </c>
      <c r="D2493" t="s">
        <v>817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1.1599999999999999</v>
      </c>
      <c r="M2493">
        <v>0</v>
      </c>
    </row>
    <row r="2494" spans="1:13">
      <c r="A2494" t="s">
        <v>4351</v>
      </c>
      <c r="B2494" t="s">
        <v>4325</v>
      </c>
      <c r="C2494">
        <v>192</v>
      </c>
      <c r="D2494" t="s">
        <v>817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</row>
    <row r="2495" spans="1:13">
      <c r="A2495" t="s">
        <v>323</v>
      </c>
      <c r="B2495" t="s">
        <v>2565</v>
      </c>
      <c r="C2495">
        <v>191</v>
      </c>
      <c r="D2495" t="s">
        <v>848</v>
      </c>
      <c r="E2495">
        <v>1576</v>
      </c>
      <c r="F2495">
        <v>2160</v>
      </c>
      <c r="G2495">
        <v>1576</v>
      </c>
      <c r="H2495">
        <v>0</v>
      </c>
      <c r="I2495">
        <v>0</v>
      </c>
      <c r="J2495">
        <v>0</v>
      </c>
      <c r="K2495">
        <v>1568</v>
      </c>
      <c r="L2495">
        <v>1.1599999999999999</v>
      </c>
      <c r="M2495">
        <v>1828.16</v>
      </c>
    </row>
    <row r="2496" spans="1:13">
      <c r="A2496" t="s">
        <v>323</v>
      </c>
      <c r="B2496" t="s">
        <v>2565</v>
      </c>
      <c r="C2496">
        <v>192</v>
      </c>
      <c r="D2496" t="s">
        <v>817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1.1599999999999999</v>
      </c>
      <c r="M2496">
        <v>0</v>
      </c>
    </row>
    <row r="2497" spans="1:13">
      <c r="A2497" t="s">
        <v>324</v>
      </c>
      <c r="B2497" t="s">
        <v>2566</v>
      </c>
      <c r="C2497">
        <v>191</v>
      </c>
      <c r="D2497" t="s">
        <v>848</v>
      </c>
      <c r="E2497">
        <v>112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1.1599999999999999</v>
      </c>
      <c r="M2497">
        <v>129.91999999999999</v>
      </c>
    </row>
    <row r="2498" spans="1:13">
      <c r="A2498" t="s">
        <v>324</v>
      </c>
      <c r="B2498" t="s">
        <v>2566</v>
      </c>
      <c r="C2498">
        <v>192</v>
      </c>
      <c r="D2498" t="s">
        <v>817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1.1599999999999999</v>
      </c>
      <c r="M2498">
        <v>0</v>
      </c>
    </row>
    <row r="2499" spans="1:13">
      <c r="A2499" t="s">
        <v>4106</v>
      </c>
      <c r="B2499" t="s">
        <v>4107</v>
      </c>
      <c r="C2499">
        <v>192</v>
      </c>
      <c r="D2499" t="s">
        <v>817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</row>
    <row r="2500" spans="1:13">
      <c r="A2500" t="s">
        <v>2567</v>
      </c>
      <c r="B2500" t="s">
        <v>2568</v>
      </c>
      <c r="C2500">
        <v>191</v>
      </c>
      <c r="D2500" t="s">
        <v>848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1.1599999999999999</v>
      </c>
      <c r="M2500">
        <v>0</v>
      </c>
    </row>
    <row r="2501" spans="1:13">
      <c r="A2501" t="s">
        <v>2567</v>
      </c>
      <c r="B2501" t="s">
        <v>2568</v>
      </c>
      <c r="C2501">
        <v>192</v>
      </c>
      <c r="D2501" t="s">
        <v>817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</row>
    <row r="2502" spans="1:13">
      <c r="A2502" t="s">
        <v>2569</v>
      </c>
      <c r="B2502" t="s">
        <v>2570</v>
      </c>
      <c r="C2502">
        <v>191</v>
      </c>
      <c r="D2502" t="s">
        <v>848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1.1599999999999999</v>
      </c>
      <c r="M2502">
        <v>0</v>
      </c>
    </row>
    <row r="2503" spans="1:13">
      <c r="A2503" t="s">
        <v>2569</v>
      </c>
      <c r="B2503" t="s">
        <v>2570</v>
      </c>
      <c r="C2503">
        <v>192</v>
      </c>
      <c r="D2503" t="s">
        <v>817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1.1599999999999999</v>
      </c>
      <c r="M2503">
        <v>0</v>
      </c>
    </row>
    <row r="2504" spans="1:13">
      <c r="A2504" t="s">
        <v>2571</v>
      </c>
      <c r="B2504" t="s">
        <v>2572</v>
      </c>
      <c r="C2504">
        <v>191</v>
      </c>
      <c r="D2504" t="s">
        <v>848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1.1599999999999999</v>
      </c>
      <c r="M2504">
        <v>0</v>
      </c>
    </row>
    <row r="2505" spans="1:13">
      <c r="A2505" t="s">
        <v>2571</v>
      </c>
      <c r="B2505" t="s">
        <v>2572</v>
      </c>
      <c r="C2505">
        <v>192</v>
      </c>
      <c r="D2505" t="s">
        <v>817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</row>
    <row r="2506" spans="1:13">
      <c r="A2506" t="s">
        <v>2573</v>
      </c>
      <c r="B2506" t="s">
        <v>2574</v>
      </c>
      <c r="C2506">
        <v>191</v>
      </c>
      <c r="D2506" t="s">
        <v>848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1.1599999999999999</v>
      </c>
      <c r="M2506">
        <v>0</v>
      </c>
    </row>
    <row r="2507" spans="1:13">
      <c r="A2507" t="s">
        <v>2573</v>
      </c>
      <c r="B2507" t="s">
        <v>2574</v>
      </c>
      <c r="C2507">
        <v>192</v>
      </c>
      <c r="D2507" t="s">
        <v>817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1.1599999999999999</v>
      </c>
      <c r="M2507">
        <v>0</v>
      </c>
    </row>
    <row r="2508" spans="1:13">
      <c r="A2508" t="s">
        <v>2575</v>
      </c>
      <c r="B2508" t="s">
        <v>2576</v>
      </c>
      <c r="C2508">
        <v>191</v>
      </c>
      <c r="D2508" t="s">
        <v>848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1.1599999999999999</v>
      </c>
      <c r="M2508">
        <v>0</v>
      </c>
    </row>
    <row r="2509" spans="1:13">
      <c r="A2509" t="s">
        <v>2575</v>
      </c>
      <c r="B2509" t="s">
        <v>2576</v>
      </c>
      <c r="C2509">
        <v>192</v>
      </c>
      <c r="D2509" t="s">
        <v>817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1.1599999999999999</v>
      </c>
      <c r="M2509">
        <v>0</v>
      </c>
    </row>
    <row r="2510" spans="1:13">
      <c r="A2510" t="s">
        <v>4352</v>
      </c>
      <c r="B2510" t="s">
        <v>4325</v>
      </c>
      <c r="C2510">
        <v>192</v>
      </c>
      <c r="D2510" t="s">
        <v>817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</row>
    <row r="2511" spans="1:13">
      <c r="A2511" t="s">
        <v>2577</v>
      </c>
      <c r="B2511" t="s">
        <v>2578</v>
      </c>
      <c r="C2511">
        <v>191</v>
      </c>
      <c r="D2511" t="s">
        <v>848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1.1599999999999999</v>
      </c>
      <c r="M2511">
        <v>0</v>
      </c>
    </row>
    <row r="2512" spans="1:13">
      <c r="A2512" t="s">
        <v>2577</v>
      </c>
      <c r="B2512" t="s">
        <v>2578</v>
      </c>
      <c r="C2512">
        <v>192</v>
      </c>
      <c r="D2512" t="s">
        <v>817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1.1599999999999999</v>
      </c>
      <c r="M2512">
        <v>0</v>
      </c>
    </row>
    <row r="2513" spans="1:13">
      <c r="A2513" t="s">
        <v>2579</v>
      </c>
      <c r="B2513" t="s">
        <v>2580</v>
      </c>
      <c r="C2513">
        <v>191</v>
      </c>
      <c r="D2513" t="s">
        <v>848</v>
      </c>
      <c r="E2513">
        <v>2400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1.1599999999999999</v>
      </c>
      <c r="M2513">
        <v>2784</v>
      </c>
    </row>
    <row r="2514" spans="1:13">
      <c r="A2514" t="s">
        <v>2579</v>
      </c>
      <c r="B2514" t="s">
        <v>2580</v>
      </c>
      <c r="C2514">
        <v>192</v>
      </c>
      <c r="D2514" t="s">
        <v>817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1.1599999999999999</v>
      </c>
      <c r="M2514">
        <v>0</v>
      </c>
    </row>
    <row r="2515" spans="1:13">
      <c r="A2515" t="s">
        <v>2581</v>
      </c>
      <c r="B2515" t="s">
        <v>2582</v>
      </c>
      <c r="C2515">
        <v>191</v>
      </c>
      <c r="D2515" t="s">
        <v>848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1.1599999999999999</v>
      </c>
      <c r="M2515">
        <v>0</v>
      </c>
    </row>
    <row r="2516" spans="1:13">
      <c r="A2516" t="s">
        <v>2581</v>
      </c>
      <c r="B2516" t="s">
        <v>2582</v>
      </c>
      <c r="C2516">
        <v>192</v>
      </c>
      <c r="D2516" t="s">
        <v>817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1.1599999999999999</v>
      </c>
      <c r="M2516">
        <v>0</v>
      </c>
    </row>
    <row r="2517" spans="1:13">
      <c r="A2517" t="s">
        <v>2583</v>
      </c>
      <c r="B2517" t="s">
        <v>2584</v>
      </c>
      <c r="C2517">
        <v>191</v>
      </c>
      <c r="D2517" t="s">
        <v>848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1.1599999999999999</v>
      </c>
      <c r="M2517">
        <v>0</v>
      </c>
    </row>
    <row r="2518" spans="1:13">
      <c r="A2518" t="s">
        <v>2583</v>
      </c>
      <c r="B2518" t="s">
        <v>2584</v>
      </c>
      <c r="C2518">
        <v>192</v>
      </c>
      <c r="D2518" t="s">
        <v>817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1.1599999999999999</v>
      </c>
      <c r="M2518">
        <v>0</v>
      </c>
    </row>
    <row r="2519" spans="1:13">
      <c r="A2519" t="s">
        <v>4108</v>
      </c>
      <c r="B2519" t="s">
        <v>4109</v>
      </c>
      <c r="C2519">
        <v>192</v>
      </c>
      <c r="D2519" t="s">
        <v>817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</row>
    <row r="2520" spans="1:13">
      <c r="A2520" t="s">
        <v>325</v>
      </c>
      <c r="B2520" t="s">
        <v>2585</v>
      </c>
      <c r="C2520">
        <v>191</v>
      </c>
      <c r="D2520" t="s">
        <v>848</v>
      </c>
      <c r="E2520">
        <v>3032</v>
      </c>
      <c r="F2520">
        <v>2160</v>
      </c>
      <c r="G2520">
        <v>1776</v>
      </c>
      <c r="H2520">
        <v>0</v>
      </c>
      <c r="I2520">
        <v>0</v>
      </c>
      <c r="J2520">
        <v>0</v>
      </c>
      <c r="K2520">
        <v>1184</v>
      </c>
      <c r="L2520">
        <v>1.1599999999999999</v>
      </c>
      <c r="M2520">
        <v>3517.12</v>
      </c>
    </row>
    <row r="2521" spans="1:13">
      <c r="A2521" t="s">
        <v>325</v>
      </c>
      <c r="B2521" t="s">
        <v>2585</v>
      </c>
      <c r="C2521">
        <v>192</v>
      </c>
      <c r="D2521" t="s">
        <v>817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1.1599999999999999</v>
      </c>
      <c r="M2521">
        <v>0</v>
      </c>
    </row>
    <row r="2522" spans="1:13">
      <c r="A2522" t="s">
        <v>326</v>
      </c>
      <c r="B2522" t="s">
        <v>2586</v>
      </c>
      <c r="C2522">
        <v>191</v>
      </c>
      <c r="D2522" t="s">
        <v>848</v>
      </c>
      <c r="E2522">
        <v>632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1.1599999999999999</v>
      </c>
      <c r="M2522">
        <v>733.12</v>
      </c>
    </row>
    <row r="2523" spans="1:13">
      <c r="A2523" t="s">
        <v>326</v>
      </c>
      <c r="B2523" t="s">
        <v>2586</v>
      </c>
      <c r="C2523">
        <v>192</v>
      </c>
      <c r="D2523" t="s">
        <v>817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1.1599999999999999</v>
      </c>
      <c r="M2523">
        <v>0</v>
      </c>
    </row>
    <row r="2524" spans="1:13">
      <c r="A2524" t="s">
        <v>4110</v>
      </c>
      <c r="B2524" t="s">
        <v>4111</v>
      </c>
      <c r="C2524">
        <v>192</v>
      </c>
      <c r="D2524" t="s">
        <v>817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</row>
    <row r="2525" spans="1:13">
      <c r="A2525" t="s">
        <v>2587</v>
      </c>
      <c r="B2525" t="s">
        <v>2588</v>
      </c>
      <c r="C2525">
        <v>191</v>
      </c>
      <c r="D2525" t="s">
        <v>848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1.1599999999999999</v>
      </c>
      <c r="M2525">
        <v>0</v>
      </c>
    </row>
    <row r="2526" spans="1:13">
      <c r="A2526" t="s">
        <v>2587</v>
      </c>
      <c r="B2526" t="s">
        <v>2588</v>
      </c>
      <c r="C2526">
        <v>192</v>
      </c>
      <c r="D2526" t="s">
        <v>817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</row>
    <row r="2527" spans="1:13">
      <c r="A2527" t="s">
        <v>4353</v>
      </c>
      <c r="B2527" t="s">
        <v>4325</v>
      </c>
      <c r="C2527">
        <v>192</v>
      </c>
      <c r="D2527" t="s">
        <v>817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</row>
    <row r="2528" spans="1:13">
      <c r="A2528" t="s">
        <v>2589</v>
      </c>
      <c r="B2528" t="s">
        <v>2590</v>
      </c>
      <c r="C2528">
        <v>191</v>
      </c>
      <c r="D2528" t="s">
        <v>848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1.1599999999999999</v>
      </c>
      <c r="M2528">
        <v>0</v>
      </c>
    </row>
    <row r="2529" spans="1:13">
      <c r="A2529" t="s">
        <v>2589</v>
      </c>
      <c r="B2529" t="s">
        <v>2590</v>
      </c>
      <c r="C2529">
        <v>192</v>
      </c>
      <c r="D2529" t="s">
        <v>817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1.1599999999999999</v>
      </c>
      <c r="M2529">
        <v>0</v>
      </c>
    </row>
    <row r="2530" spans="1:13">
      <c r="A2530" t="s">
        <v>4112</v>
      </c>
      <c r="B2530" t="s">
        <v>4113</v>
      </c>
      <c r="C2530">
        <v>192</v>
      </c>
      <c r="D2530" t="s">
        <v>817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</row>
    <row r="2531" spans="1:13">
      <c r="A2531" t="s">
        <v>2591</v>
      </c>
      <c r="B2531" t="s">
        <v>2592</v>
      </c>
      <c r="C2531">
        <v>191</v>
      </c>
      <c r="D2531" t="s">
        <v>848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1.1599999999999999</v>
      </c>
      <c r="M2531">
        <v>0</v>
      </c>
    </row>
    <row r="2532" spans="1:13">
      <c r="A2532" t="s">
        <v>2591</v>
      </c>
      <c r="B2532" t="s">
        <v>2592</v>
      </c>
      <c r="C2532">
        <v>192</v>
      </c>
      <c r="D2532" t="s">
        <v>817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</row>
    <row r="2533" spans="1:13">
      <c r="A2533" t="s">
        <v>327</v>
      </c>
      <c r="B2533" t="s">
        <v>2593</v>
      </c>
      <c r="C2533">
        <v>191</v>
      </c>
      <c r="D2533" t="s">
        <v>848</v>
      </c>
      <c r="E2533">
        <v>592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1.1599999999999999</v>
      </c>
      <c r="M2533">
        <v>686.72</v>
      </c>
    </row>
    <row r="2534" spans="1:13">
      <c r="A2534" t="s">
        <v>327</v>
      </c>
      <c r="B2534" t="s">
        <v>2593</v>
      </c>
      <c r="C2534">
        <v>192</v>
      </c>
      <c r="D2534" t="s">
        <v>817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1.1599999999999999</v>
      </c>
      <c r="M2534">
        <v>0</v>
      </c>
    </row>
    <row r="2535" spans="1:13">
      <c r="A2535" t="s">
        <v>4354</v>
      </c>
      <c r="B2535" t="s">
        <v>4325</v>
      </c>
      <c r="C2535">
        <v>192</v>
      </c>
      <c r="D2535" t="s">
        <v>817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</row>
    <row r="2536" spans="1:13">
      <c r="A2536" t="s">
        <v>328</v>
      </c>
      <c r="B2536" t="s">
        <v>2594</v>
      </c>
      <c r="C2536">
        <v>191</v>
      </c>
      <c r="D2536" t="s">
        <v>848</v>
      </c>
      <c r="E2536">
        <v>1056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1.1599999999999999</v>
      </c>
      <c r="M2536">
        <v>1224.96</v>
      </c>
    </row>
    <row r="2537" spans="1:13">
      <c r="A2537" t="s">
        <v>328</v>
      </c>
      <c r="B2537" t="s">
        <v>2594</v>
      </c>
      <c r="C2537">
        <v>192</v>
      </c>
      <c r="D2537" t="s">
        <v>817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1.1599999999999999</v>
      </c>
      <c r="M2537">
        <v>0</v>
      </c>
    </row>
    <row r="2538" spans="1:13">
      <c r="A2538" t="s">
        <v>4355</v>
      </c>
      <c r="B2538" t="s">
        <v>4325</v>
      </c>
      <c r="C2538">
        <v>192</v>
      </c>
      <c r="D2538" t="s">
        <v>817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</row>
    <row r="2539" spans="1:13">
      <c r="A2539" t="s">
        <v>2595</v>
      </c>
      <c r="B2539" t="s">
        <v>2596</v>
      </c>
      <c r="C2539">
        <v>191</v>
      </c>
      <c r="D2539" t="s">
        <v>848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1.1599999999999999</v>
      </c>
      <c r="M2539">
        <v>0</v>
      </c>
    </row>
    <row r="2540" spans="1:13">
      <c r="A2540" t="s">
        <v>2595</v>
      </c>
      <c r="B2540" t="s">
        <v>2596</v>
      </c>
      <c r="C2540">
        <v>192</v>
      </c>
      <c r="D2540" t="s">
        <v>817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1.1599999999999999</v>
      </c>
      <c r="M2540">
        <v>0</v>
      </c>
    </row>
    <row r="2541" spans="1:13">
      <c r="A2541" t="s">
        <v>2597</v>
      </c>
      <c r="B2541" t="s">
        <v>2598</v>
      </c>
      <c r="C2541">
        <v>191</v>
      </c>
      <c r="D2541" t="s">
        <v>848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1.1599999999999999</v>
      </c>
      <c r="M2541">
        <v>0</v>
      </c>
    </row>
    <row r="2542" spans="1:13">
      <c r="A2542" t="s">
        <v>2597</v>
      </c>
      <c r="B2542" t="s">
        <v>2598</v>
      </c>
      <c r="C2542">
        <v>192</v>
      </c>
      <c r="D2542" t="s">
        <v>817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1.1599999999999999</v>
      </c>
      <c r="M2542">
        <v>0</v>
      </c>
    </row>
    <row r="2543" spans="1:13">
      <c r="A2543" t="s">
        <v>4114</v>
      </c>
      <c r="B2543" t="s">
        <v>4115</v>
      </c>
      <c r="C2543">
        <v>192</v>
      </c>
      <c r="D2543" t="s">
        <v>817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</row>
    <row r="2544" spans="1:13">
      <c r="A2544" t="s">
        <v>329</v>
      </c>
      <c r="B2544" t="s">
        <v>2599</v>
      </c>
      <c r="C2544">
        <v>191</v>
      </c>
      <c r="D2544" t="s">
        <v>848</v>
      </c>
      <c r="E2544">
        <v>304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1.1599999999999999</v>
      </c>
      <c r="M2544">
        <v>352.64</v>
      </c>
    </row>
    <row r="2545" spans="1:13">
      <c r="A2545" t="s">
        <v>329</v>
      </c>
      <c r="B2545" t="s">
        <v>2599</v>
      </c>
      <c r="C2545">
        <v>192</v>
      </c>
      <c r="D2545" t="s">
        <v>817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1.1599999999999999</v>
      </c>
      <c r="M2545">
        <v>0</v>
      </c>
    </row>
    <row r="2546" spans="1:13">
      <c r="A2546" t="s">
        <v>4356</v>
      </c>
      <c r="B2546" t="s">
        <v>4325</v>
      </c>
      <c r="C2546">
        <v>192</v>
      </c>
      <c r="D2546" t="s">
        <v>817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</row>
    <row r="2547" spans="1:13">
      <c r="A2547" t="s">
        <v>330</v>
      </c>
      <c r="B2547" t="s">
        <v>2600</v>
      </c>
      <c r="C2547">
        <v>191</v>
      </c>
      <c r="D2547" t="s">
        <v>848</v>
      </c>
      <c r="E2547">
        <v>1408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1.1599999999999999</v>
      </c>
      <c r="M2547">
        <v>1633.28</v>
      </c>
    </row>
    <row r="2548" spans="1:13">
      <c r="A2548" t="s">
        <v>330</v>
      </c>
      <c r="B2548" t="s">
        <v>2600</v>
      </c>
      <c r="C2548">
        <v>192</v>
      </c>
      <c r="D2548" t="s">
        <v>817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1.1599999999999999</v>
      </c>
      <c r="M2548">
        <v>0</v>
      </c>
    </row>
    <row r="2549" spans="1:13">
      <c r="A2549" t="s">
        <v>4116</v>
      </c>
      <c r="B2549" t="s">
        <v>4117</v>
      </c>
      <c r="C2549">
        <v>192</v>
      </c>
      <c r="D2549" t="s">
        <v>817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</row>
    <row r="2550" spans="1:13">
      <c r="A2550" t="s">
        <v>331</v>
      </c>
      <c r="B2550" t="s">
        <v>2601</v>
      </c>
      <c r="C2550">
        <v>191</v>
      </c>
      <c r="D2550" t="s">
        <v>848</v>
      </c>
      <c r="E2550">
        <v>2176</v>
      </c>
      <c r="F2550">
        <v>0</v>
      </c>
      <c r="G2550">
        <v>496</v>
      </c>
      <c r="H2550">
        <v>0</v>
      </c>
      <c r="I2550">
        <v>0</v>
      </c>
      <c r="J2550">
        <v>0</v>
      </c>
      <c r="K2550">
        <v>248</v>
      </c>
      <c r="L2550">
        <v>1.1599999999999999</v>
      </c>
      <c r="M2550">
        <v>2524.16</v>
      </c>
    </row>
    <row r="2551" spans="1:13">
      <c r="A2551" t="s">
        <v>331</v>
      </c>
      <c r="B2551" t="s">
        <v>2601</v>
      </c>
      <c r="C2551">
        <v>192</v>
      </c>
      <c r="D2551" t="s">
        <v>817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1.1599999999999999</v>
      </c>
      <c r="M2551">
        <v>0</v>
      </c>
    </row>
    <row r="2552" spans="1:13">
      <c r="A2552" t="s">
        <v>332</v>
      </c>
      <c r="B2552" t="s">
        <v>2602</v>
      </c>
      <c r="C2552">
        <v>191</v>
      </c>
      <c r="D2552" t="s">
        <v>848</v>
      </c>
      <c r="E2552">
        <v>1208</v>
      </c>
      <c r="F2552">
        <v>2080</v>
      </c>
      <c r="G2552">
        <v>432</v>
      </c>
      <c r="H2552">
        <v>0</v>
      </c>
      <c r="I2552">
        <v>0</v>
      </c>
      <c r="J2552">
        <v>0</v>
      </c>
      <c r="K2552">
        <v>0</v>
      </c>
      <c r="L2552">
        <v>1.1599999999999999</v>
      </c>
      <c r="M2552">
        <v>1401.28</v>
      </c>
    </row>
    <row r="2553" spans="1:13">
      <c r="A2553" t="s">
        <v>332</v>
      </c>
      <c r="B2553" t="s">
        <v>2602</v>
      </c>
      <c r="C2553">
        <v>192</v>
      </c>
      <c r="D2553" t="s">
        <v>817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1.1599999999999999</v>
      </c>
      <c r="M2553">
        <v>0</v>
      </c>
    </row>
    <row r="2554" spans="1:13">
      <c r="A2554" t="s">
        <v>2603</v>
      </c>
      <c r="B2554" t="s">
        <v>2604</v>
      </c>
      <c r="C2554">
        <v>191</v>
      </c>
      <c r="D2554" t="s">
        <v>848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1.1599999999999999</v>
      </c>
      <c r="M2554">
        <v>0</v>
      </c>
    </row>
    <row r="2555" spans="1:13">
      <c r="A2555" t="s">
        <v>2603</v>
      </c>
      <c r="B2555" t="s">
        <v>2604</v>
      </c>
      <c r="C2555">
        <v>192</v>
      </c>
      <c r="D2555" t="s">
        <v>817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1.1599999999999999</v>
      </c>
      <c r="M2555">
        <v>0</v>
      </c>
    </row>
    <row r="2556" spans="1:13">
      <c r="A2556" t="s">
        <v>333</v>
      </c>
      <c r="B2556" t="s">
        <v>2605</v>
      </c>
      <c r="C2556">
        <v>191</v>
      </c>
      <c r="D2556" t="s">
        <v>848</v>
      </c>
      <c r="E2556">
        <v>2976</v>
      </c>
      <c r="F2556">
        <v>0</v>
      </c>
      <c r="G2556">
        <v>264</v>
      </c>
      <c r="H2556">
        <v>0</v>
      </c>
      <c r="I2556">
        <v>0</v>
      </c>
      <c r="J2556">
        <v>0</v>
      </c>
      <c r="K2556">
        <v>128</v>
      </c>
      <c r="L2556">
        <v>1.1599999999999999</v>
      </c>
      <c r="M2556">
        <v>3452.16</v>
      </c>
    </row>
    <row r="2557" spans="1:13">
      <c r="A2557" t="s">
        <v>333</v>
      </c>
      <c r="B2557" t="s">
        <v>2605</v>
      </c>
      <c r="C2557">
        <v>192</v>
      </c>
      <c r="D2557" t="s">
        <v>817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1.1599999999999999</v>
      </c>
      <c r="M2557">
        <v>0</v>
      </c>
    </row>
    <row r="2558" spans="1:13">
      <c r="A2558" t="s">
        <v>334</v>
      </c>
      <c r="B2558" t="s">
        <v>2606</v>
      </c>
      <c r="C2558">
        <v>191</v>
      </c>
      <c r="D2558" t="s">
        <v>848</v>
      </c>
      <c r="E2558">
        <v>1768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1.1599999999999999</v>
      </c>
      <c r="M2558">
        <v>2050.88</v>
      </c>
    </row>
    <row r="2559" spans="1:13">
      <c r="A2559" t="s">
        <v>334</v>
      </c>
      <c r="B2559" t="s">
        <v>2606</v>
      </c>
      <c r="C2559">
        <v>192</v>
      </c>
      <c r="D2559" t="s">
        <v>817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1.1599999999999999</v>
      </c>
      <c r="M2559">
        <v>0</v>
      </c>
    </row>
    <row r="2560" spans="1:13">
      <c r="A2560" t="s">
        <v>4118</v>
      </c>
      <c r="B2560" t="s">
        <v>4119</v>
      </c>
      <c r="C2560">
        <v>192</v>
      </c>
      <c r="D2560" t="s">
        <v>817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</row>
    <row r="2561" spans="1:13">
      <c r="A2561" t="s">
        <v>2607</v>
      </c>
      <c r="B2561" t="s">
        <v>2608</v>
      </c>
      <c r="C2561">
        <v>191</v>
      </c>
      <c r="D2561" t="s">
        <v>848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1.1599999999999999</v>
      </c>
      <c r="M2561">
        <v>0</v>
      </c>
    </row>
    <row r="2562" spans="1:13">
      <c r="A2562" t="s">
        <v>2607</v>
      </c>
      <c r="B2562" t="s">
        <v>2608</v>
      </c>
      <c r="C2562">
        <v>192</v>
      </c>
      <c r="D2562" t="s">
        <v>817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</row>
    <row r="2563" spans="1:13">
      <c r="A2563" t="s">
        <v>2609</v>
      </c>
      <c r="B2563" t="s">
        <v>2610</v>
      </c>
      <c r="C2563">
        <v>192</v>
      </c>
      <c r="D2563" t="s">
        <v>817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</row>
    <row r="2564" spans="1:13">
      <c r="A2564" t="s">
        <v>4357</v>
      </c>
      <c r="B2564" t="s">
        <v>4325</v>
      </c>
      <c r="C2564">
        <v>192</v>
      </c>
      <c r="D2564" t="s">
        <v>817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</row>
    <row r="2565" spans="1:13">
      <c r="A2565" t="s">
        <v>2611</v>
      </c>
      <c r="B2565" t="s">
        <v>2612</v>
      </c>
      <c r="C2565">
        <v>191</v>
      </c>
      <c r="D2565" t="s">
        <v>848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1.1599999999999999</v>
      </c>
      <c r="M2565">
        <v>0</v>
      </c>
    </row>
    <row r="2566" spans="1:13">
      <c r="A2566" t="s">
        <v>2611</v>
      </c>
      <c r="B2566" t="s">
        <v>2612</v>
      </c>
      <c r="C2566">
        <v>192</v>
      </c>
      <c r="D2566" t="s">
        <v>817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</row>
    <row r="2567" spans="1:13">
      <c r="A2567" t="s">
        <v>4120</v>
      </c>
      <c r="B2567" t="s">
        <v>4121</v>
      </c>
      <c r="C2567">
        <v>192</v>
      </c>
      <c r="D2567" t="s">
        <v>817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</row>
    <row r="2568" spans="1:13">
      <c r="A2568" t="s">
        <v>2613</v>
      </c>
      <c r="B2568" t="s">
        <v>2614</v>
      </c>
      <c r="C2568">
        <v>191</v>
      </c>
      <c r="D2568" t="s">
        <v>848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1.1599999999999999</v>
      </c>
      <c r="M2568">
        <v>0</v>
      </c>
    </row>
    <row r="2569" spans="1:13">
      <c r="A2569" t="s">
        <v>2613</v>
      </c>
      <c r="B2569" t="s">
        <v>2614</v>
      </c>
      <c r="C2569">
        <v>192</v>
      </c>
      <c r="D2569" t="s">
        <v>817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</row>
    <row r="2570" spans="1:13">
      <c r="A2570" t="s">
        <v>4122</v>
      </c>
      <c r="B2570" t="s">
        <v>4123</v>
      </c>
      <c r="C2570">
        <v>192</v>
      </c>
      <c r="D2570" t="s">
        <v>817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</row>
    <row r="2571" spans="1:13">
      <c r="A2571" t="s">
        <v>2615</v>
      </c>
      <c r="B2571" t="s">
        <v>2616</v>
      </c>
      <c r="C2571">
        <v>191</v>
      </c>
      <c r="D2571" t="s">
        <v>848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1.1599999999999999</v>
      </c>
      <c r="M2571">
        <v>0</v>
      </c>
    </row>
    <row r="2572" spans="1:13">
      <c r="A2572" t="s">
        <v>2615</v>
      </c>
      <c r="B2572" t="s">
        <v>2616</v>
      </c>
      <c r="C2572">
        <v>192</v>
      </c>
      <c r="D2572" t="s">
        <v>817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1.1599999999999999</v>
      </c>
      <c r="M2572">
        <v>0</v>
      </c>
    </row>
    <row r="2573" spans="1:13">
      <c r="A2573" t="s">
        <v>2617</v>
      </c>
      <c r="B2573" t="s">
        <v>2618</v>
      </c>
      <c r="C2573">
        <v>191</v>
      </c>
      <c r="D2573" t="s">
        <v>848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1.1599999999999999</v>
      </c>
      <c r="M2573">
        <v>0</v>
      </c>
    </row>
    <row r="2574" spans="1:13">
      <c r="A2574" t="s">
        <v>2617</v>
      </c>
      <c r="B2574" t="s">
        <v>2618</v>
      </c>
      <c r="C2574">
        <v>192</v>
      </c>
      <c r="D2574" t="s">
        <v>817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1.1599999999999999</v>
      </c>
      <c r="M2574">
        <v>0</v>
      </c>
    </row>
    <row r="2575" spans="1:13">
      <c r="A2575" t="s">
        <v>335</v>
      </c>
      <c r="B2575" t="s">
        <v>2619</v>
      </c>
      <c r="C2575">
        <v>191</v>
      </c>
      <c r="D2575" t="s">
        <v>848</v>
      </c>
      <c r="E2575">
        <v>4064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1.1599999999999999</v>
      </c>
      <c r="M2575">
        <v>4714.24</v>
      </c>
    </row>
    <row r="2576" spans="1:13">
      <c r="A2576" t="s">
        <v>335</v>
      </c>
      <c r="B2576" t="s">
        <v>2619</v>
      </c>
      <c r="C2576">
        <v>192</v>
      </c>
      <c r="D2576" t="s">
        <v>817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1.1599999999999999</v>
      </c>
      <c r="M2576">
        <v>0</v>
      </c>
    </row>
    <row r="2577" spans="1:13">
      <c r="A2577" t="s">
        <v>4358</v>
      </c>
      <c r="B2577" t="s">
        <v>4325</v>
      </c>
      <c r="C2577">
        <v>192</v>
      </c>
      <c r="D2577" t="s">
        <v>817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</row>
    <row r="2578" spans="1:13">
      <c r="A2578" t="s">
        <v>336</v>
      </c>
      <c r="B2578" t="s">
        <v>2620</v>
      </c>
      <c r="C2578">
        <v>191</v>
      </c>
      <c r="D2578" t="s">
        <v>848</v>
      </c>
      <c r="E2578">
        <v>2440</v>
      </c>
      <c r="F2578">
        <v>0</v>
      </c>
      <c r="G2578">
        <v>480</v>
      </c>
      <c r="H2578">
        <v>0</v>
      </c>
      <c r="I2578">
        <v>0</v>
      </c>
      <c r="J2578">
        <v>0</v>
      </c>
      <c r="K2578">
        <v>112</v>
      </c>
      <c r="L2578">
        <v>1.1599999999999999</v>
      </c>
      <c r="M2578">
        <v>2830.4</v>
      </c>
    </row>
    <row r="2579" spans="1:13">
      <c r="A2579" t="s">
        <v>336</v>
      </c>
      <c r="B2579" t="s">
        <v>2620</v>
      </c>
      <c r="C2579">
        <v>192</v>
      </c>
      <c r="D2579" t="s">
        <v>817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1.1599999999999999</v>
      </c>
      <c r="M2579">
        <v>0</v>
      </c>
    </row>
    <row r="2580" spans="1:13">
      <c r="A2580" t="s">
        <v>2621</v>
      </c>
      <c r="B2580" t="s">
        <v>2622</v>
      </c>
      <c r="C2580">
        <v>191</v>
      </c>
      <c r="D2580" t="s">
        <v>848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1.1599999999999999</v>
      </c>
      <c r="M2580">
        <v>0</v>
      </c>
    </row>
    <row r="2581" spans="1:13">
      <c r="A2581" t="s">
        <v>2621</v>
      </c>
      <c r="B2581" t="s">
        <v>2622</v>
      </c>
      <c r="C2581">
        <v>192</v>
      </c>
      <c r="D2581" t="s">
        <v>817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</row>
    <row r="2582" spans="1:13">
      <c r="A2582" t="s">
        <v>2623</v>
      </c>
      <c r="B2582" t="s">
        <v>2624</v>
      </c>
      <c r="C2582">
        <v>191</v>
      </c>
      <c r="D2582" t="s">
        <v>848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1.1599999999999999</v>
      </c>
      <c r="M2582">
        <v>0</v>
      </c>
    </row>
    <row r="2583" spans="1:13">
      <c r="A2583" t="s">
        <v>2623</v>
      </c>
      <c r="B2583" t="s">
        <v>2624</v>
      </c>
      <c r="C2583">
        <v>192</v>
      </c>
      <c r="D2583" t="s">
        <v>817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1.1599999999999999</v>
      </c>
      <c r="M2583">
        <v>0</v>
      </c>
    </row>
    <row r="2584" spans="1:13">
      <c r="A2584" t="s">
        <v>4359</v>
      </c>
      <c r="B2584" t="s">
        <v>4325</v>
      </c>
      <c r="C2584">
        <v>192</v>
      </c>
      <c r="D2584" t="s">
        <v>817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</row>
    <row r="2585" spans="1:13">
      <c r="A2585" t="s">
        <v>2625</v>
      </c>
      <c r="B2585" t="s">
        <v>2626</v>
      </c>
      <c r="C2585">
        <v>192</v>
      </c>
      <c r="D2585" t="s">
        <v>817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</row>
    <row r="2586" spans="1:13">
      <c r="A2586" t="s">
        <v>2627</v>
      </c>
      <c r="B2586" t="s">
        <v>2628</v>
      </c>
      <c r="C2586">
        <v>192</v>
      </c>
      <c r="D2586" t="s">
        <v>817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</row>
    <row r="2587" spans="1:13">
      <c r="A2587" t="s">
        <v>2629</v>
      </c>
      <c r="B2587" t="s">
        <v>2630</v>
      </c>
      <c r="C2587">
        <v>191</v>
      </c>
      <c r="D2587" t="s">
        <v>848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1.1599999999999999</v>
      </c>
      <c r="M2587">
        <v>0</v>
      </c>
    </row>
    <row r="2588" spans="1:13">
      <c r="A2588" t="s">
        <v>2629</v>
      </c>
      <c r="B2588" t="s">
        <v>2630</v>
      </c>
      <c r="C2588">
        <v>192</v>
      </c>
      <c r="D2588" t="s">
        <v>817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</row>
    <row r="2589" spans="1:13">
      <c r="A2589" t="s">
        <v>337</v>
      </c>
      <c r="B2589" t="s">
        <v>2631</v>
      </c>
      <c r="C2589">
        <v>191</v>
      </c>
      <c r="D2589" t="s">
        <v>848</v>
      </c>
      <c r="E2589">
        <v>2912</v>
      </c>
      <c r="F2589">
        <v>0</v>
      </c>
      <c r="G2589">
        <v>8</v>
      </c>
      <c r="H2589">
        <v>0</v>
      </c>
      <c r="I2589">
        <v>0</v>
      </c>
      <c r="J2589">
        <v>0</v>
      </c>
      <c r="K2589">
        <v>0</v>
      </c>
      <c r="L2589">
        <v>1.1599999999999999</v>
      </c>
      <c r="M2589">
        <v>3377.92</v>
      </c>
    </row>
    <row r="2590" spans="1:13">
      <c r="A2590" t="s">
        <v>337</v>
      </c>
      <c r="B2590" t="s">
        <v>2631</v>
      </c>
      <c r="C2590">
        <v>192</v>
      </c>
      <c r="D2590" t="s">
        <v>817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</row>
    <row r="2591" spans="1:13">
      <c r="A2591" t="s">
        <v>2632</v>
      </c>
      <c r="B2591" t="s">
        <v>2633</v>
      </c>
      <c r="C2591">
        <v>191</v>
      </c>
      <c r="D2591" t="s">
        <v>848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1.1599999999999999</v>
      </c>
      <c r="M2591">
        <v>0</v>
      </c>
    </row>
    <row r="2592" spans="1:13">
      <c r="A2592" t="s">
        <v>2632</v>
      </c>
      <c r="B2592" t="s">
        <v>2633</v>
      </c>
      <c r="C2592">
        <v>192</v>
      </c>
      <c r="D2592" t="s">
        <v>817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</row>
    <row r="2593" spans="1:13">
      <c r="A2593" t="s">
        <v>2634</v>
      </c>
      <c r="B2593" t="s">
        <v>2635</v>
      </c>
      <c r="C2593">
        <v>191</v>
      </c>
      <c r="D2593" t="s">
        <v>848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1.1599999999999999</v>
      </c>
      <c r="M2593">
        <v>0</v>
      </c>
    </row>
    <row r="2594" spans="1:13">
      <c r="A2594" t="s">
        <v>2634</v>
      </c>
      <c r="B2594" t="s">
        <v>2635</v>
      </c>
      <c r="C2594">
        <v>192</v>
      </c>
      <c r="D2594" t="s">
        <v>817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1.1599999999999999</v>
      </c>
      <c r="M2594">
        <v>0</v>
      </c>
    </row>
    <row r="2595" spans="1:13">
      <c r="A2595" t="s">
        <v>4124</v>
      </c>
      <c r="B2595" t="s">
        <v>4125</v>
      </c>
      <c r="C2595">
        <v>192</v>
      </c>
      <c r="D2595" t="s">
        <v>817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</row>
    <row r="2596" spans="1:13">
      <c r="A2596" t="s">
        <v>2636</v>
      </c>
      <c r="B2596" t="s">
        <v>2637</v>
      </c>
      <c r="C2596">
        <v>192</v>
      </c>
      <c r="D2596" t="s">
        <v>817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</row>
    <row r="2597" spans="1:13">
      <c r="A2597" t="s">
        <v>338</v>
      </c>
      <c r="B2597" t="s">
        <v>2638</v>
      </c>
      <c r="C2597">
        <v>191</v>
      </c>
      <c r="D2597" t="s">
        <v>848</v>
      </c>
      <c r="E2597">
        <v>1128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1.1599999999999999</v>
      </c>
      <c r="M2597">
        <v>1308.48</v>
      </c>
    </row>
    <row r="2598" spans="1:13">
      <c r="A2598" t="s">
        <v>338</v>
      </c>
      <c r="B2598" t="s">
        <v>2638</v>
      </c>
      <c r="C2598">
        <v>192</v>
      </c>
      <c r="D2598" t="s">
        <v>817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1.1599999999999999</v>
      </c>
      <c r="M2598">
        <v>0</v>
      </c>
    </row>
    <row r="2599" spans="1:13">
      <c r="A2599" t="s">
        <v>4360</v>
      </c>
      <c r="B2599" t="s">
        <v>4325</v>
      </c>
      <c r="C2599">
        <v>192</v>
      </c>
      <c r="D2599" t="s">
        <v>817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</row>
    <row r="2600" spans="1:13">
      <c r="A2600" t="s">
        <v>2639</v>
      </c>
      <c r="B2600" t="s">
        <v>2640</v>
      </c>
      <c r="C2600">
        <v>191</v>
      </c>
      <c r="D2600" t="s">
        <v>848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1.1599999999999999</v>
      </c>
      <c r="M2600">
        <v>0</v>
      </c>
    </row>
    <row r="2601" spans="1:13">
      <c r="A2601" t="s">
        <v>2639</v>
      </c>
      <c r="B2601" t="s">
        <v>2640</v>
      </c>
      <c r="C2601">
        <v>192</v>
      </c>
      <c r="D2601" t="s">
        <v>817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1.1599999999999999</v>
      </c>
      <c r="M2601">
        <v>0</v>
      </c>
    </row>
    <row r="2602" spans="1:13">
      <c r="A2602" t="s">
        <v>2641</v>
      </c>
      <c r="B2602" t="s">
        <v>2642</v>
      </c>
      <c r="C2602">
        <v>191</v>
      </c>
      <c r="D2602" t="s">
        <v>848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1.1599999999999999</v>
      </c>
      <c r="M2602">
        <v>0</v>
      </c>
    </row>
    <row r="2603" spans="1:13">
      <c r="A2603" t="s">
        <v>2641</v>
      </c>
      <c r="B2603" t="s">
        <v>2642</v>
      </c>
      <c r="C2603">
        <v>192</v>
      </c>
      <c r="D2603" t="s">
        <v>817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</row>
    <row r="2604" spans="1:13">
      <c r="A2604" t="s">
        <v>2643</v>
      </c>
      <c r="B2604" t="s">
        <v>2644</v>
      </c>
      <c r="C2604">
        <v>192</v>
      </c>
      <c r="D2604" t="s">
        <v>817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</row>
    <row r="2605" spans="1:13">
      <c r="A2605" t="s">
        <v>2645</v>
      </c>
      <c r="B2605" t="s">
        <v>2646</v>
      </c>
      <c r="C2605">
        <v>191</v>
      </c>
      <c r="D2605" t="s">
        <v>848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1.1599999999999999</v>
      </c>
      <c r="M2605">
        <v>0</v>
      </c>
    </row>
    <row r="2606" spans="1:13">
      <c r="A2606" t="s">
        <v>2645</v>
      </c>
      <c r="B2606" t="s">
        <v>2646</v>
      </c>
      <c r="C2606">
        <v>192</v>
      </c>
      <c r="D2606" t="s">
        <v>817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</row>
    <row r="2607" spans="1:13">
      <c r="A2607" t="s">
        <v>2647</v>
      </c>
      <c r="B2607" t="s">
        <v>2648</v>
      </c>
      <c r="C2607">
        <v>191</v>
      </c>
      <c r="D2607" t="s">
        <v>848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1.1599999999999999</v>
      </c>
      <c r="M2607">
        <v>0</v>
      </c>
    </row>
    <row r="2608" spans="1:13">
      <c r="A2608" t="s">
        <v>2647</v>
      </c>
      <c r="B2608" t="s">
        <v>2648</v>
      </c>
      <c r="C2608">
        <v>192</v>
      </c>
      <c r="D2608" t="s">
        <v>817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</row>
    <row r="2609" spans="1:13">
      <c r="A2609" t="s">
        <v>2649</v>
      </c>
      <c r="B2609" t="s">
        <v>2650</v>
      </c>
      <c r="C2609">
        <v>191</v>
      </c>
      <c r="D2609" t="s">
        <v>848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1.1599999999999999</v>
      </c>
      <c r="M2609">
        <v>0</v>
      </c>
    </row>
    <row r="2610" spans="1:13">
      <c r="A2610" t="s">
        <v>2649</v>
      </c>
      <c r="B2610" t="s">
        <v>2650</v>
      </c>
      <c r="C2610">
        <v>192</v>
      </c>
      <c r="D2610" t="s">
        <v>817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1.1599999999999999</v>
      </c>
      <c r="M2610">
        <v>0</v>
      </c>
    </row>
    <row r="2611" spans="1:13">
      <c r="A2611" t="s">
        <v>4126</v>
      </c>
      <c r="B2611" t="s">
        <v>4127</v>
      </c>
      <c r="C2611">
        <v>192</v>
      </c>
      <c r="D2611" t="s">
        <v>817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</row>
    <row r="2612" spans="1:13">
      <c r="A2612" t="s">
        <v>2651</v>
      </c>
      <c r="B2612" t="s">
        <v>2652</v>
      </c>
      <c r="C2612">
        <v>191</v>
      </c>
      <c r="D2612" t="s">
        <v>848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1.1599999999999999</v>
      </c>
      <c r="M2612">
        <v>0</v>
      </c>
    </row>
    <row r="2613" spans="1:13">
      <c r="A2613" t="s">
        <v>2651</v>
      </c>
      <c r="B2613" t="s">
        <v>2652</v>
      </c>
      <c r="C2613">
        <v>192</v>
      </c>
      <c r="D2613" t="s">
        <v>817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</row>
    <row r="2614" spans="1:13">
      <c r="A2614" t="s">
        <v>4361</v>
      </c>
      <c r="B2614" t="s">
        <v>4325</v>
      </c>
      <c r="C2614">
        <v>192</v>
      </c>
      <c r="D2614" t="s">
        <v>817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</row>
    <row r="2615" spans="1:13">
      <c r="A2615" t="s">
        <v>339</v>
      </c>
      <c r="B2615" t="s">
        <v>2653</v>
      </c>
      <c r="C2615">
        <v>191</v>
      </c>
      <c r="D2615" t="s">
        <v>848</v>
      </c>
      <c r="E2615">
        <v>2544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1.1599999999999999</v>
      </c>
      <c r="M2615">
        <v>2951.04</v>
      </c>
    </row>
    <row r="2616" spans="1:13">
      <c r="A2616" t="s">
        <v>339</v>
      </c>
      <c r="B2616" t="s">
        <v>2653</v>
      </c>
      <c r="C2616">
        <v>192</v>
      </c>
      <c r="D2616" t="s">
        <v>817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1.1599999999999999</v>
      </c>
      <c r="M2616">
        <v>0</v>
      </c>
    </row>
    <row r="2617" spans="1:13">
      <c r="A2617" t="s">
        <v>4362</v>
      </c>
      <c r="B2617" t="s">
        <v>4325</v>
      </c>
      <c r="C2617">
        <v>192</v>
      </c>
      <c r="D2617" t="s">
        <v>817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</row>
    <row r="2618" spans="1:13">
      <c r="A2618" t="s">
        <v>2654</v>
      </c>
      <c r="B2618" t="s">
        <v>2655</v>
      </c>
      <c r="C2618">
        <v>191</v>
      </c>
      <c r="D2618" t="s">
        <v>848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1.1599999999999999</v>
      </c>
      <c r="M2618">
        <v>0</v>
      </c>
    </row>
    <row r="2619" spans="1:13">
      <c r="A2619" t="s">
        <v>2654</v>
      </c>
      <c r="B2619" t="s">
        <v>2655</v>
      </c>
      <c r="C2619">
        <v>192</v>
      </c>
      <c r="D2619" t="s">
        <v>817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1.1599999999999999</v>
      </c>
      <c r="M2619">
        <v>0</v>
      </c>
    </row>
    <row r="2620" spans="1:13">
      <c r="A2620" t="s">
        <v>4363</v>
      </c>
      <c r="B2620" t="s">
        <v>4325</v>
      </c>
      <c r="C2620">
        <v>192</v>
      </c>
      <c r="D2620" t="s">
        <v>817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</row>
    <row r="2621" spans="1:13">
      <c r="A2621" t="s">
        <v>2656</v>
      </c>
      <c r="B2621" t="s">
        <v>2657</v>
      </c>
      <c r="C2621">
        <v>191</v>
      </c>
      <c r="D2621" t="s">
        <v>848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1.1599999999999999</v>
      </c>
      <c r="M2621">
        <v>0</v>
      </c>
    </row>
    <row r="2622" spans="1:13">
      <c r="A2622" t="s">
        <v>2656</v>
      </c>
      <c r="B2622" t="s">
        <v>2657</v>
      </c>
      <c r="C2622">
        <v>192</v>
      </c>
      <c r="D2622" t="s">
        <v>817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1.1599999999999999</v>
      </c>
      <c r="M2622">
        <v>0</v>
      </c>
    </row>
    <row r="2623" spans="1:13">
      <c r="A2623" t="s">
        <v>4364</v>
      </c>
      <c r="B2623" t="s">
        <v>4325</v>
      </c>
      <c r="C2623">
        <v>192</v>
      </c>
      <c r="D2623" t="s">
        <v>817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</row>
    <row r="2624" spans="1:13">
      <c r="A2624" t="s">
        <v>2658</v>
      </c>
      <c r="B2624" t="s">
        <v>2659</v>
      </c>
      <c r="C2624">
        <v>191</v>
      </c>
      <c r="D2624" t="s">
        <v>848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1.1599999999999999</v>
      </c>
      <c r="M2624">
        <v>0</v>
      </c>
    </row>
    <row r="2625" spans="1:13">
      <c r="A2625" t="s">
        <v>2658</v>
      </c>
      <c r="B2625" t="s">
        <v>2659</v>
      </c>
      <c r="C2625">
        <v>192</v>
      </c>
      <c r="D2625" t="s">
        <v>817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1.1599999999999999</v>
      </c>
      <c r="M2625">
        <v>0</v>
      </c>
    </row>
    <row r="2626" spans="1:13">
      <c r="A2626" t="s">
        <v>4128</v>
      </c>
      <c r="B2626" t="s">
        <v>4119</v>
      </c>
      <c r="C2626">
        <v>192</v>
      </c>
      <c r="D2626" t="s">
        <v>817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</row>
    <row r="2627" spans="1:13">
      <c r="A2627" t="s">
        <v>2660</v>
      </c>
      <c r="B2627" t="s">
        <v>2661</v>
      </c>
      <c r="C2627">
        <v>191</v>
      </c>
      <c r="D2627" t="s">
        <v>848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1.1599999999999999</v>
      </c>
      <c r="M2627">
        <v>0</v>
      </c>
    </row>
    <row r="2628" spans="1:13">
      <c r="A2628" t="s">
        <v>2660</v>
      </c>
      <c r="B2628" t="s">
        <v>2661</v>
      </c>
      <c r="C2628">
        <v>192</v>
      </c>
      <c r="D2628" t="s">
        <v>817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</row>
    <row r="2629" spans="1:13">
      <c r="A2629" t="s">
        <v>4129</v>
      </c>
      <c r="B2629" t="s">
        <v>4127</v>
      </c>
      <c r="C2629">
        <v>192</v>
      </c>
      <c r="D2629" t="s">
        <v>817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</row>
    <row r="2630" spans="1:13">
      <c r="A2630" t="s">
        <v>2662</v>
      </c>
      <c r="B2630" t="s">
        <v>2663</v>
      </c>
      <c r="C2630">
        <v>192</v>
      </c>
      <c r="D2630" t="s">
        <v>817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</row>
    <row r="2631" spans="1:13">
      <c r="A2631" t="s">
        <v>2664</v>
      </c>
      <c r="B2631" t="s">
        <v>2665</v>
      </c>
      <c r="C2631">
        <v>191</v>
      </c>
      <c r="D2631" t="s">
        <v>848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1.1599999999999999</v>
      </c>
      <c r="M2631">
        <v>0</v>
      </c>
    </row>
    <row r="2632" spans="1:13">
      <c r="A2632" t="s">
        <v>2664</v>
      </c>
      <c r="B2632" t="s">
        <v>2665</v>
      </c>
      <c r="C2632">
        <v>192</v>
      </c>
      <c r="D2632" t="s">
        <v>817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1.1599999999999999</v>
      </c>
      <c r="M2632">
        <v>0</v>
      </c>
    </row>
    <row r="2633" spans="1:13">
      <c r="A2633" t="s">
        <v>340</v>
      </c>
      <c r="B2633" t="s">
        <v>2666</v>
      </c>
      <c r="C2633">
        <v>191</v>
      </c>
      <c r="D2633" t="s">
        <v>848</v>
      </c>
      <c r="E2633">
        <v>2120</v>
      </c>
      <c r="F2633">
        <v>2240</v>
      </c>
      <c r="G2633">
        <v>2120</v>
      </c>
      <c r="H2633">
        <v>0</v>
      </c>
      <c r="I2633">
        <v>0</v>
      </c>
      <c r="J2633">
        <v>0</v>
      </c>
      <c r="K2633">
        <v>1952</v>
      </c>
      <c r="L2633">
        <v>1.1599999999999999</v>
      </c>
      <c r="M2633">
        <v>2459.1999999999998</v>
      </c>
    </row>
    <row r="2634" spans="1:13">
      <c r="A2634" t="s">
        <v>340</v>
      </c>
      <c r="B2634" t="s">
        <v>2666</v>
      </c>
      <c r="C2634">
        <v>192</v>
      </c>
      <c r="D2634" t="s">
        <v>817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1.1599999999999999</v>
      </c>
      <c r="M2634">
        <v>0</v>
      </c>
    </row>
    <row r="2635" spans="1:13">
      <c r="A2635" t="s">
        <v>341</v>
      </c>
      <c r="B2635" t="s">
        <v>2667</v>
      </c>
      <c r="C2635">
        <v>191</v>
      </c>
      <c r="D2635" t="s">
        <v>848</v>
      </c>
      <c r="E2635">
        <v>5952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1.1599999999999999</v>
      </c>
      <c r="M2635">
        <v>6904.32</v>
      </c>
    </row>
    <row r="2636" spans="1:13">
      <c r="A2636" t="s">
        <v>341</v>
      </c>
      <c r="B2636" t="s">
        <v>2667</v>
      </c>
      <c r="C2636">
        <v>192</v>
      </c>
      <c r="D2636" t="s">
        <v>817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1.1599999999999999</v>
      </c>
      <c r="M2636">
        <v>0</v>
      </c>
    </row>
    <row r="2637" spans="1:13">
      <c r="A2637" t="s">
        <v>4365</v>
      </c>
      <c r="B2637" t="s">
        <v>4325</v>
      </c>
      <c r="C2637">
        <v>192</v>
      </c>
      <c r="D2637" t="s">
        <v>817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</row>
    <row r="2638" spans="1:13">
      <c r="A2638" t="s">
        <v>2668</v>
      </c>
      <c r="B2638" t="s">
        <v>2669</v>
      </c>
      <c r="C2638">
        <v>191</v>
      </c>
      <c r="D2638" t="s">
        <v>848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1.1599999999999999</v>
      </c>
      <c r="M2638">
        <v>0</v>
      </c>
    </row>
    <row r="2639" spans="1:13">
      <c r="A2639" t="s">
        <v>2668</v>
      </c>
      <c r="B2639" t="s">
        <v>2669</v>
      </c>
      <c r="C2639">
        <v>192</v>
      </c>
      <c r="D2639" t="s">
        <v>817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</row>
    <row r="2640" spans="1:13">
      <c r="A2640" t="s">
        <v>2670</v>
      </c>
      <c r="B2640" t="s">
        <v>2671</v>
      </c>
      <c r="C2640">
        <v>191</v>
      </c>
      <c r="D2640" t="s">
        <v>848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1.1599999999999999</v>
      </c>
      <c r="M2640">
        <v>0</v>
      </c>
    </row>
    <row r="2641" spans="1:13">
      <c r="A2641" t="s">
        <v>2670</v>
      </c>
      <c r="B2641" t="s">
        <v>2671</v>
      </c>
      <c r="C2641">
        <v>192</v>
      </c>
      <c r="D2641" t="s">
        <v>817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</row>
    <row r="2642" spans="1:13">
      <c r="A2642" t="s">
        <v>2672</v>
      </c>
      <c r="B2642" t="s">
        <v>2673</v>
      </c>
      <c r="C2642">
        <v>192</v>
      </c>
      <c r="D2642" t="s">
        <v>817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</row>
    <row r="2643" spans="1:13">
      <c r="A2643" t="s">
        <v>342</v>
      </c>
      <c r="B2643" t="s">
        <v>2674</v>
      </c>
      <c r="C2643">
        <v>191</v>
      </c>
      <c r="D2643" t="s">
        <v>848</v>
      </c>
      <c r="E2643">
        <v>1088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1.1599999999999999</v>
      </c>
      <c r="M2643">
        <v>1262.08</v>
      </c>
    </row>
    <row r="2644" spans="1:13">
      <c r="A2644" t="s">
        <v>342</v>
      </c>
      <c r="B2644" t="s">
        <v>2674</v>
      </c>
      <c r="C2644">
        <v>192</v>
      </c>
      <c r="D2644" t="s">
        <v>817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1.1599999999999999</v>
      </c>
      <c r="M2644">
        <v>0</v>
      </c>
    </row>
    <row r="2645" spans="1:13">
      <c r="A2645" t="s">
        <v>4130</v>
      </c>
      <c r="B2645" t="s">
        <v>4119</v>
      </c>
      <c r="C2645">
        <v>192</v>
      </c>
      <c r="D2645" t="s">
        <v>817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</row>
    <row r="2646" spans="1:13">
      <c r="A2646" t="s">
        <v>2675</v>
      </c>
      <c r="B2646" t="s">
        <v>2676</v>
      </c>
      <c r="C2646">
        <v>192</v>
      </c>
      <c r="D2646" t="s">
        <v>817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</row>
    <row r="2647" spans="1:13">
      <c r="A2647" t="s">
        <v>2677</v>
      </c>
      <c r="B2647" t="s">
        <v>2678</v>
      </c>
      <c r="C2647">
        <v>191</v>
      </c>
      <c r="D2647" t="s">
        <v>848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1.1599999999999999</v>
      </c>
      <c r="M2647">
        <v>0</v>
      </c>
    </row>
    <row r="2648" spans="1:13">
      <c r="A2648" t="s">
        <v>2677</v>
      </c>
      <c r="B2648" t="s">
        <v>2678</v>
      </c>
      <c r="C2648">
        <v>192</v>
      </c>
      <c r="D2648" t="s">
        <v>817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</row>
    <row r="2649" spans="1:13">
      <c r="A2649" t="s">
        <v>343</v>
      </c>
      <c r="B2649" t="s">
        <v>2679</v>
      </c>
      <c r="C2649">
        <v>191</v>
      </c>
      <c r="D2649" t="s">
        <v>848</v>
      </c>
      <c r="E2649">
        <v>1808</v>
      </c>
      <c r="F2649">
        <v>0</v>
      </c>
      <c r="G2649">
        <v>40</v>
      </c>
      <c r="H2649">
        <v>0</v>
      </c>
      <c r="I2649">
        <v>0</v>
      </c>
      <c r="J2649">
        <v>0</v>
      </c>
      <c r="K2649">
        <v>24</v>
      </c>
      <c r="L2649">
        <v>1.1599999999999999</v>
      </c>
      <c r="M2649">
        <v>2097.2800000000002</v>
      </c>
    </row>
    <row r="2650" spans="1:13">
      <c r="A2650" t="s">
        <v>343</v>
      </c>
      <c r="B2650" t="s">
        <v>2679</v>
      </c>
      <c r="C2650">
        <v>192</v>
      </c>
      <c r="D2650" t="s">
        <v>817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</row>
    <row r="2651" spans="1:13">
      <c r="A2651" t="s">
        <v>2680</v>
      </c>
      <c r="B2651" t="s">
        <v>2681</v>
      </c>
      <c r="C2651">
        <v>191</v>
      </c>
      <c r="D2651" t="s">
        <v>848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1.1599999999999999</v>
      </c>
      <c r="M2651">
        <v>0</v>
      </c>
    </row>
    <row r="2652" spans="1:13">
      <c r="A2652" t="s">
        <v>2680</v>
      </c>
      <c r="B2652" t="s">
        <v>2681</v>
      </c>
      <c r="C2652">
        <v>192</v>
      </c>
      <c r="D2652" t="s">
        <v>817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</row>
    <row r="2653" spans="1:13">
      <c r="A2653" t="s">
        <v>2682</v>
      </c>
      <c r="B2653" t="s">
        <v>2683</v>
      </c>
      <c r="C2653">
        <v>192</v>
      </c>
      <c r="D2653" t="s">
        <v>817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</row>
    <row r="2654" spans="1:13">
      <c r="A2654" t="s">
        <v>2684</v>
      </c>
      <c r="B2654" t="s">
        <v>2685</v>
      </c>
      <c r="C2654">
        <v>191</v>
      </c>
      <c r="D2654" t="s">
        <v>848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1.1599999999999999</v>
      </c>
      <c r="M2654">
        <v>0</v>
      </c>
    </row>
    <row r="2655" spans="1:13">
      <c r="A2655" t="s">
        <v>2684</v>
      </c>
      <c r="B2655" t="s">
        <v>2685</v>
      </c>
      <c r="C2655">
        <v>192</v>
      </c>
      <c r="D2655" t="s">
        <v>817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</row>
    <row r="2656" spans="1:13">
      <c r="A2656" t="s">
        <v>344</v>
      </c>
      <c r="B2656" t="s">
        <v>2686</v>
      </c>
      <c r="C2656">
        <v>191</v>
      </c>
      <c r="D2656" t="s">
        <v>848</v>
      </c>
      <c r="E2656">
        <v>456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1.1599999999999999</v>
      </c>
      <c r="M2656">
        <v>528.96</v>
      </c>
    </row>
    <row r="2657" spans="1:13">
      <c r="A2657" t="s">
        <v>344</v>
      </c>
      <c r="B2657" t="s">
        <v>2686</v>
      </c>
      <c r="C2657">
        <v>192</v>
      </c>
      <c r="D2657" t="s">
        <v>817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1.1599999999999999</v>
      </c>
      <c r="M2657">
        <v>0</v>
      </c>
    </row>
    <row r="2658" spans="1:13">
      <c r="A2658" t="s">
        <v>4131</v>
      </c>
      <c r="B2658" t="s">
        <v>4132</v>
      </c>
      <c r="C2658">
        <v>192</v>
      </c>
      <c r="D2658" t="s">
        <v>817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</row>
    <row r="2659" spans="1:13">
      <c r="A2659" t="s">
        <v>345</v>
      </c>
      <c r="B2659" t="s">
        <v>2687</v>
      </c>
      <c r="C2659">
        <v>191</v>
      </c>
      <c r="D2659" t="s">
        <v>848</v>
      </c>
      <c r="E2659">
        <v>2176</v>
      </c>
      <c r="F2659">
        <v>2160</v>
      </c>
      <c r="G2659">
        <v>1400</v>
      </c>
      <c r="H2659">
        <v>0</v>
      </c>
      <c r="I2659">
        <v>0</v>
      </c>
      <c r="J2659">
        <v>0</v>
      </c>
      <c r="K2659">
        <v>696</v>
      </c>
      <c r="L2659">
        <v>1.1599999999999999</v>
      </c>
      <c r="M2659">
        <v>2524.16</v>
      </c>
    </row>
    <row r="2660" spans="1:13">
      <c r="A2660" t="s">
        <v>345</v>
      </c>
      <c r="B2660" t="s">
        <v>2687</v>
      </c>
      <c r="C2660">
        <v>192</v>
      </c>
      <c r="D2660" t="s">
        <v>817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1.1599999999999999</v>
      </c>
      <c r="M2660">
        <v>0</v>
      </c>
    </row>
    <row r="2661" spans="1:13">
      <c r="A2661" t="s">
        <v>2688</v>
      </c>
      <c r="B2661" t="s">
        <v>2689</v>
      </c>
      <c r="C2661">
        <v>191</v>
      </c>
      <c r="D2661" t="s">
        <v>848</v>
      </c>
      <c r="E2661">
        <v>0</v>
      </c>
      <c r="F2661">
        <v>80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1.1599999999999999</v>
      </c>
      <c r="M2661">
        <v>0</v>
      </c>
    </row>
    <row r="2662" spans="1:13">
      <c r="A2662" t="s">
        <v>2688</v>
      </c>
      <c r="B2662" t="s">
        <v>2689</v>
      </c>
      <c r="C2662">
        <v>192</v>
      </c>
      <c r="D2662" t="s">
        <v>817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</row>
    <row r="2663" spans="1:13">
      <c r="A2663" t="s">
        <v>2688</v>
      </c>
      <c r="B2663" t="s">
        <v>2689</v>
      </c>
      <c r="C2663">
        <v>198</v>
      </c>
      <c r="D2663" t="s">
        <v>965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1.1599999999999999</v>
      </c>
      <c r="M2663">
        <v>0</v>
      </c>
    </row>
    <row r="2664" spans="1:13">
      <c r="A2664" t="s">
        <v>2690</v>
      </c>
      <c r="B2664" t="s">
        <v>2691</v>
      </c>
      <c r="C2664">
        <v>192</v>
      </c>
      <c r="D2664" t="s">
        <v>817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</row>
    <row r="2665" spans="1:13">
      <c r="A2665" t="s">
        <v>2692</v>
      </c>
      <c r="B2665" t="s">
        <v>2693</v>
      </c>
      <c r="C2665">
        <v>191</v>
      </c>
      <c r="D2665" t="s">
        <v>848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1.1599999999999999</v>
      </c>
      <c r="M2665">
        <v>0</v>
      </c>
    </row>
    <row r="2666" spans="1:13">
      <c r="A2666" t="s">
        <v>2692</v>
      </c>
      <c r="B2666" t="s">
        <v>2693</v>
      </c>
      <c r="C2666">
        <v>192</v>
      </c>
      <c r="D2666" t="s">
        <v>817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1.1599999999999999</v>
      </c>
      <c r="M2666">
        <v>0</v>
      </c>
    </row>
    <row r="2667" spans="1:13">
      <c r="A2667" t="s">
        <v>2694</v>
      </c>
      <c r="B2667" t="s">
        <v>2695</v>
      </c>
      <c r="C2667">
        <v>191</v>
      </c>
      <c r="D2667" t="s">
        <v>848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1.1599999999999999</v>
      </c>
      <c r="M2667">
        <v>0</v>
      </c>
    </row>
    <row r="2668" spans="1:13">
      <c r="A2668" t="s">
        <v>2694</v>
      </c>
      <c r="B2668" t="s">
        <v>2695</v>
      </c>
      <c r="C2668">
        <v>192</v>
      </c>
      <c r="D2668" t="s">
        <v>817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</row>
    <row r="2669" spans="1:13">
      <c r="A2669" t="s">
        <v>4366</v>
      </c>
      <c r="B2669" t="s">
        <v>4325</v>
      </c>
      <c r="C2669">
        <v>192</v>
      </c>
      <c r="D2669" t="s">
        <v>817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</row>
    <row r="2670" spans="1:13">
      <c r="A2670" t="s">
        <v>2696</v>
      </c>
      <c r="B2670" t="s">
        <v>2697</v>
      </c>
      <c r="C2670">
        <v>192</v>
      </c>
      <c r="D2670" t="s">
        <v>817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</row>
    <row r="2671" spans="1:13">
      <c r="A2671" t="s">
        <v>2698</v>
      </c>
      <c r="B2671" t="s">
        <v>2699</v>
      </c>
      <c r="C2671">
        <v>191</v>
      </c>
      <c r="D2671" t="s">
        <v>848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1.1599999999999999</v>
      </c>
      <c r="M2671">
        <v>0</v>
      </c>
    </row>
    <row r="2672" spans="1:13">
      <c r="A2672" t="s">
        <v>2698</v>
      </c>
      <c r="B2672" t="s">
        <v>2699</v>
      </c>
      <c r="C2672">
        <v>192</v>
      </c>
      <c r="D2672" t="s">
        <v>817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</row>
    <row r="2673" spans="1:13">
      <c r="A2673" t="s">
        <v>2700</v>
      </c>
      <c r="B2673" t="s">
        <v>2701</v>
      </c>
      <c r="C2673">
        <v>192</v>
      </c>
      <c r="D2673" t="s">
        <v>817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</row>
    <row r="2674" spans="1:13">
      <c r="A2674" t="s">
        <v>2702</v>
      </c>
      <c r="B2674" t="s">
        <v>2703</v>
      </c>
      <c r="C2674">
        <v>191</v>
      </c>
      <c r="D2674" t="s">
        <v>848</v>
      </c>
      <c r="E2674">
        <v>1280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1.1599999999999999</v>
      </c>
      <c r="M2674">
        <v>1484.8</v>
      </c>
    </row>
    <row r="2675" spans="1:13">
      <c r="A2675" t="s">
        <v>2702</v>
      </c>
      <c r="B2675" t="s">
        <v>2703</v>
      </c>
      <c r="C2675">
        <v>192</v>
      </c>
      <c r="D2675" t="s">
        <v>817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1.1599999999999999</v>
      </c>
      <c r="M2675">
        <v>0</v>
      </c>
    </row>
    <row r="2676" spans="1:13">
      <c r="A2676" t="s">
        <v>2704</v>
      </c>
      <c r="B2676" t="s">
        <v>2705</v>
      </c>
      <c r="C2676">
        <v>191</v>
      </c>
      <c r="D2676" t="s">
        <v>848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1.1599999999999999</v>
      </c>
      <c r="M2676">
        <v>0</v>
      </c>
    </row>
    <row r="2677" spans="1:13">
      <c r="A2677" t="s">
        <v>2704</v>
      </c>
      <c r="B2677" t="s">
        <v>2705</v>
      </c>
      <c r="C2677">
        <v>192</v>
      </c>
      <c r="D2677" t="s">
        <v>817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1.1599999999999999</v>
      </c>
      <c r="M2677">
        <v>0</v>
      </c>
    </row>
    <row r="2678" spans="1:13">
      <c r="A2678" t="s">
        <v>4133</v>
      </c>
      <c r="B2678" t="s">
        <v>4134</v>
      </c>
      <c r="C2678">
        <v>192</v>
      </c>
      <c r="D2678" t="s">
        <v>817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</row>
    <row r="2679" spans="1:13">
      <c r="A2679" t="s">
        <v>346</v>
      </c>
      <c r="B2679" t="s">
        <v>2706</v>
      </c>
      <c r="C2679">
        <v>191</v>
      </c>
      <c r="D2679" t="s">
        <v>848</v>
      </c>
      <c r="E2679">
        <v>2464</v>
      </c>
      <c r="F2679">
        <v>0</v>
      </c>
      <c r="G2679">
        <v>2464</v>
      </c>
      <c r="H2679">
        <v>0</v>
      </c>
      <c r="I2679">
        <v>0</v>
      </c>
      <c r="J2679">
        <v>0</v>
      </c>
      <c r="K2679">
        <v>1632</v>
      </c>
      <c r="L2679">
        <v>1.1599999999999999</v>
      </c>
      <c r="M2679">
        <v>2858.24</v>
      </c>
    </row>
    <row r="2680" spans="1:13">
      <c r="A2680" t="s">
        <v>346</v>
      </c>
      <c r="B2680" t="s">
        <v>2706</v>
      </c>
      <c r="C2680">
        <v>192</v>
      </c>
      <c r="D2680" t="s">
        <v>817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1.1599999999999999</v>
      </c>
      <c r="M2680">
        <v>0</v>
      </c>
    </row>
    <row r="2681" spans="1:13">
      <c r="A2681" t="s">
        <v>2707</v>
      </c>
      <c r="B2681" t="s">
        <v>2708</v>
      </c>
      <c r="C2681">
        <v>191</v>
      </c>
      <c r="D2681" t="s">
        <v>848</v>
      </c>
      <c r="E2681">
        <v>424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1.1599999999999999</v>
      </c>
      <c r="M2681">
        <v>491.84</v>
      </c>
    </row>
    <row r="2682" spans="1:13">
      <c r="A2682" t="s">
        <v>2707</v>
      </c>
      <c r="B2682" t="s">
        <v>2708</v>
      </c>
      <c r="C2682">
        <v>192</v>
      </c>
      <c r="D2682" t="s">
        <v>817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1.1599999999999999</v>
      </c>
      <c r="M2682">
        <v>0</v>
      </c>
    </row>
    <row r="2683" spans="1:13">
      <c r="A2683" t="s">
        <v>4367</v>
      </c>
      <c r="B2683" t="s">
        <v>4325</v>
      </c>
      <c r="C2683">
        <v>192</v>
      </c>
      <c r="D2683" t="s">
        <v>817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</row>
    <row r="2684" spans="1:13">
      <c r="A2684" t="s">
        <v>347</v>
      </c>
      <c r="B2684" t="s">
        <v>2709</v>
      </c>
      <c r="C2684">
        <v>191</v>
      </c>
      <c r="D2684" t="s">
        <v>848</v>
      </c>
      <c r="E2684">
        <v>3304</v>
      </c>
      <c r="F2684">
        <v>0</v>
      </c>
      <c r="G2684">
        <v>152</v>
      </c>
      <c r="H2684">
        <v>0</v>
      </c>
      <c r="I2684">
        <v>0</v>
      </c>
      <c r="J2684">
        <v>0</v>
      </c>
      <c r="K2684">
        <v>56</v>
      </c>
      <c r="L2684">
        <v>1.1599999999999999</v>
      </c>
      <c r="M2684">
        <v>3832.64</v>
      </c>
    </row>
    <row r="2685" spans="1:13">
      <c r="A2685" t="s">
        <v>347</v>
      </c>
      <c r="B2685" t="s">
        <v>2709</v>
      </c>
      <c r="C2685">
        <v>192</v>
      </c>
      <c r="D2685" t="s">
        <v>817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1.1599999999999999</v>
      </c>
      <c r="M2685">
        <v>0</v>
      </c>
    </row>
    <row r="2686" spans="1:13">
      <c r="A2686" t="s">
        <v>348</v>
      </c>
      <c r="B2686" t="s">
        <v>2710</v>
      </c>
      <c r="C2686">
        <v>191</v>
      </c>
      <c r="D2686" t="s">
        <v>848</v>
      </c>
      <c r="E2686">
        <v>1888</v>
      </c>
      <c r="F2686">
        <v>0</v>
      </c>
      <c r="G2686">
        <v>136</v>
      </c>
      <c r="H2686">
        <v>0</v>
      </c>
      <c r="I2686">
        <v>0</v>
      </c>
      <c r="J2686">
        <v>0</v>
      </c>
      <c r="K2686">
        <v>80</v>
      </c>
      <c r="L2686">
        <v>1.1599999999999999</v>
      </c>
      <c r="M2686">
        <v>2190.08</v>
      </c>
    </row>
    <row r="2687" spans="1:13">
      <c r="A2687" t="s">
        <v>348</v>
      </c>
      <c r="B2687" t="s">
        <v>2710</v>
      </c>
      <c r="C2687">
        <v>192</v>
      </c>
      <c r="D2687" t="s">
        <v>817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</row>
    <row r="2688" spans="1:13">
      <c r="A2688" t="s">
        <v>2711</v>
      </c>
      <c r="B2688" t="s">
        <v>2712</v>
      </c>
      <c r="C2688">
        <v>191</v>
      </c>
      <c r="D2688" t="s">
        <v>848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1.1599999999999999</v>
      </c>
      <c r="M2688">
        <v>0</v>
      </c>
    </row>
    <row r="2689" spans="1:13">
      <c r="A2689" t="s">
        <v>2711</v>
      </c>
      <c r="B2689" t="s">
        <v>2712</v>
      </c>
      <c r="C2689">
        <v>192</v>
      </c>
      <c r="D2689" t="s">
        <v>817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1.1599999999999999</v>
      </c>
      <c r="M2689">
        <v>0</v>
      </c>
    </row>
    <row r="2690" spans="1:13">
      <c r="A2690" t="s">
        <v>4135</v>
      </c>
      <c r="B2690" t="s">
        <v>4136</v>
      </c>
      <c r="C2690">
        <v>192</v>
      </c>
      <c r="D2690" t="s">
        <v>817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</row>
    <row r="2691" spans="1:13">
      <c r="A2691" t="s">
        <v>2713</v>
      </c>
      <c r="B2691" t="s">
        <v>2714</v>
      </c>
      <c r="C2691">
        <v>191</v>
      </c>
      <c r="D2691" t="s">
        <v>848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1.1599999999999999</v>
      </c>
      <c r="M2691">
        <v>0</v>
      </c>
    </row>
    <row r="2692" spans="1:13">
      <c r="A2692" t="s">
        <v>2713</v>
      </c>
      <c r="B2692" t="s">
        <v>2714</v>
      </c>
      <c r="C2692">
        <v>192</v>
      </c>
      <c r="D2692" t="s">
        <v>817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1.1599999999999999</v>
      </c>
      <c r="M2692">
        <v>0</v>
      </c>
    </row>
    <row r="2693" spans="1:13">
      <c r="A2693" t="s">
        <v>4368</v>
      </c>
      <c r="B2693" t="s">
        <v>4325</v>
      </c>
      <c r="C2693">
        <v>192</v>
      </c>
      <c r="D2693" t="s">
        <v>817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</row>
    <row r="2694" spans="1:13">
      <c r="A2694" t="s">
        <v>349</v>
      </c>
      <c r="B2694" t="s">
        <v>2715</v>
      </c>
      <c r="C2694">
        <v>191</v>
      </c>
      <c r="D2694" t="s">
        <v>848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1.1599999999999999</v>
      </c>
      <c r="M2694">
        <v>0</v>
      </c>
    </row>
    <row r="2695" spans="1:13">
      <c r="A2695" t="s">
        <v>349</v>
      </c>
      <c r="B2695" t="s">
        <v>2715</v>
      </c>
      <c r="C2695">
        <v>192</v>
      </c>
      <c r="D2695" t="s">
        <v>817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1.1599999999999999</v>
      </c>
      <c r="M2695">
        <v>0</v>
      </c>
    </row>
    <row r="2696" spans="1:13">
      <c r="A2696" t="s">
        <v>4137</v>
      </c>
      <c r="B2696" t="s">
        <v>4138</v>
      </c>
      <c r="C2696">
        <v>192</v>
      </c>
      <c r="D2696" t="s">
        <v>817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</row>
    <row r="2697" spans="1:13">
      <c r="A2697" t="s">
        <v>350</v>
      </c>
      <c r="B2697" t="s">
        <v>2716</v>
      </c>
      <c r="C2697">
        <v>191</v>
      </c>
      <c r="D2697" t="s">
        <v>848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1.1599999999999999</v>
      </c>
      <c r="M2697">
        <v>0</v>
      </c>
    </row>
    <row r="2698" spans="1:13">
      <c r="A2698" t="s">
        <v>350</v>
      </c>
      <c r="B2698" t="s">
        <v>2716</v>
      </c>
      <c r="C2698">
        <v>192</v>
      </c>
      <c r="D2698" t="s">
        <v>817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1.1599999999999999</v>
      </c>
      <c r="M2698">
        <v>0</v>
      </c>
    </row>
    <row r="2699" spans="1:13">
      <c r="A2699" t="s">
        <v>4369</v>
      </c>
      <c r="B2699" t="s">
        <v>4325</v>
      </c>
      <c r="C2699">
        <v>192</v>
      </c>
      <c r="D2699" t="s">
        <v>817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</row>
    <row r="2700" spans="1:13">
      <c r="A2700" t="s">
        <v>2717</v>
      </c>
      <c r="B2700" t="s">
        <v>2718</v>
      </c>
      <c r="C2700">
        <v>191</v>
      </c>
      <c r="D2700" t="s">
        <v>848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1.1599999999999999</v>
      </c>
      <c r="M2700">
        <v>0</v>
      </c>
    </row>
    <row r="2701" spans="1:13">
      <c r="A2701" t="s">
        <v>2717</v>
      </c>
      <c r="B2701" t="s">
        <v>2718</v>
      </c>
      <c r="C2701">
        <v>192</v>
      </c>
      <c r="D2701" t="s">
        <v>817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</row>
    <row r="2702" spans="1:13">
      <c r="A2702" t="s">
        <v>4370</v>
      </c>
      <c r="B2702" t="s">
        <v>4325</v>
      </c>
      <c r="C2702">
        <v>192</v>
      </c>
      <c r="D2702" t="s">
        <v>817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</row>
    <row r="2703" spans="1:13">
      <c r="A2703" t="s">
        <v>2719</v>
      </c>
      <c r="B2703" t="s">
        <v>2720</v>
      </c>
      <c r="C2703">
        <v>191</v>
      </c>
      <c r="D2703" t="s">
        <v>848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1.1599999999999999</v>
      </c>
      <c r="M2703">
        <v>0</v>
      </c>
    </row>
    <row r="2704" spans="1:13">
      <c r="A2704" t="s">
        <v>2719</v>
      </c>
      <c r="B2704" t="s">
        <v>2720</v>
      </c>
      <c r="C2704">
        <v>192</v>
      </c>
      <c r="D2704" t="s">
        <v>817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1.1599999999999999</v>
      </c>
      <c r="M2704">
        <v>0</v>
      </c>
    </row>
    <row r="2705" spans="1:13">
      <c r="A2705" t="s">
        <v>2721</v>
      </c>
      <c r="B2705" t="s">
        <v>2722</v>
      </c>
      <c r="C2705">
        <v>192</v>
      </c>
      <c r="D2705" t="s">
        <v>817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</row>
    <row r="2706" spans="1:13">
      <c r="A2706" t="s">
        <v>2723</v>
      </c>
      <c r="B2706" t="s">
        <v>2724</v>
      </c>
      <c r="C2706">
        <v>191</v>
      </c>
      <c r="D2706" t="s">
        <v>848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1.1599999999999999</v>
      </c>
      <c r="M2706">
        <v>0</v>
      </c>
    </row>
    <row r="2707" spans="1:13">
      <c r="A2707" t="s">
        <v>2723</v>
      </c>
      <c r="B2707" t="s">
        <v>2724</v>
      </c>
      <c r="C2707">
        <v>192</v>
      </c>
      <c r="D2707" t="s">
        <v>817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1.1599999999999999</v>
      </c>
      <c r="M2707">
        <v>0</v>
      </c>
    </row>
    <row r="2708" spans="1:13">
      <c r="A2708" t="s">
        <v>351</v>
      </c>
      <c r="B2708" t="s">
        <v>2725</v>
      </c>
      <c r="C2708">
        <v>191</v>
      </c>
      <c r="D2708" t="s">
        <v>848</v>
      </c>
      <c r="E2708">
        <v>2096</v>
      </c>
      <c r="F2708">
        <v>2240</v>
      </c>
      <c r="G2708">
        <v>2096</v>
      </c>
      <c r="H2708">
        <v>0</v>
      </c>
      <c r="I2708">
        <v>0</v>
      </c>
      <c r="J2708">
        <v>0</v>
      </c>
      <c r="K2708">
        <v>1472</v>
      </c>
      <c r="L2708">
        <v>1.1599999999999999</v>
      </c>
      <c r="M2708">
        <v>2431.36</v>
      </c>
    </row>
    <row r="2709" spans="1:13">
      <c r="A2709" t="s">
        <v>351</v>
      </c>
      <c r="B2709" t="s">
        <v>2725</v>
      </c>
      <c r="C2709">
        <v>192</v>
      </c>
      <c r="D2709" t="s">
        <v>817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1.1599999999999999</v>
      </c>
      <c r="M2709">
        <v>0</v>
      </c>
    </row>
    <row r="2710" spans="1:13">
      <c r="A2710" t="s">
        <v>2726</v>
      </c>
      <c r="B2710" t="s">
        <v>2727</v>
      </c>
      <c r="C2710">
        <v>191</v>
      </c>
      <c r="D2710" t="s">
        <v>848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1.1599999999999999</v>
      </c>
      <c r="M2710">
        <v>0</v>
      </c>
    </row>
    <row r="2711" spans="1:13">
      <c r="A2711" t="s">
        <v>2726</v>
      </c>
      <c r="B2711" t="s">
        <v>2727</v>
      </c>
      <c r="C2711">
        <v>192</v>
      </c>
      <c r="D2711" t="s">
        <v>817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</row>
    <row r="2712" spans="1:13">
      <c r="A2712" t="s">
        <v>2728</v>
      </c>
      <c r="B2712" t="s">
        <v>2729</v>
      </c>
      <c r="C2712">
        <v>191</v>
      </c>
      <c r="D2712" t="s">
        <v>848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1.1599999999999999</v>
      </c>
      <c r="M2712">
        <v>0</v>
      </c>
    </row>
    <row r="2713" spans="1:13">
      <c r="A2713" t="s">
        <v>2728</v>
      </c>
      <c r="B2713" t="s">
        <v>2729</v>
      </c>
      <c r="C2713">
        <v>192</v>
      </c>
      <c r="D2713" t="s">
        <v>817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</row>
    <row r="2714" spans="1:13">
      <c r="A2714" t="s">
        <v>4371</v>
      </c>
      <c r="B2714" t="s">
        <v>4325</v>
      </c>
      <c r="C2714">
        <v>192</v>
      </c>
      <c r="D2714" t="s">
        <v>817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</row>
    <row r="2715" spans="1:13">
      <c r="A2715" t="s">
        <v>2730</v>
      </c>
      <c r="B2715" t="s">
        <v>2731</v>
      </c>
      <c r="C2715">
        <v>191</v>
      </c>
      <c r="D2715" t="s">
        <v>848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1.1599999999999999</v>
      </c>
      <c r="M2715">
        <v>0</v>
      </c>
    </row>
    <row r="2716" spans="1:13">
      <c r="A2716" t="s">
        <v>2730</v>
      </c>
      <c r="B2716" t="s">
        <v>2731</v>
      </c>
      <c r="C2716">
        <v>192</v>
      </c>
      <c r="D2716" t="s">
        <v>817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</row>
    <row r="2717" spans="1:13">
      <c r="A2717" t="s">
        <v>2732</v>
      </c>
      <c r="B2717" t="s">
        <v>2733</v>
      </c>
      <c r="C2717">
        <v>191</v>
      </c>
      <c r="D2717" t="s">
        <v>848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1.1599999999999999</v>
      </c>
      <c r="M2717">
        <v>0</v>
      </c>
    </row>
    <row r="2718" spans="1:13">
      <c r="A2718" t="s">
        <v>2732</v>
      </c>
      <c r="B2718" t="s">
        <v>2733</v>
      </c>
      <c r="C2718">
        <v>192</v>
      </c>
      <c r="D2718" t="s">
        <v>817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</row>
    <row r="2719" spans="1:13">
      <c r="A2719" t="s">
        <v>4139</v>
      </c>
      <c r="B2719" t="s">
        <v>4140</v>
      </c>
      <c r="C2719">
        <v>192</v>
      </c>
      <c r="D2719" t="s">
        <v>817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</row>
    <row r="2720" spans="1:13">
      <c r="A2720" t="s">
        <v>2734</v>
      </c>
      <c r="B2720" t="s">
        <v>2735</v>
      </c>
      <c r="C2720">
        <v>192</v>
      </c>
      <c r="D2720" t="s">
        <v>817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</row>
    <row r="2721" spans="1:13">
      <c r="A2721" t="s">
        <v>2736</v>
      </c>
      <c r="B2721" t="s">
        <v>2737</v>
      </c>
      <c r="C2721">
        <v>191</v>
      </c>
      <c r="D2721" t="s">
        <v>848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1.1599999999999999</v>
      </c>
      <c r="M2721">
        <v>0</v>
      </c>
    </row>
    <row r="2722" spans="1:13">
      <c r="A2722" t="s">
        <v>2736</v>
      </c>
      <c r="B2722" t="s">
        <v>2737</v>
      </c>
      <c r="C2722">
        <v>192</v>
      </c>
      <c r="D2722" t="s">
        <v>817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</row>
    <row r="2723" spans="1:13">
      <c r="A2723" t="s">
        <v>2738</v>
      </c>
      <c r="B2723" t="s">
        <v>2739</v>
      </c>
      <c r="C2723">
        <v>191</v>
      </c>
      <c r="D2723" t="s">
        <v>848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1.1599999999999999</v>
      </c>
      <c r="M2723">
        <v>0</v>
      </c>
    </row>
    <row r="2724" spans="1:13">
      <c r="A2724" t="s">
        <v>2738</v>
      </c>
      <c r="B2724" t="s">
        <v>2739</v>
      </c>
      <c r="C2724">
        <v>192</v>
      </c>
      <c r="D2724" t="s">
        <v>817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</row>
    <row r="2725" spans="1:13">
      <c r="A2725" t="s">
        <v>2740</v>
      </c>
      <c r="B2725" t="s">
        <v>2741</v>
      </c>
      <c r="C2725">
        <v>192</v>
      </c>
      <c r="D2725" t="s">
        <v>817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</row>
    <row r="2726" spans="1:13">
      <c r="A2726" t="s">
        <v>2742</v>
      </c>
      <c r="B2726" t="s">
        <v>2743</v>
      </c>
      <c r="C2726">
        <v>191</v>
      </c>
      <c r="D2726" t="s">
        <v>848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1.1599999999999999</v>
      </c>
      <c r="M2726">
        <v>0</v>
      </c>
    </row>
    <row r="2727" spans="1:13">
      <c r="A2727" t="s">
        <v>2742</v>
      </c>
      <c r="B2727" t="s">
        <v>2743</v>
      </c>
      <c r="C2727">
        <v>192</v>
      </c>
      <c r="D2727" t="s">
        <v>817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</row>
    <row r="2728" spans="1:13">
      <c r="A2728" t="s">
        <v>2744</v>
      </c>
      <c r="B2728" t="s">
        <v>2745</v>
      </c>
      <c r="C2728">
        <v>192</v>
      </c>
      <c r="D2728" t="s">
        <v>817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</row>
    <row r="2729" spans="1:13">
      <c r="A2729" t="s">
        <v>352</v>
      </c>
      <c r="B2729" t="s">
        <v>2746</v>
      </c>
      <c r="C2729">
        <v>191</v>
      </c>
      <c r="D2729" t="s">
        <v>848</v>
      </c>
      <c r="E2729">
        <v>504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1.1599999999999999</v>
      </c>
      <c r="M2729">
        <v>584.64</v>
      </c>
    </row>
    <row r="2730" spans="1:13">
      <c r="A2730" t="s">
        <v>352</v>
      </c>
      <c r="B2730" t="s">
        <v>2746</v>
      </c>
      <c r="C2730">
        <v>192</v>
      </c>
      <c r="D2730" t="s">
        <v>817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</row>
    <row r="2731" spans="1:13">
      <c r="A2731" t="s">
        <v>4372</v>
      </c>
      <c r="B2731" t="s">
        <v>4325</v>
      </c>
      <c r="C2731">
        <v>192</v>
      </c>
      <c r="D2731" t="s">
        <v>817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</row>
    <row r="2732" spans="1:13">
      <c r="A2732" t="s">
        <v>353</v>
      </c>
      <c r="B2732" t="s">
        <v>2747</v>
      </c>
      <c r="C2732">
        <v>191</v>
      </c>
      <c r="D2732" t="s">
        <v>848</v>
      </c>
      <c r="E2732">
        <v>1256</v>
      </c>
      <c r="F2732">
        <v>0</v>
      </c>
      <c r="G2732">
        <v>1168</v>
      </c>
      <c r="H2732">
        <v>0</v>
      </c>
      <c r="I2732">
        <v>0</v>
      </c>
      <c r="J2732">
        <v>0</v>
      </c>
      <c r="K2732">
        <v>592</v>
      </c>
      <c r="L2732">
        <v>1.36</v>
      </c>
      <c r="M2732">
        <v>1708.16</v>
      </c>
    </row>
    <row r="2733" spans="1:13">
      <c r="A2733" t="s">
        <v>353</v>
      </c>
      <c r="B2733" t="s">
        <v>2747</v>
      </c>
      <c r="C2733">
        <v>192</v>
      </c>
      <c r="D2733" t="s">
        <v>817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1.36</v>
      </c>
      <c r="M2733">
        <v>0</v>
      </c>
    </row>
    <row r="2734" spans="1:13">
      <c r="A2734" t="s">
        <v>2748</v>
      </c>
      <c r="B2734" t="s">
        <v>2749</v>
      </c>
      <c r="C2734">
        <v>191</v>
      </c>
      <c r="D2734" t="s">
        <v>848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1.1599999999999999</v>
      </c>
      <c r="M2734">
        <v>0</v>
      </c>
    </row>
    <row r="2735" spans="1:13">
      <c r="A2735" t="s">
        <v>2748</v>
      </c>
      <c r="B2735" t="s">
        <v>2749</v>
      </c>
      <c r="C2735">
        <v>192</v>
      </c>
      <c r="D2735" t="s">
        <v>817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</row>
    <row r="2736" spans="1:13">
      <c r="A2736" t="s">
        <v>354</v>
      </c>
      <c r="B2736" t="s">
        <v>2750</v>
      </c>
      <c r="C2736">
        <v>191</v>
      </c>
      <c r="D2736" t="s">
        <v>848</v>
      </c>
      <c r="E2736">
        <v>160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1.1599999999999999</v>
      </c>
      <c r="M2736">
        <v>185.6</v>
      </c>
    </row>
    <row r="2737" spans="1:13">
      <c r="A2737" t="s">
        <v>354</v>
      </c>
      <c r="B2737" t="s">
        <v>2750</v>
      </c>
      <c r="C2737">
        <v>192</v>
      </c>
      <c r="D2737" t="s">
        <v>817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1.1599999999999999</v>
      </c>
      <c r="M2737">
        <v>0</v>
      </c>
    </row>
    <row r="2738" spans="1:13">
      <c r="A2738" t="s">
        <v>4373</v>
      </c>
      <c r="B2738" t="s">
        <v>4325</v>
      </c>
      <c r="C2738">
        <v>192</v>
      </c>
      <c r="D2738" t="s">
        <v>817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</row>
    <row r="2739" spans="1:13">
      <c r="A2739" t="s">
        <v>355</v>
      </c>
      <c r="B2739" t="s">
        <v>2751</v>
      </c>
      <c r="C2739">
        <v>191</v>
      </c>
      <c r="D2739" t="s">
        <v>848</v>
      </c>
      <c r="E2739">
        <v>624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1.1599999999999999</v>
      </c>
      <c r="M2739">
        <v>723.84</v>
      </c>
    </row>
    <row r="2740" spans="1:13">
      <c r="A2740" t="s">
        <v>355</v>
      </c>
      <c r="B2740" t="s">
        <v>2751</v>
      </c>
      <c r="C2740">
        <v>192</v>
      </c>
      <c r="D2740" t="s">
        <v>817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1.1599999999999999</v>
      </c>
      <c r="M2740">
        <v>0</v>
      </c>
    </row>
    <row r="2741" spans="1:13">
      <c r="A2741" t="s">
        <v>4374</v>
      </c>
      <c r="B2741" t="s">
        <v>4325</v>
      </c>
      <c r="C2741">
        <v>192</v>
      </c>
      <c r="D2741" t="s">
        <v>817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</row>
    <row r="2742" spans="1:13">
      <c r="A2742" t="s">
        <v>356</v>
      </c>
      <c r="B2742" t="s">
        <v>2752</v>
      </c>
      <c r="C2742">
        <v>191</v>
      </c>
      <c r="D2742" t="s">
        <v>848</v>
      </c>
      <c r="E2742">
        <v>2368</v>
      </c>
      <c r="F2742">
        <v>2160</v>
      </c>
      <c r="G2742">
        <v>696</v>
      </c>
      <c r="H2742">
        <v>0</v>
      </c>
      <c r="I2742">
        <v>0</v>
      </c>
      <c r="J2742">
        <v>0</v>
      </c>
      <c r="K2742">
        <v>32</v>
      </c>
      <c r="L2742">
        <v>1.1599999999999999</v>
      </c>
      <c r="M2742">
        <v>2746.88</v>
      </c>
    </row>
    <row r="2743" spans="1:13">
      <c r="A2743" t="s">
        <v>356</v>
      </c>
      <c r="B2743" t="s">
        <v>2752</v>
      </c>
      <c r="C2743">
        <v>192</v>
      </c>
      <c r="D2743" t="s">
        <v>817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1.1599999999999999</v>
      </c>
      <c r="M2743">
        <v>0</v>
      </c>
    </row>
    <row r="2744" spans="1:13">
      <c r="A2744" t="s">
        <v>357</v>
      </c>
      <c r="B2744" t="s">
        <v>2753</v>
      </c>
      <c r="C2744">
        <v>191</v>
      </c>
      <c r="D2744" t="s">
        <v>848</v>
      </c>
      <c r="E2744">
        <v>904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1.1599999999999999</v>
      </c>
      <c r="M2744">
        <v>1048.6400000000001</v>
      </c>
    </row>
    <row r="2745" spans="1:13">
      <c r="A2745" t="s">
        <v>357</v>
      </c>
      <c r="B2745" t="s">
        <v>2753</v>
      </c>
      <c r="C2745">
        <v>192</v>
      </c>
      <c r="D2745" t="s">
        <v>817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1.1599999999999999</v>
      </c>
      <c r="M2745">
        <v>0</v>
      </c>
    </row>
    <row r="2746" spans="1:13">
      <c r="A2746" t="s">
        <v>4375</v>
      </c>
      <c r="B2746" t="s">
        <v>4325</v>
      </c>
      <c r="C2746">
        <v>192</v>
      </c>
      <c r="D2746" t="s">
        <v>817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</row>
    <row r="2747" spans="1:13">
      <c r="A2747" t="s">
        <v>2754</v>
      </c>
      <c r="B2747" t="s">
        <v>2755</v>
      </c>
      <c r="C2747">
        <v>191</v>
      </c>
      <c r="D2747" t="s">
        <v>848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1.1599999999999999</v>
      </c>
      <c r="M2747">
        <v>0</v>
      </c>
    </row>
    <row r="2748" spans="1:13">
      <c r="A2748" t="s">
        <v>2754</v>
      </c>
      <c r="B2748" t="s">
        <v>2755</v>
      </c>
      <c r="C2748">
        <v>192</v>
      </c>
      <c r="D2748" t="s">
        <v>817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1.1599999999999999</v>
      </c>
      <c r="M2748">
        <v>0</v>
      </c>
    </row>
    <row r="2749" spans="1:13">
      <c r="A2749" t="s">
        <v>358</v>
      </c>
      <c r="B2749" t="s">
        <v>2756</v>
      </c>
      <c r="C2749">
        <v>191</v>
      </c>
      <c r="D2749" t="s">
        <v>848</v>
      </c>
      <c r="E2749">
        <v>776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1.1599999999999999</v>
      </c>
      <c r="M2749">
        <v>900.16</v>
      </c>
    </row>
    <row r="2750" spans="1:13">
      <c r="A2750" t="s">
        <v>358</v>
      </c>
      <c r="B2750" t="s">
        <v>2756</v>
      </c>
      <c r="C2750">
        <v>192</v>
      </c>
      <c r="D2750" t="s">
        <v>817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1.1599999999999999</v>
      </c>
      <c r="M2750">
        <v>0</v>
      </c>
    </row>
    <row r="2751" spans="1:13">
      <c r="A2751" t="s">
        <v>4376</v>
      </c>
      <c r="B2751" t="s">
        <v>4325</v>
      </c>
      <c r="C2751">
        <v>192</v>
      </c>
      <c r="D2751" t="s">
        <v>817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</row>
    <row r="2752" spans="1:13">
      <c r="A2752" t="s">
        <v>2757</v>
      </c>
      <c r="B2752" t="s">
        <v>2758</v>
      </c>
      <c r="C2752">
        <v>191</v>
      </c>
      <c r="D2752" t="s">
        <v>848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1.3</v>
      </c>
      <c r="M2752">
        <v>0</v>
      </c>
    </row>
    <row r="2753" spans="1:13">
      <c r="A2753" t="s">
        <v>2757</v>
      </c>
      <c r="B2753" t="s">
        <v>2758</v>
      </c>
      <c r="C2753">
        <v>192</v>
      </c>
      <c r="D2753" t="s">
        <v>817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</row>
    <row r="2754" spans="1:13">
      <c r="A2754" t="s">
        <v>359</v>
      </c>
      <c r="B2754" t="s">
        <v>2759</v>
      </c>
      <c r="C2754">
        <v>191</v>
      </c>
      <c r="D2754" t="s">
        <v>848</v>
      </c>
      <c r="E2754">
        <v>5704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1.1599999999999999</v>
      </c>
      <c r="M2754">
        <v>6616.64</v>
      </c>
    </row>
    <row r="2755" spans="1:13">
      <c r="A2755" t="s">
        <v>359</v>
      </c>
      <c r="B2755" t="s">
        <v>2759</v>
      </c>
      <c r="C2755">
        <v>192</v>
      </c>
      <c r="D2755" t="s">
        <v>817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1.1599999999999999</v>
      </c>
      <c r="M2755">
        <v>0</v>
      </c>
    </row>
    <row r="2756" spans="1:13">
      <c r="A2756" t="s">
        <v>4141</v>
      </c>
      <c r="B2756" t="s">
        <v>4142</v>
      </c>
      <c r="C2756">
        <v>192</v>
      </c>
      <c r="D2756" t="s">
        <v>817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</row>
    <row r="2757" spans="1:13">
      <c r="A2757" t="s">
        <v>360</v>
      </c>
      <c r="B2757" t="s">
        <v>2760</v>
      </c>
      <c r="C2757">
        <v>191</v>
      </c>
      <c r="D2757" t="s">
        <v>848</v>
      </c>
      <c r="E2757">
        <v>2576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1.1599999999999999</v>
      </c>
      <c r="M2757">
        <v>2988.16</v>
      </c>
    </row>
    <row r="2758" spans="1:13">
      <c r="A2758" t="s">
        <v>360</v>
      </c>
      <c r="B2758" t="s">
        <v>2760</v>
      </c>
      <c r="C2758">
        <v>192</v>
      </c>
      <c r="D2758" t="s">
        <v>817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</row>
    <row r="2759" spans="1:13">
      <c r="A2759" t="s">
        <v>4377</v>
      </c>
      <c r="B2759" t="s">
        <v>4325</v>
      </c>
      <c r="C2759">
        <v>192</v>
      </c>
      <c r="D2759" t="s">
        <v>817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</row>
    <row r="2760" spans="1:13">
      <c r="A2760" t="s">
        <v>361</v>
      </c>
      <c r="B2760" t="s">
        <v>2761</v>
      </c>
      <c r="C2760">
        <v>191</v>
      </c>
      <c r="D2760" t="s">
        <v>848</v>
      </c>
      <c r="E2760">
        <v>2240</v>
      </c>
      <c r="F2760">
        <v>80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1.1599999999999999</v>
      </c>
      <c r="M2760">
        <v>2598.4</v>
      </c>
    </row>
    <row r="2761" spans="1:13">
      <c r="A2761" t="s">
        <v>361</v>
      </c>
      <c r="B2761" t="s">
        <v>2761</v>
      </c>
      <c r="C2761">
        <v>192</v>
      </c>
      <c r="D2761" t="s">
        <v>817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1.1599999999999999</v>
      </c>
      <c r="M2761">
        <v>0</v>
      </c>
    </row>
    <row r="2762" spans="1:13">
      <c r="A2762" t="s">
        <v>4143</v>
      </c>
      <c r="B2762" t="s">
        <v>4144</v>
      </c>
      <c r="C2762">
        <v>192</v>
      </c>
      <c r="D2762" t="s">
        <v>817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</row>
    <row r="2763" spans="1:13">
      <c r="A2763" t="s">
        <v>362</v>
      </c>
      <c r="B2763" t="s">
        <v>2762</v>
      </c>
      <c r="C2763">
        <v>191</v>
      </c>
      <c r="D2763" t="s">
        <v>848</v>
      </c>
      <c r="E2763">
        <v>2160</v>
      </c>
      <c r="F2763">
        <v>0</v>
      </c>
      <c r="G2763">
        <v>1592</v>
      </c>
      <c r="H2763">
        <v>0</v>
      </c>
      <c r="I2763">
        <v>0</v>
      </c>
      <c r="J2763">
        <v>0</v>
      </c>
      <c r="K2763">
        <v>824</v>
      </c>
      <c r="L2763">
        <v>1.1599999999999999</v>
      </c>
      <c r="M2763">
        <v>2505.6</v>
      </c>
    </row>
    <row r="2764" spans="1:13">
      <c r="A2764" t="s">
        <v>362</v>
      </c>
      <c r="B2764" t="s">
        <v>2762</v>
      </c>
      <c r="C2764">
        <v>192</v>
      </c>
      <c r="D2764" t="s">
        <v>817</v>
      </c>
      <c r="E2764">
        <v>0</v>
      </c>
      <c r="F2764">
        <v>4400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1.1599999999999999</v>
      </c>
      <c r="M2764">
        <v>0</v>
      </c>
    </row>
    <row r="2765" spans="1:13">
      <c r="A2765" t="s">
        <v>2763</v>
      </c>
      <c r="B2765" t="s">
        <v>2764</v>
      </c>
      <c r="C2765">
        <v>191</v>
      </c>
      <c r="D2765" t="s">
        <v>848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1.1599999999999999</v>
      </c>
      <c r="M2765">
        <v>0</v>
      </c>
    </row>
    <row r="2766" spans="1:13">
      <c r="A2766" t="s">
        <v>2763</v>
      </c>
      <c r="B2766" t="s">
        <v>2764</v>
      </c>
      <c r="C2766">
        <v>192</v>
      </c>
      <c r="D2766" t="s">
        <v>817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</row>
    <row r="2767" spans="1:13">
      <c r="A2767" t="s">
        <v>2763</v>
      </c>
      <c r="B2767" t="s">
        <v>2764</v>
      </c>
      <c r="C2767">
        <v>198</v>
      </c>
      <c r="D2767" t="s">
        <v>965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1.1599999999999999</v>
      </c>
      <c r="M2767">
        <v>0</v>
      </c>
    </row>
    <row r="2768" spans="1:13">
      <c r="A2768" t="s">
        <v>363</v>
      </c>
      <c r="B2768" t="s">
        <v>2765</v>
      </c>
      <c r="C2768">
        <v>191</v>
      </c>
      <c r="D2768" t="s">
        <v>848</v>
      </c>
      <c r="E2768">
        <v>3720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1.1599999999999999</v>
      </c>
      <c r="M2768">
        <v>4315.2</v>
      </c>
    </row>
    <row r="2769" spans="1:13">
      <c r="A2769" t="s">
        <v>363</v>
      </c>
      <c r="B2769" t="s">
        <v>2765</v>
      </c>
      <c r="C2769">
        <v>192</v>
      </c>
      <c r="D2769" t="s">
        <v>817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1.1599999999999999</v>
      </c>
      <c r="M2769">
        <v>0</v>
      </c>
    </row>
    <row r="2770" spans="1:13">
      <c r="A2770" t="s">
        <v>4378</v>
      </c>
      <c r="B2770" t="s">
        <v>4325</v>
      </c>
      <c r="C2770">
        <v>192</v>
      </c>
      <c r="D2770" t="s">
        <v>817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</row>
    <row r="2771" spans="1:13">
      <c r="A2771" t="s">
        <v>2766</v>
      </c>
      <c r="B2771" t="s">
        <v>2767</v>
      </c>
      <c r="C2771">
        <v>191</v>
      </c>
      <c r="D2771" t="s">
        <v>848</v>
      </c>
      <c r="E2771">
        <v>1600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1.1599999999999999</v>
      </c>
      <c r="M2771">
        <v>1856</v>
      </c>
    </row>
    <row r="2772" spans="1:13">
      <c r="A2772" t="s">
        <v>2766</v>
      </c>
      <c r="B2772" t="s">
        <v>2767</v>
      </c>
      <c r="C2772">
        <v>192</v>
      </c>
      <c r="D2772" t="s">
        <v>817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</row>
    <row r="2773" spans="1:13">
      <c r="A2773" t="s">
        <v>4379</v>
      </c>
      <c r="B2773" t="s">
        <v>4325</v>
      </c>
      <c r="C2773">
        <v>192</v>
      </c>
      <c r="D2773" t="s">
        <v>817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</row>
    <row r="2774" spans="1:13">
      <c r="A2774" t="s">
        <v>2768</v>
      </c>
      <c r="C2774">
        <v>191</v>
      </c>
      <c r="D2774" t="s">
        <v>848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1.1599999999999999</v>
      </c>
      <c r="M2774">
        <v>0</v>
      </c>
    </row>
    <row r="2775" spans="1:13">
      <c r="A2775" t="s">
        <v>2768</v>
      </c>
      <c r="C2775">
        <v>192</v>
      </c>
      <c r="D2775" t="s">
        <v>817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1.1599999999999999</v>
      </c>
      <c r="M2775">
        <v>0</v>
      </c>
    </row>
    <row r="2776" spans="1:13">
      <c r="A2776" t="s">
        <v>2769</v>
      </c>
      <c r="B2776" t="s">
        <v>2770</v>
      </c>
      <c r="C2776">
        <v>191</v>
      </c>
      <c r="D2776" t="s">
        <v>848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1.1599999999999999</v>
      </c>
      <c r="M2776">
        <v>0</v>
      </c>
    </row>
    <row r="2777" spans="1:13">
      <c r="A2777" t="s">
        <v>2769</v>
      </c>
      <c r="B2777" t="s">
        <v>2770</v>
      </c>
      <c r="C2777">
        <v>192</v>
      </c>
      <c r="D2777" t="s">
        <v>817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</row>
    <row r="2778" spans="1:13">
      <c r="A2778" t="s">
        <v>4145</v>
      </c>
      <c r="B2778" t="s">
        <v>4146</v>
      </c>
      <c r="C2778">
        <v>192</v>
      </c>
      <c r="D2778" t="s">
        <v>817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</row>
    <row r="2779" spans="1:13">
      <c r="A2779" t="s">
        <v>2771</v>
      </c>
      <c r="B2779" t="s">
        <v>2772</v>
      </c>
      <c r="C2779">
        <v>191</v>
      </c>
      <c r="D2779" t="s">
        <v>848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1.1599999999999999</v>
      </c>
      <c r="M2779">
        <v>0</v>
      </c>
    </row>
    <row r="2780" spans="1:13">
      <c r="A2780" t="s">
        <v>2771</v>
      </c>
      <c r="B2780" t="s">
        <v>2772</v>
      </c>
      <c r="C2780">
        <v>192</v>
      </c>
      <c r="D2780" t="s">
        <v>817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1.1599999999999999</v>
      </c>
      <c r="M2780">
        <v>0</v>
      </c>
    </row>
    <row r="2781" spans="1:13">
      <c r="A2781" t="s">
        <v>4147</v>
      </c>
      <c r="B2781" t="s">
        <v>4148</v>
      </c>
      <c r="C2781">
        <v>192</v>
      </c>
      <c r="D2781" t="s">
        <v>817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</row>
    <row r="2782" spans="1:13">
      <c r="A2782" t="s">
        <v>364</v>
      </c>
      <c r="B2782" t="s">
        <v>2773</v>
      </c>
      <c r="C2782">
        <v>191</v>
      </c>
      <c r="D2782" t="s">
        <v>848</v>
      </c>
      <c r="E2782">
        <v>696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1.1599999999999999</v>
      </c>
      <c r="M2782">
        <v>807.36</v>
      </c>
    </row>
    <row r="2783" spans="1:13">
      <c r="A2783" t="s">
        <v>364</v>
      </c>
      <c r="B2783" t="s">
        <v>2773</v>
      </c>
      <c r="C2783">
        <v>192</v>
      </c>
      <c r="D2783" t="s">
        <v>817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1.1599999999999999</v>
      </c>
      <c r="M2783">
        <v>0</v>
      </c>
    </row>
    <row r="2784" spans="1:13">
      <c r="A2784" t="s">
        <v>4380</v>
      </c>
      <c r="B2784" t="s">
        <v>4325</v>
      </c>
      <c r="C2784">
        <v>192</v>
      </c>
      <c r="D2784" t="s">
        <v>817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</row>
    <row r="2785" spans="1:13">
      <c r="A2785" t="s">
        <v>365</v>
      </c>
      <c r="B2785" t="s">
        <v>2774</v>
      </c>
      <c r="C2785">
        <v>191</v>
      </c>
      <c r="D2785" t="s">
        <v>848</v>
      </c>
      <c r="E2785">
        <v>2168</v>
      </c>
      <c r="F2785">
        <v>0</v>
      </c>
      <c r="G2785">
        <v>880</v>
      </c>
      <c r="H2785">
        <v>0</v>
      </c>
      <c r="I2785">
        <v>0</v>
      </c>
      <c r="J2785">
        <v>0</v>
      </c>
      <c r="K2785">
        <v>440</v>
      </c>
      <c r="L2785">
        <v>1.3</v>
      </c>
      <c r="M2785">
        <v>2818.4</v>
      </c>
    </row>
    <row r="2786" spans="1:13">
      <c r="A2786" t="s">
        <v>365</v>
      </c>
      <c r="B2786" t="s">
        <v>2774</v>
      </c>
      <c r="C2786">
        <v>192</v>
      </c>
      <c r="D2786" t="s">
        <v>817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1.3</v>
      </c>
      <c r="M2786">
        <v>0</v>
      </c>
    </row>
    <row r="2787" spans="1:13">
      <c r="A2787" t="s">
        <v>366</v>
      </c>
      <c r="B2787" t="s">
        <v>2775</v>
      </c>
      <c r="C2787">
        <v>191</v>
      </c>
      <c r="D2787" t="s">
        <v>848</v>
      </c>
      <c r="E2787">
        <v>88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1.3</v>
      </c>
      <c r="M2787">
        <v>114.4</v>
      </c>
    </row>
    <row r="2788" spans="1:13">
      <c r="A2788" t="s">
        <v>366</v>
      </c>
      <c r="B2788" t="s">
        <v>2775</v>
      </c>
      <c r="C2788">
        <v>192</v>
      </c>
      <c r="D2788" t="s">
        <v>817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1.3</v>
      </c>
      <c r="M2788">
        <v>0</v>
      </c>
    </row>
    <row r="2789" spans="1:13">
      <c r="A2789" t="s">
        <v>4381</v>
      </c>
      <c r="B2789" t="s">
        <v>4325</v>
      </c>
      <c r="C2789">
        <v>192</v>
      </c>
      <c r="D2789" t="s">
        <v>817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</row>
    <row r="2790" spans="1:13">
      <c r="A2790" t="s">
        <v>2776</v>
      </c>
      <c r="B2790" t="s">
        <v>2777</v>
      </c>
      <c r="C2790">
        <v>192</v>
      </c>
      <c r="D2790" t="s">
        <v>817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</row>
    <row r="2791" spans="1:13">
      <c r="A2791" t="s">
        <v>367</v>
      </c>
      <c r="B2791" t="s">
        <v>2778</v>
      </c>
      <c r="C2791">
        <v>191</v>
      </c>
      <c r="D2791" t="s">
        <v>848</v>
      </c>
      <c r="E2791">
        <v>504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1.1599999999999999</v>
      </c>
      <c r="M2791">
        <v>584.64</v>
      </c>
    </row>
    <row r="2792" spans="1:13">
      <c r="A2792" t="s">
        <v>367</v>
      </c>
      <c r="B2792" t="s">
        <v>2778</v>
      </c>
      <c r="C2792">
        <v>192</v>
      </c>
      <c r="D2792" t="s">
        <v>817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1.1599999999999999</v>
      </c>
      <c r="M2792">
        <v>0</v>
      </c>
    </row>
    <row r="2793" spans="1:13">
      <c r="A2793" t="s">
        <v>4149</v>
      </c>
      <c r="B2793" t="s">
        <v>4150</v>
      </c>
      <c r="C2793">
        <v>192</v>
      </c>
      <c r="D2793" t="s">
        <v>817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</row>
    <row r="2794" spans="1:13">
      <c r="A2794" t="s">
        <v>368</v>
      </c>
      <c r="B2794" t="s">
        <v>2779</v>
      </c>
      <c r="C2794">
        <v>191</v>
      </c>
      <c r="D2794" t="s">
        <v>848</v>
      </c>
      <c r="E2794">
        <v>4208</v>
      </c>
      <c r="F2794">
        <v>0</v>
      </c>
      <c r="G2794">
        <v>4088</v>
      </c>
      <c r="H2794">
        <v>0</v>
      </c>
      <c r="I2794">
        <v>0</v>
      </c>
      <c r="J2794">
        <v>0</v>
      </c>
      <c r="K2794">
        <v>3440</v>
      </c>
      <c r="L2794">
        <v>1.1599999999999999</v>
      </c>
      <c r="M2794">
        <v>4881.28</v>
      </c>
    </row>
    <row r="2795" spans="1:13">
      <c r="A2795" t="s">
        <v>368</v>
      </c>
      <c r="B2795" t="s">
        <v>2779</v>
      </c>
      <c r="C2795">
        <v>192</v>
      </c>
      <c r="D2795" t="s">
        <v>817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1.1599999999999999</v>
      </c>
      <c r="M2795">
        <v>0</v>
      </c>
    </row>
    <row r="2796" spans="1:13">
      <c r="A2796" t="s">
        <v>369</v>
      </c>
      <c r="B2796" t="s">
        <v>2780</v>
      </c>
      <c r="C2796">
        <v>191</v>
      </c>
      <c r="D2796" t="s">
        <v>848</v>
      </c>
      <c r="E2796">
        <v>2088</v>
      </c>
      <c r="F2796">
        <v>2080</v>
      </c>
      <c r="G2796">
        <v>2088</v>
      </c>
      <c r="H2796">
        <v>0</v>
      </c>
      <c r="I2796">
        <v>0</v>
      </c>
      <c r="J2796">
        <v>0</v>
      </c>
      <c r="K2796">
        <v>1552</v>
      </c>
      <c r="L2796">
        <v>1.1599999999999999</v>
      </c>
      <c r="M2796">
        <v>2422.08</v>
      </c>
    </row>
    <row r="2797" spans="1:13">
      <c r="A2797" t="s">
        <v>369</v>
      </c>
      <c r="B2797" t="s">
        <v>2780</v>
      </c>
      <c r="C2797">
        <v>192</v>
      </c>
      <c r="D2797" t="s">
        <v>817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1.1599999999999999</v>
      </c>
      <c r="M2797">
        <v>0</v>
      </c>
    </row>
    <row r="2798" spans="1:13">
      <c r="A2798" t="s">
        <v>2781</v>
      </c>
      <c r="B2798" t="s">
        <v>2782</v>
      </c>
      <c r="C2798">
        <v>191</v>
      </c>
      <c r="D2798" t="s">
        <v>848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1.1599999999999999</v>
      </c>
      <c r="M2798">
        <v>0</v>
      </c>
    </row>
    <row r="2799" spans="1:13">
      <c r="A2799" t="s">
        <v>2781</v>
      </c>
      <c r="B2799" t="s">
        <v>2782</v>
      </c>
      <c r="C2799">
        <v>192</v>
      </c>
      <c r="D2799" t="s">
        <v>817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1.1599999999999999</v>
      </c>
      <c r="M2799">
        <v>0</v>
      </c>
    </row>
    <row r="2800" spans="1:13">
      <c r="A2800" t="s">
        <v>4151</v>
      </c>
      <c r="B2800" t="s">
        <v>4152</v>
      </c>
      <c r="C2800">
        <v>192</v>
      </c>
      <c r="D2800" t="s">
        <v>817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</row>
    <row r="2801" spans="1:13">
      <c r="A2801" t="s">
        <v>458</v>
      </c>
      <c r="B2801" t="s">
        <v>2783</v>
      </c>
      <c r="C2801">
        <v>191</v>
      </c>
      <c r="D2801" t="s">
        <v>848</v>
      </c>
      <c r="E2801">
        <v>6216</v>
      </c>
      <c r="F2801">
        <v>0</v>
      </c>
      <c r="G2801">
        <v>1024</v>
      </c>
      <c r="H2801">
        <v>0</v>
      </c>
      <c r="I2801">
        <v>0</v>
      </c>
      <c r="J2801">
        <v>0</v>
      </c>
      <c r="K2801">
        <v>480</v>
      </c>
      <c r="L2801">
        <v>1.08</v>
      </c>
      <c r="M2801">
        <v>6713.28</v>
      </c>
    </row>
    <row r="2802" spans="1:13">
      <c r="A2802" t="s">
        <v>458</v>
      </c>
      <c r="B2802" t="s">
        <v>2783</v>
      </c>
      <c r="C2802">
        <v>192</v>
      </c>
      <c r="D2802" t="s">
        <v>817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</row>
    <row r="2803" spans="1:13">
      <c r="A2803" t="s">
        <v>459</v>
      </c>
      <c r="B2803" t="s">
        <v>2784</v>
      </c>
      <c r="C2803">
        <v>191</v>
      </c>
      <c r="D2803" t="s">
        <v>848</v>
      </c>
      <c r="E2803">
        <v>3104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1.08</v>
      </c>
      <c r="M2803">
        <v>3352.32</v>
      </c>
    </row>
    <row r="2804" spans="1:13">
      <c r="A2804" t="s">
        <v>459</v>
      </c>
      <c r="B2804" t="s">
        <v>2784</v>
      </c>
      <c r="C2804">
        <v>192</v>
      </c>
      <c r="D2804" t="s">
        <v>817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</row>
    <row r="2805" spans="1:13">
      <c r="A2805" t="s">
        <v>460</v>
      </c>
      <c r="B2805" t="s">
        <v>2785</v>
      </c>
      <c r="C2805">
        <v>191</v>
      </c>
      <c r="D2805" t="s">
        <v>848</v>
      </c>
      <c r="E2805">
        <v>5816</v>
      </c>
      <c r="F2805">
        <v>0</v>
      </c>
      <c r="G2805">
        <v>456</v>
      </c>
      <c r="H2805">
        <v>0</v>
      </c>
      <c r="I2805">
        <v>0</v>
      </c>
      <c r="J2805">
        <v>0</v>
      </c>
      <c r="K2805">
        <v>256</v>
      </c>
      <c r="L2805">
        <v>1.08</v>
      </c>
      <c r="M2805">
        <v>6281.28</v>
      </c>
    </row>
    <row r="2806" spans="1:13">
      <c r="A2806" t="s">
        <v>460</v>
      </c>
      <c r="B2806" t="s">
        <v>2785</v>
      </c>
      <c r="C2806">
        <v>192</v>
      </c>
      <c r="D2806" t="s">
        <v>817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</row>
    <row r="2807" spans="1:13">
      <c r="A2807" t="s">
        <v>461</v>
      </c>
      <c r="B2807" t="s">
        <v>2786</v>
      </c>
      <c r="C2807">
        <v>191</v>
      </c>
      <c r="D2807" t="s">
        <v>848</v>
      </c>
      <c r="E2807">
        <v>2896</v>
      </c>
      <c r="F2807">
        <v>0</v>
      </c>
      <c r="G2807">
        <v>696</v>
      </c>
      <c r="H2807">
        <v>0</v>
      </c>
      <c r="I2807">
        <v>0</v>
      </c>
      <c r="J2807">
        <v>0</v>
      </c>
      <c r="K2807">
        <v>352</v>
      </c>
      <c r="L2807">
        <v>1.08</v>
      </c>
      <c r="M2807">
        <v>3127.68</v>
      </c>
    </row>
    <row r="2808" spans="1:13">
      <c r="A2808" t="s">
        <v>461</v>
      </c>
      <c r="B2808" t="s">
        <v>2786</v>
      </c>
      <c r="C2808">
        <v>192</v>
      </c>
      <c r="D2808" t="s">
        <v>817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</row>
    <row r="2809" spans="1:13">
      <c r="A2809" t="s">
        <v>462</v>
      </c>
      <c r="B2809" t="s">
        <v>2787</v>
      </c>
      <c r="C2809">
        <v>191</v>
      </c>
      <c r="D2809" t="s">
        <v>848</v>
      </c>
      <c r="E2809">
        <v>2352</v>
      </c>
      <c r="F2809">
        <v>0</v>
      </c>
      <c r="G2809">
        <v>424</v>
      </c>
      <c r="H2809">
        <v>0</v>
      </c>
      <c r="I2809">
        <v>0</v>
      </c>
      <c r="J2809">
        <v>0</v>
      </c>
      <c r="K2809">
        <v>248</v>
      </c>
      <c r="L2809">
        <v>1.08</v>
      </c>
      <c r="M2809">
        <v>2540.16</v>
      </c>
    </row>
    <row r="2810" spans="1:13">
      <c r="A2810" t="s">
        <v>462</v>
      </c>
      <c r="B2810" t="s">
        <v>2787</v>
      </c>
      <c r="C2810">
        <v>192</v>
      </c>
      <c r="D2810" t="s">
        <v>817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</row>
    <row r="2811" spans="1:13">
      <c r="A2811" t="s">
        <v>463</v>
      </c>
      <c r="B2811" t="s">
        <v>2788</v>
      </c>
      <c r="C2811">
        <v>191</v>
      </c>
      <c r="D2811" t="s">
        <v>848</v>
      </c>
      <c r="E2811">
        <v>4496</v>
      </c>
      <c r="F2811">
        <v>0</v>
      </c>
      <c r="G2811">
        <v>344</v>
      </c>
      <c r="H2811">
        <v>0</v>
      </c>
      <c r="I2811">
        <v>0</v>
      </c>
      <c r="J2811">
        <v>0</v>
      </c>
      <c r="K2811">
        <v>160</v>
      </c>
      <c r="L2811">
        <v>1.08</v>
      </c>
      <c r="M2811">
        <v>4855.68</v>
      </c>
    </row>
    <row r="2812" spans="1:13">
      <c r="A2812" t="s">
        <v>463</v>
      </c>
      <c r="B2812" t="s">
        <v>2788</v>
      </c>
      <c r="C2812">
        <v>192</v>
      </c>
      <c r="D2812" t="s">
        <v>817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</row>
    <row r="2813" spans="1:13">
      <c r="A2813" t="s">
        <v>464</v>
      </c>
      <c r="B2813" t="s">
        <v>2789</v>
      </c>
      <c r="C2813">
        <v>191</v>
      </c>
      <c r="D2813" t="s">
        <v>848</v>
      </c>
      <c r="E2813">
        <v>8784</v>
      </c>
      <c r="F2813">
        <v>0</v>
      </c>
      <c r="G2813">
        <v>640</v>
      </c>
      <c r="H2813">
        <v>0</v>
      </c>
      <c r="I2813">
        <v>0</v>
      </c>
      <c r="J2813">
        <v>0</v>
      </c>
      <c r="K2813">
        <v>320</v>
      </c>
      <c r="L2813">
        <v>1.08</v>
      </c>
      <c r="M2813">
        <v>9486.7199999999993</v>
      </c>
    </row>
    <row r="2814" spans="1:13">
      <c r="A2814" t="s">
        <v>464</v>
      </c>
      <c r="B2814" t="s">
        <v>2789</v>
      </c>
      <c r="C2814">
        <v>192</v>
      </c>
      <c r="D2814" t="s">
        <v>817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</row>
    <row r="2815" spans="1:13">
      <c r="A2815" t="s">
        <v>465</v>
      </c>
      <c r="B2815" t="s">
        <v>2790</v>
      </c>
      <c r="C2815">
        <v>191</v>
      </c>
      <c r="D2815" t="s">
        <v>848</v>
      </c>
      <c r="E2815">
        <v>264</v>
      </c>
      <c r="F2815">
        <v>0</v>
      </c>
      <c r="G2815">
        <v>264</v>
      </c>
      <c r="H2815">
        <v>0</v>
      </c>
      <c r="I2815">
        <v>0</v>
      </c>
      <c r="J2815">
        <v>0</v>
      </c>
      <c r="K2815">
        <v>168</v>
      </c>
      <c r="L2815">
        <v>1.08</v>
      </c>
      <c r="M2815">
        <v>285.12</v>
      </c>
    </row>
    <row r="2816" spans="1:13">
      <c r="A2816" t="s">
        <v>465</v>
      </c>
      <c r="B2816" t="s">
        <v>2790</v>
      </c>
      <c r="C2816">
        <v>192</v>
      </c>
      <c r="D2816" t="s">
        <v>817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</row>
    <row r="2817" spans="1:13">
      <c r="A2817" t="s">
        <v>466</v>
      </c>
      <c r="B2817" t="s">
        <v>2791</v>
      </c>
      <c r="C2817">
        <v>191</v>
      </c>
      <c r="D2817" t="s">
        <v>848</v>
      </c>
      <c r="E2817">
        <v>5224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1.08</v>
      </c>
      <c r="M2817">
        <v>5641.92</v>
      </c>
    </row>
    <row r="2818" spans="1:13">
      <c r="A2818" t="s">
        <v>466</v>
      </c>
      <c r="B2818" t="s">
        <v>2791</v>
      </c>
      <c r="C2818">
        <v>192</v>
      </c>
      <c r="D2818" t="s">
        <v>817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</row>
    <row r="2819" spans="1:13">
      <c r="A2819" t="s">
        <v>4382</v>
      </c>
      <c r="B2819" t="s">
        <v>4383</v>
      </c>
      <c r="C2819">
        <v>192</v>
      </c>
      <c r="D2819" t="s">
        <v>817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</row>
    <row r="2820" spans="1:13">
      <c r="A2820" t="s">
        <v>467</v>
      </c>
      <c r="B2820" t="s">
        <v>2792</v>
      </c>
      <c r="C2820">
        <v>191</v>
      </c>
      <c r="D2820" t="s">
        <v>848</v>
      </c>
      <c r="E2820">
        <v>2448</v>
      </c>
      <c r="F2820">
        <v>0</v>
      </c>
      <c r="G2820">
        <v>776</v>
      </c>
      <c r="H2820">
        <v>0</v>
      </c>
      <c r="I2820">
        <v>0</v>
      </c>
      <c r="J2820">
        <v>0</v>
      </c>
      <c r="K2820">
        <v>392</v>
      </c>
      <c r="L2820">
        <v>1.08</v>
      </c>
      <c r="M2820">
        <v>2643.84</v>
      </c>
    </row>
    <row r="2821" spans="1:13">
      <c r="A2821" t="s">
        <v>467</v>
      </c>
      <c r="B2821" t="s">
        <v>2792</v>
      </c>
      <c r="C2821">
        <v>192</v>
      </c>
      <c r="D2821" t="s">
        <v>817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</row>
    <row r="2822" spans="1:13">
      <c r="A2822" t="s">
        <v>468</v>
      </c>
      <c r="B2822" t="s">
        <v>2793</v>
      </c>
      <c r="C2822">
        <v>191</v>
      </c>
      <c r="D2822" t="s">
        <v>848</v>
      </c>
      <c r="E2822">
        <v>8672</v>
      </c>
      <c r="F2822">
        <v>0</v>
      </c>
      <c r="G2822">
        <v>1280</v>
      </c>
      <c r="H2822">
        <v>0</v>
      </c>
      <c r="I2822">
        <v>0</v>
      </c>
      <c r="J2822">
        <v>0</v>
      </c>
      <c r="K2822">
        <v>656</v>
      </c>
      <c r="L2822">
        <v>1.08</v>
      </c>
      <c r="M2822">
        <v>9365.76</v>
      </c>
    </row>
    <row r="2823" spans="1:13">
      <c r="A2823" t="s">
        <v>468</v>
      </c>
      <c r="B2823" t="s">
        <v>2793</v>
      </c>
      <c r="C2823">
        <v>192</v>
      </c>
      <c r="D2823" t="s">
        <v>817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</row>
    <row r="2824" spans="1:13">
      <c r="A2824" t="s">
        <v>469</v>
      </c>
      <c r="B2824" t="s">
        <v>2794</v>
      </c>
      <c r="C2824">
        <v>191</v>
      </c>
      <c r="D2824" t="s">
        <v>848</v>
      </c>
      <c r="E2824">
        <v>4264</v>
      </c>
      <c r="F2824">
        <v>0</v>
      </c>
      <c r="G2824">
        <v>456</v>
      </c>
      <c r="H2824">
        <v>0</v>
      </c>
      <c r="I2824">
        <v>0</v>
      </c>
      <c r="J2824">
        <v>0</v>
      </c>
      <c r="K2824">
        <v>232</v>
      </c>
      <c r="L2824">
        <v>1.08</v>
      </c>
      <c r="M2824">
        <v>4605.12</v>
      </c>
    </row>
    <row r="2825" spans="1:13">
      <c r="A2825" t="s">
        <v>469</v>
      </c>
      <c r="B2825" t="s">
        <v>2794</v>
      </c>
      <c r="C2825">
        <v>192</v>
      </c>
      <c r="D2825" t="s">
        <v>817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</row>
    <row r="2826" spans="1:13">
      <c r="A2826" t="s">
        <v>470</v>
      </c>
      <c r="B2826" t="s">
        <v>2795</v>
      </c>
      <c r="C2826">
        <v>191</v>
      </c>
      <c r="D2826" t="s">
        <v>848</v>
      </c>
      <c r="E2826">
        <v>3256</v>
      </c>
      <c r="F2826">
        <v>0</v>
      </c>
      <c r="G2826">
        <v>32</v>
      </c>
      <c r="H2826">
        <v>0</v>
      </c>
      <c r="I2826">
        <v>0</v>
      </c>
      <c r="J2826">
        <v>0</v>
      </c>
      <c r="K2826">
        <v>8</v>
      </c>
      <c r="L2826">
        <v>1.08</v>
      </c>
      <c r="M2826">
        <v>3516.48</v>
      </c>
    </row>
    <row r="2827" spans="1:13">
      <c r="A2827" t="s">
        <v>470</v>
      </c>
      <c r="B2827" t="s">
        <v>2795</v>
      </c>
      <c r="C2827">
        <v>192</v>
      </c>
      <c r="D2827" t="s">
        <v>817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</row>
    <row r="2828" spans="1:13">
      <c r="A2828" t="s">
        <v>471</v>
      </c>
      <c r="B2828" t="s">
        <v>2796</v>
      </c>
      <c r="C2828">
        <v>191</v>
      </c>
      <c r="D2828" t="s">
        <v>848</v>
      </c>
      <c r="E2828">
        <v>6448</v>
      </c>
      <c r="F2828">
        <v>0</v>
      </c>
      <c r="G2828">
        <v>208</v>
      </c>
      <c r="H2828">
        <v>0</v>
      </c>
      <c r="I2828">
        <v>0</v>
      </c>
      <c r="J2828">
        <v>0</v>
      </c>
      <c r="K2828">
        <v>88</v>
      </c>
      <c r="L2828">
        <v>1.08</v>
      </c>
      <c r="M2828">
        <v>6963.84</v>
      </c>
    </row>
    <row r="2829" spans="1:13">
      <c r="A2829" t="s">
        <v>471</v>
      </c>
      <c r="B2829" t="s">
        <v>2796</v>
      </c>
      <c r="C2829">
        <v>192</v>
      </c>
      <c r="D2829" t="s">
        <v>817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</row>
    <row r="2830" spans="1:13">
      <c r="A2830" t="s">
        <v>472</v>
      </c>
      <c r="B2830" t="s">
        <v>2797</v>
      </c>
      <c r="C2830">
        <v>191</v>
      </c>
      <c r="D2830" t="s">
        <v>848</v>
      </c>
      <c r="E2830">
        <v>520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1.08</v>
      </c>
      <c r="M2830">
        <v>561.6</v>
      </c>
    </row>
    <row r="2831" spans="1:13">
      <c r="A2831" t="s">
        <v>472</v>
      </c>
      <c r="B2831" t="s">
        <v>2797</v>
      </c>
      <c r="C2831">
        <v>192</v>
      </c>
      <c r="D2831" t="s">
        <v>817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</row>
    <row r="2832" spans="1:13">
      <c r="A2832" t="s">
        <v>4384</v>
      </c>
      <c r="B2832" t="s">
        <v>4383</v>
      </c>
      <c r="C2832">
        <v>192</v>
      </c>
      <c r="D2832" t="s">
        <v>817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</row>
    <row r="2833" spans="1:13">
      <c r="A2833" t="s">
        <v>473</v>
      </c>
      <c r="B2833" t="s">
        <v>2798</v>
      </c>
      <c r="C2833">
        <v>191</v>
      </c>
      <c r="D2833" t="s">
        <v>848</v>
      </c>
      <c r="E2833">
        <v>352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1.08</v>
      </c>
      <c r="M2833">
        <v>380.16</v>
      </c>
    </row>
    <row r="2834" spans="1:13">
      <c r="A2834" t="s">
        <v>473</v>
      </c>
      <c r="B2834" t="s">
        <v>2798</v>
      </c>
      <c r="C2834">
        <v>192</v>
      </c>
      <c r="D2834" t="s">
        <v>817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</row>
    <row r="2835" spans="1:13">
      <c r="A2835" t="s">
        <v>4385</v>
      </c>
      <c r="B2835" t="s">
        <v>4383</v>
      </c>
      <c r="C2835">
        <v>192</v>
      </c>
      <c r="D2835" t="s">
        <v>817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</row>
    <row r="2836" spans="1:13">
      <c r="A2836" t="s">
        <v>474</v>
      </c>
      <c r="B2836" t="s">
        <v>2799</v>
      </c>
      <c r="C2836">
        <v>191</v>
      </c>
      <c r="D2836" t="s">
        <v>848</v>
      </c>
      <c r="E2836">
        <v>288</v>
      </c>
      <c r="F2836">
        <v>0</v>
      </c>
      <c r="G2836">
        <v>288</v>
      </c>
      <c r="H2836">
        <v>0</v>
      </c>
      <c r="I2836">
        <v>0</v>
      </c>
      <c r="J2836">
        <v>0</v>
      </c>
      <c r="K2836">
        <v>232</v>
      </c>
      <c r="L2836">
        <v>1.08</v>
      </c>
      <c r="M2836">
        <v>311.04000000000002</v>
      </c>
    </row>
    <row r="2837" spans="1:13">
      <c r="A2837" t="s">
        <v>474</v>
      </c>
      <c r="B2837" t="s">
        <v>2799</v>
      </c>
      <c r="C2837">
        <v>192</v>
      </c>
      <c r="D2837" t="s">
        <v>817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</row>
    <row r="2838" spans="1:13">
      <c r="A2838" t="s">
        <v>475</v>
      </c>
      <c r="B2838" t="s">
        <v>2800</v>
      </c>
      <c r="C2838">
        <v>191</v>
      </c>
      <c r="D2838" t="s">
        <v>848</v>
      </c>
      <c r="E2838">
        <v>1840</v>
      </c>
      <c r="F2838">
        <v>0</v>
      </c>
      <c r="G2838">
        <v>1704</v>
      </c>
      <c r="H2838">
        <v>0</v>
      </c>
      <c r="I2838">
        <v>0</v>
      </c>
      <c r="J2838">
        <v>0</v>
      </c>
      <c r="K2838">
        <v>840</v>
      </c>
      <c r="L2838">
        <v>1.08</v>
      </c>
      <c r="M2838">
        <v>1987.2</v>
      </c>
    </row>
    <row r="2839" spans="1:13">
      <c r="A2839" t="s">
        <v>475</v>
      </c>
      <c r="B2839" t="s">
        <v>2800</v>
      </c>
      <c r="C2839">
        <v>192</v>
      </c>
      <c r="D2839" t="s">
        <v>817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</row>
    <row r="2840" spans="1:13">
      <c r="A2840" t="s">
        <v>476</v>
      </c>
      <c r="B2840" t="s">
        <v>2801</v>
      </c>
      <c r="C2840">
        <v>191</v>
      </c>
      <c r="D2840" t="s">
        <v>848</v>
      </c>
      <c r="E2840">
        <v>400</v>
      </c>
      <c r="F2840">
        <v>0</v>
      </c>
      <c r="G2840">
        <v>136</v>
      </c>
      <c r="H2840">
        <v>0</v>
      </c>
      <c r="I2840">
        <v>0</v>
      </c>
      <c r="J2840">
        <v>0</v>
      </c>
      <c r="K2840">
        <v>88</v>
      </c>
      <c r="L2840">
        <v>1.08</v>
      </c>
      <c r="M2840">
        <v>432</v>
      </c>
    </row>
    <row r="2841" spans="1:13">
      <c r="A2841" t="s">
        <v>476</v>
      </c>
      <c r="B2841" t="s">
        <v>2801</v>
      </c>
      <c r="C2841">
        <v>192</v>
      </c>
      <c r="D2841" t="s">
        <v>817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</row>
    <row r="2842" spans="1:13">
      <c r="A2842" t="s">
        <v>477</v>
      </c>
      <c r="B2842" t="s">
        <v>2802</v>
      </c>
      <c r="C2842">
        <v>191</v>
      </c>
      <c r="D2842" t="s">
        <v>848</v>
      </c>
      <c r="E2842">
        <v>3496</v>
      </c>
      <c r="F2842">
        <v>0</v>
      </c>
      <c r="G2842">
        <v>472</v>
      </c>
      <c r="H2842">
        <v>0</v>
      </c>
      <c r="I2842">
        <v>0</v>
      </c>
      <c r="J2842">
        <v>0</v>
      </c>
      <c r="K2842">
        <v>256</v>
      </c>
      <c r="L2842">
        <v>1.08</v>
      </c>
      <c r="M2842">
        <v>3775.68</v>
      </c>
    </row>
    <row r="2843" spans="1:13">
      <c r="A2843" t="s">
        <v>477</v>
      </c>
      <c r="B2843" t="s">
        <v>2802</v>
      </c>
      <c r="C2843">
        <v>192</v>
      </c>
      <c r="D2843" t="s">
        <v>817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</row>
    <row r="2844" spans="1:13">
      <c r="A2844" t="s">
        <v>478</v>
      </c>
      <c r="B2844" t="s">
        <v>2803</v>
      </c>
      <c r="C2844">
        <v>191</v>
      </c>
      <c r="D2844" t="s">
        <v>848</v>
      </c>
      <c r="E2844">
        <v>5304</v>
      </c>
      <c r="F2844">
        <v>0</v>
      </c>
      <c r="G2844">
        <v>848</v>
      </c>
      <c r="H2844">
        <v>0</v>
      </c>
      <c r="I2844">
        <v>0</v>
      </c>
      <c r="J2844">
        <v>0</v>
      </c>
      <c r="K2844">
        <v>448</v>
      </c>
      <c r="L2844">
        <v>1.08</v>
      </c>
      <c r="M2844">
        <v>5728.32</v>
      </c>
    </row>
    <row r="2845" spans="1:13">
      <c r="A2845" t="s">
        <v>478</v>
      </c>
      <c r="B2845" t="s">
        <v>2803</v>
      </c>
      <c r="C2845">
        <v>192</v>
      </c>
      <c r="D2845" t="s">
        <v>817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</row>
    <row r="2846" spans="1:13">
      <c r="A2846" t="s">
        <v>479</v>
      </c>
      <c r="B2846" t="s">
        <v>2804</v>
      </c>
      <c r="C2846">
        <v>191</v>
      </c>
      <c r="D2846" t="s">
        <v>848</v>
      </c>
      <c r="E2846">
        <v>640</v>
      </c>
      <c r="F2846">
        <v>0</v>
      </c>
      <c r="G2846">
        <v>608</v>
      </c>
      <c r="H2846">
        <v>0</v>
      </c>
      <c r="I2846">
        <v>0</v>
      </c>
      <c r="J2846">
        <v>0</v>
      </c>
      <c r="K2846">
        <v>264</v>
      </c>
      <c r="L2846">
        <v>1.08</v>
      </c>
      <c r="M2846">
        <v>691.2</v>
      </c>
    </row>
    <row r="2847" spans="1:13">
      <c r="A2847" t="s">
        <v>479</v>
      </c>
      <c r="B2847" t="s">
        <v>2804</v>
      </c>
      <c r="C2847">
        <v>192</v>
      </c>
      <c r="D2847" t="s">
        <v>817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</row>
    <row r="2848" spans="1:13">
      <c r="A2848" t="s">
        <v>480</v>
      </c>
      <c r="B2848" t="s">
        <v>2805</v>
      </c>
      <c r="C2848">
        <v>191</v>
      </c>
      <c r="D2848" t="s">
        <v>848</v>
      </c>
      <c r="E2848">
        <v>2368</v>
      </c>
      <c r="F2848">
        <v>0</v>
      </c>
      <c r="G2848">
        <v>432</v>
      </c>
      <c r="H2848">
        <v>0</v>
      </c>
      <c r="I2848">
        <v>0</v>
      </c>
      <c r="J2848">
        <v>0</v>
      </c>
      <c r="K2848">
        <v>224</v>
      </c>
      <c r="L2848">
        <v>1.08</v>
      </c>
      <c r="M2848">
        <v>2557.44</v>
      </c>
    </row>
    <row r="2849" spans="1:13">
      <c r="A2849" t="s">
        <v>480</v>
      </c>
      <c r="B2849" t="s">
        <v>2805</v>
      </c>
      <c r="C2849">
        <v>192</v>
      </c>
      <c r="D2849" t="s">
        <v>817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</row>
    <row r="2850" spans="1:13">
      <c r="A2850" t="s">
        <v>481</v>
      </c>
      <c r="B2850" t="s">
        <v>2806</v>
      </c>
      <c r="C2850">
        <v>191</v>
      </c>
      <c r="D2850" t="s">
        <v>848</v>
      </c>
      <c r="E2850">
        <v>5320</v>
      </c>
      <c r="F2850">
        <v>0</v>
      </c>
      <c r="G2850">
        <v>456</v>
      </c>
      <c r="H2850">
        <v>0</v>
      </c>
      <c r="I2850">
        <v>0</v>
      </c>
      <c r="J2850">
        <v>0</v>
      </c>
      <c r="K2850">
        <v>248</v>
      </c>
      <c r="L2850">
        <v>1.08</v>
      </c>
      <c r="M2850">
        <v>5745.6</v>
      </c>
    </row>
    <row r="2851" spans="1:13">
      <c r="A2851" t="s">
        <v>481</v>
      </c>
      <c r="B2851" t="s">
        <v>2806</v>
      </c>
      <c r="C2851">
        <v>192</v>
      </c>
      <c r="D2851" t="s">
        <v>817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</row>
    <row r="2852" spans="1:13">
      <c r="A2852" t="s">
        <v>482</v>
      </c>
      <c r="B2852" t="s">
        <v>2807</v>
      </c>
      <c r="C2852">
        <v>191</v>
      </c>
      <c r="D2852" t="s">
        <v>848</v>
      </c>
      <c r="E2852">
        <v>2152</v>
      </c>
      <c r="F2852">
        <v>0</v>
      </c>
      <c r="G2852">
        <v>176</v>
      </c>
      <c r="H2852">
        <v>0</v>
      </c>
      <c r="I2852">
        <v>0</v>
      </c>
      <c r="J2852">
        <v>0</v>
      </c>
      <c r="K2852">
        <v>96</v>
      </c>
      <c r="L2852">
        <v>1.08</v>
      </c>
      <c r="M2852">
        <v>2324.16</v>
      </c>
    </row>
    <row r="2853" spans="1:13">
      <c r="A2853" t="s">
        <v>482</v>
      </c>
      <c r="B2853" t="s">
        <v>2807</v>
      </c>
      <c r="C2853">
        <v>192</v>
      </c>
      <c r="D2853" t="s">
        <v>817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</row>
    <row r="2854" spans="1:13">
      <c r="A2854" t="s">
        <v>483</v>
      </c>
      <c r="B2854" t="s">
        <v>2808</v>
      </c>
      <c r="C2854">
        <v>191</v>
      </c>
      <c r="D2854" t="s">
        <v>848</v>
      </c>
      <c r="E2854">
        <v>3488</v>
      </c>
      <c r="F2854">
        <v>0</v>
      </c>
      <c r="G2854">
        <v>320</v>
      </c>
      <c r="H2854">
        <v>0</v>
      </c>
      <c r="I2854">
        <v>0</v>
      </c>
      <c r="J2854">
        <v>0</v>
      </c>
      <c r="K2854">
        <v>160</v>
      </c>
      <c r="L2854">
        <v>1.08</v>
      </c>
      <c r="M2854">
        <v>3767.04</v>
      </c>
    </row>
    <row r="2855" spans="1:13">
      <c r="A2855" t="s">
        <v>483</v>
      </c>
      <c r="B2855" t="s">
        <v>2808</v>
      </c>
      <c r="C2855">
        <v>192</v>
      </c>
      <c r="D2855" t="s">
        <v>817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</row>
    <row r="2856" spans="1:13">
      <c r="A2856" t="s">
        <v>484</v>
      </c>
      <c r="B2856" t="s">
        <v>2809</v>
      </c>
      <c r="C2856">
        <v>191</v>
      </c>
      <c r="D2856" t="s">
        <v>848</v>
      </c>
      <c r="E2856">
        <v>5104</v>
      </c>
      <c r="F2856">
        <v>0</v>
      </c>
      <c r="G2856">
        <v>120</v>
      </c>
      <c r="H2856">
        <v>0</v>
      </c>
      <c r="I2856">
        <v>0</v>
      </c>
      <c r="J2856">
        <v>0</v>
      </c>
      <c r="K2856">
        <v>88</v>
      </c>
      <c r="L2856">
        <v>1.08</v>
      </c>
      <c r="M2856">
        <v>5512.32</v>
      </c>
    </row>
    <row r="2857" spans="1:13">
      <c r="A2857" t="s">
        <v>484</v>
      </c>
      <c r="B2857" t="s">
        <v>2809</v>
      </c>
      <c r="C2857">
        <v>192</v>
      </c>
      <c r="D2857" t="s">
        <v>817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</row>
    <row r="2858" spans="1:13">
      <c r="A2858" t="s">
        <v>485</v>
      </c>
      <c r="B2858" t="s">
        <v>2810</v>
      </c>
      <c r="C2858">
        <v>191</v>
      </c>
      <c r="D2858" t="s">
        <v>848</v>
      </c>
      <c r="E2858">
        <v>6848</v>
      </c>
      <c r="F2858">
        <v>0</v>
      </c>
      <c r="G2858">
        <v>456</v>
      </c>
      <c r="H2858">
        <v>0</v>
      </c>
      <c r="I2858">
        <v>0</v>
      </c>
      <c r="J2858">
        <v>0</v>
      </c>
      <c r="K2858">
        <v>272</v>
      </c>
      <c r="L2858">
        <v>1.08</v>
      </c>
      <c r="M2858">
        <v>7395.84</v>
      </c>
    </row>
    <row r="2859" spans="1:13">
      <c r="A2859" t="s">
        <v>485</v>
      </c>
      <c r="B2859" t="s">
        <v>2810</v>
      </c>
      <c r="C2859">
        <v>192</v>
      </c>
      <c r="D2859" t="s">
        <v>817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</row>
    <row r="2860" spans="1:13">
      <c r="A2860" t="s">
        <v>486</v>
      </c>
      <c r="B2860" t="s">
        <v>2811</v>
      </c>
      <c r="C2860">
        <v>191</v>
      </c>
      <c r="D2860" t="s">
        <v>848</v>
      </c>
      <c r="E2860">
        <v>10768</v>
      </c>
      <c r="F2860">
        <v>0</v>
      </c>
      <c r="G2860">
        <v>856</v>
      </c>
      <c r="H2860">
        <v>0</v>
      </c>
      <c r="I2860">
        <v>0</v>
      </c>
      <c r="J2860">
        <v>0</v>
      </c>
      <c r="K2860">
        <v>480</v>
      </c>
      <c r="L2860">
        <v>1.08</v>
      </c>
      <c r="M2860">
        <v>11629.44</v>
      </c>
    </row>
    <row r="2861" spans="1:13">
      <c r="A2861" t="s">
        <v>486</v>
      </c>
      <c r="B2861" t="s">
        <v>2811</v>
      </c>
      <c r="C2861">
        <v>192</v>
      </c>
      <c r="D2861" t="s">
        <v>817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</row>
    <row r="2862" spans="1:13">
      <c r="A2862" t="s">
        <v>487</v>
      </c>
      <c r="B2862" t="s">
        <v>2812</v>
      </c>
      <c r="C2862">
        <v>191</v>
      </c>
      <c r="D2862" t="s">
        <v>848</v>
      </c>
      <c r="E2862">
        <v>3800</v>
      </c>
      <c r="F2862">
        <v>0</v>
      </c>
      <c r="G2862">
        <v>328</v>
      </c>
      <c r="H2862">
        <v>0</v>
      </c>
      <c r="I2862">
        <v>0</v>
      </c>
      <c r="J2862">
        <v>0</v>
      </c>
      <c r="K2862">
        <v>208</v>
      </c>
      <c r="L2862">
        <v>1.08</v>
      </c>
      <c r="M2862">
        <v>4104</v>
      </c>
    </row>
    <row r="2863" spans="1:13">
      <c r="A2863" t="s">
        <v>487</v>
      </c>
      <c r="B2863" t="s">
        <v>2812</v>
      </c>
      <c r="C2863">
        <v>192</v>
      </c>
      <c r="D2863" t="s">
        <v>817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</row>
    <row r="2864" spans="1:13">
      <c r="A2864" t="s">
        <v>488</v>
      </c>
      <c r="B2864" t="s">
        <v>2813</v>
      </c>
      <c r="C2864">
        <v>191</v>
      </c>
      <c r="D2864" t="s">
        <v>848</v>
      </c>
      <c r="E2864">
        <v>4376</v>
      </c>
      <c r="F2864">
        <v>0</v>
      </c>
      <c r="G2864">
        <v>592</v>
      </c>
      <c r="H2864">
        <v>0</v>
      </c>
      <c r="I2864">
        <v>0</v>
      </c>
      <c r="J2864">
        <v>0</v>
      </c>
      <c r="K2864">
        <v>336</v>
      </c>
      <c r="L2864">
        <v>1.08</v>
      </c>
      <c r="M2864">
        <v>4726.08</v>
      </c>
    </row>
    <row r="2865" spans="1:13">
      <c r="A2865" t="s">
        <v>488</v>
      </c>
      <c r="B2865" t="s">
        <v>2813</v>
      </c>
      <c r="C2865">
        <v>192</v>
      </c>
      <c r="D2865" t="s">
        <v>817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</row>
    <row r="2866" spans="1:13">
      <c r="A2866" t="s">
        <v>489</v>
      </c>
      <c r="B2866" t="s">
        <v>2814</v>
      </c>
      <c r="C2866">
        <v>191</v>
      </c>
      <c r="D2866" t="s">
        <v>848</v>
      </c>
      <c r="E2866">
        <v>1968</v>
      </c>
      <c r="F2866">
        <v>0</v>
      </c>
      <c r="G2866">
        <v>80</v>
      </c>
      <c r="H2866">
        <v>0</v>
      </c>
      <c r="I2866">
        <v>0</v>
      </c>
      <c r="J2866">
        <v>0</v>
      </c>
      <c r="K2866">
        <v>48</v>
      </c>
      <c r="L2866">
        <v>1.08</v>
      </c>
      <c r="M2866">
        <v>2125.44</v>
      </c>
    </row>
    <row r="2867" spans="1:13">
      <c r="A2867" t="s">
        <v>489</v>
      </c>
      <c r="B2867" t="s">
        <v>2814</v>
      </c>
      <c r="C2867">
        <v>192</v>
      </c>
      <c r="D2867" t="s">
        <v>817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</row>
    <row r="2868" spans="1:13">
      <c r="A2868" t="s">
        <v>490</v>
      </c>
      <c r="B2868" t="s">
        <v>2815</v>
      </c>
      <c r="C2868">
        <v>191</v>
      </c>
      <c r="D2868" t="s">
        <v>848</v>
      </c>
      <c r="E2868">
        <v>7400</v>
      </c>
      <c r="F2868">
        <v>0</v>
      </c>
      <c r="G2868">
        <v>432</v>
      </c>
      <c r="H2868">
        <v>0</v>
      </c>
      <c r="I2868">
        <v>0</v>
      </c>
      <c r="J2868">
        <v>0</v>
      </c>
      <c r="K2868">
        <v>192</v>
      </c>
      <c r="L2868">
        <v>1.08</v>
      </c>
      <c r="M2868">
        <v>7992</v>
      </c>
    </row>
    <row r="2869" spans="1:13">
      <c r="A2869" t="s">
        <v>490</v>
      </c>
      <c r="B2869" t="s">
        <v>2815</v>
      </c>
      <c r="C2869">
        <v>192</v>
      </c>
      <c r="D2869" t="s">
        <v>817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</row>
    <row r="2870" spans="1:13">
      <c r="A2870" t="s">
        <v>2816</v>
      </c>
      <c r="B2870" t="s">
        <v>2817</v>
      </c>
      <c r="C2870">
        <v>191</v>
      </c>
      <c r="D2870" t="s">
        <v>848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1.08</v>
      </c>
      <c r="M2870">
        <v>0</v>
      </c>
    </row>
    <row r="2871" spans="1:13">
      <c r="A2871" t="s">
        <v>2816</v>
      </c>
      <c r="B2871" t="s">
        <v>2817</v>
      </c>
      <c r="C2871">
        <v>192</v>
      </c>
      <c r="D2871" t="s">
        <v>817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</row>
    <row r="2872" spans="1:13">
      <c r="A2872" t="s">
        <v>4386</v>
      </c>
      <c r="B2872" t="s">
        <v>4383</v>
      </c>
      <c r="C2872">
        <v>192</v>
      </c>
      <c r="D2872" t="s">
        <v>817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</row>
    <row r="2873" spans="1:13">
      <c r="A2873" t="s">
        <v>491</v>
      </c>
      <c r="B2873" t="s">
        <v>2818</v>
      </c>
      <c r="C2873">
        <v>191</v>
      </c>
      <c r="D2873" t="s">
        <v>848</v>
      </c>
      <c r="E2873">
        <v>2936</v>
      </c>
      <c r="F2873">
        <v>0</v>
      </c>
      <c r="G2873">
        <v>32</v>
      </c>
      <c r="H2873">
        <v>0</v>
      </c>
      <c r="I2873">
        <v>0</v>
      </c>
      <c r="J2873">
        <v>0</v>
      </c>
      <c r="K2873">
        <v>8</v>
      </c>
      <c r="L2873">
        <v>1.08</v>
      </c>
      <c r="M2873">
        <v>3170.88</v>
      </c>
    </row>
    <row r="2874" spans="1:13">
      <c r="A2874" t="s">
        <v>491</v>
      </c>
      <c r="B2874" t="s">
        <v>2818</v>
      </c>
      <c r="C2874">
        <v>192</v>
      </c>
      <c r="D2874" t="s">
        <v>817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</row>
    <row r="2875" spans="1:13">
      <c r="A2875" t="s">
        <v>492</v>
      </c>
      <c r="B2875" t="s">
        <v>2819</v>
      </c>
      <c r="C2875">
        <v>191</v>
      </c>
      <c r="D2875" t="s">
        <v>848</v>
      </c>
      <c r="E2875">
        <v>6176</v>
      </c>
      <c r="F2875">
        <v>0</v>
      </c>
      <c r="G2875">
        <v>568</v>
      </c>
      <c r="H2875">
        <v>0</v>
      </c>
      <c r="I2875">
        <v>0</v>
      </c>
      <c r="J2875">
        <v>0</v>
      </c>
      <c r="K2875">
        <v>328</v>
      </c>
      <c r="L2875">
        <v>1.08</v>
      </c>
      <c r="M2875">
        <v>6670.08</v>
      </c>
    </row>
    <row r="2876" spans="1:13">
      <c r="A2876" t="s">
        <v>492</v>
      </c>
      <c r="B2876" t="s">
        <v>2819</v>
      </c>
      <c r="C2876">
        <v>192</v>
      </c>
      <c r="D2876" t="s">
        <v>817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</row>
    <row r="2877" spans="1:13">
      <c r="A2877" t="s">
        <v>493</v>
      </c>
      <c r="B2877" t="s">
        <v>2820</v>
      </c>
      <c r="C2877">
        <v>191</v>
      </c>
      <c r="D2877" t="s">
        <v>848</v>
      </c>
      <c r="E2877">
        <v>3408</v>
      </c>
      <c r="F2877">
        <v>0</v>
      </c>
      <c r="G2877">
        <v>136</v>
      </c>
      <c r="H2877">
        <v>0</v>
      </c>
      <c r="I2877">
        <v>0</v>
      </c>
      <c r="J2877">
        <v>0</v>
      </c>
      <c r="K2877">
        <v>80</v>
      </c>
      <c r="L2877">
        <v>1.08</v>
      </c>
      <c r="M2877">
        <v>3680.64</v>
      </c>
    </row>
    <row r="2878" spans="1:13">
      <c r="A2878" t="s">
        <v>493</v>
      </c>
      <c r="B2878" t="s">
        <v>2820</v>
      </c>
      <c r="C2878">
        <v>192</v>
      </c>
      <c r="D2878" t="s">
        <v>817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</row>
    <row r="2879" spans="1:13">
      <c r="A2879" t="s">
        <v>494</v>
      </c>
      <c r="B2879" t="s">
        <v>2821</v>
      </c>
      <c r="C2879">
        <v>191</v>
      </c>
      <c r="D2879" t="s">
        <v>848</v>
      </c>
      <c r="E2879">
        <v>6224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1.08</v>
      </c>
      <c r="M2879">
        <v>6721.92</v>
      </c>
    </row>
    <row r="2880" spans="1:13">
      <c r="A2880" t="s">
        <v>494</v>
      </c>
      <c r="B2880" t="s">
        <v>2821</v>
      </c>
      <c r="C2880">
        <v>192</v>
      </c>
      <c r="D2880" t="s">
        <v>817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</row>
    <row r="2881" spans="1:13">
      <c r="A2881" t="s">
        <v>4387</v>
      </c>
      <c r="B2881" t="s">
        <v>4383</v>
      </c>
      <c r="C2881">
        <v>192</v>
      </c>
      <c r="D2881" t="s">
        <v>817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</row>
    <row r="2882" spans="1:13">
      <c r="A2882" t="s">
        <v>495</v>
      </c>
      <c r="B2882" t="s">
        <v>2822</v>
      </c>
      <c r="C2882">
        <v>191</v>
      </c>
      <c r="D2882" t="s">
        <v>848</v>
      </c>
      <c r="E2882">
        <v>2304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1.08</v>
      </c>
      <c r="M2882">
        <v>2488.3200000000002</v>
      </c>
    </row>
    <row r="2883" spans="1:13">
      <c r="A2883" t="s">
        <v>495</v>
      </c>
      <c r="B2883" t="s">
        <v>2822</v>
      </c>
      <c r="C2883">
        <v>192</v>
      </c>
      <c r="D2883" t="s">
        <v>817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</row>
    <row r="2884" spans="1:13">
      <c r="A2884" t="s">
        <v>496</v>
      </c>
      <c r="B2884" t="s">
        <v>2823</v>
      </c>
      <c r="C2884">
        <v>191</v>
      </c>
      <c r="D2884" t="s">
        <v>848</v>
      </c>
      <c r="E2884">
        <v>3552</v>
      </c>
      <c r="F2884">
        <v>0</v>
      </c>
      <c r="G2884">
        <v>264</v>
      </c>
      <c r="H2884">
        <v>0</v>
      </c>
      <c r="I2884">
        <v>0</v>
      </c>
      <c r="J2884">
        <v>0</v>
      </c>
      <c r="K2884">
        <v>176</v>
      </c>
      <c r="L2884">
        <v>1.08</v>
      </c>
      <c r="M2884">
        <v>3836.16</v>
      </c>
    </row>
    <row r="2885" spans="1:13">
      <c r="A2885" t="s">
        <v>496</v>
      </c>
      <c r="B2885" t="s">
        <v>2823</v>
      </c>
      <c r="C2885">
        <v>192</v>
      </c>
      <c r="D2885" t="s">
        <v>817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</row>
    <row r="2886" spans="1:13">
      <c r="A2886" t="s">
        <v>497</v>
      </c>
      <c r="B2886" t="s">
        <v>2824</v>
      </c>
      <c r="C2886">
        <v>191</v>
      </c>
      <c r="D2886" t="s">
        <v>848</v>
      </c>
      <c r="E2886">
        <v>2312</v>
      </c>
      <c r="F2886">
        <v>0</v>
      </c>
      <c r="G2886">
        <v>1312</v>
      </c>
      <c r="H2886">
        <v>0</v>
      </c>
      <c r="I2886">
        <v>0</v>
      </c>
      <c r="J2886">
        <v>0</v>
      </c>
      <c r="K2886">
        <v>8</v>
      </c>
      <c r="L2886">
        <v>1.08</v>
      </c>
      <c r="M2886">
        <v>2496.96</v>
      </c>
    </row>
    <row r="2887" spans="1:13">
      <c r="A2887" t="s">
        <v>497</v>
      </c>
      <c r="B2887" t="s">
        <v>2824</v>
      </c>
      <c r="C2887">
        <v>192</v>
      </c>
      <c r="D2887" t="s">
        <v>817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</row>
    <row r="2888" spans="1:13">
      <c r="A2888" t="s">
        <v>498</v>
      </c>
      <c r="B2888" t="s">
        <v>2825</v>
      </c>
      <c r="C2888">
        <v>191</v>
      </c>
      <c r="D2888" t="s">
        <v>848</v>
      </c>
      <c r="E2888">
        <v>568</v>
      </c>
      <c r="F2888">
        <v>2080</v>
      </c>
      <c r="G2888">
        <v>568</v>
      </c>
      <c r="H2888">
        <v>0</v>
      </c>
      <c r="I2888">
        <v>0</v>
      </c>
      <c r="J2888">
        <v>0</v>
      </c>
      <c r="K2888">
        <v>8</v>
      </c>
      <c r="L2888">
        <v>1.08</v>
      </c>
      <c r="M2888">
        <v>613.44000000000005</v>
      </c>
    </row>
    <row r="2889" spans="1:13">
      <c r="A2889" t="s">
        <v>498</v>
      </c>
      <c r="B2889" t="s">
        <v>2825</v>
      </c>
      <c r="C2889">
        <v>192</v>
      </c>
      <c r="D2889" t="s">
        <v>817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</row>
    <row r="2890" spans="1:13">
      <c r="A2890" t="s">
        <v>499</v>
      </c>
      <c r="B2890" t="s">
        <v>2826</v>
      </c>
      <c r="C2890">
        <v>191</v>
      </c>
      <c r="D2890" t="s">
        <v>848</v>
      </c>
      <c r="E2890">
        <v>3040</v>
      </c>
      <c r="F2890">
        <v>0</v>
      </c>
      <c r="G2890">
        <v>768</v>
      </c>
      <c r="H2890">
        <v>0</v>
      </c>
      <c r="I2890">
        <v>0</v>
      </c>
      <c r="J2890">
        <v>0</v>
      </c>
      <c r="K2890">
        <v>392</v>
      </c>
      <c r="L2890">
        <v>1.08</v>
      </c>
      <c r="M2890">
        <v>3283.2</v>
      </c>
    </row>
    <row r="2891" spans="1:13">
      <c r="A2891" t="s">
        <v>499</v>
      </c>
      <c r="B2891" t="s">
        <v>2826</v>
      </c>
      <c r="C2891">
        <v>192</v>
      </c>
      <c r="D2891" t="s">
        <v>817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</row>
    <row r="2892" spans="1:13">
      <c r="A2892" t="s">
        <v>500</v>
      </c>
      <c r="B2892" t="s">
        <v>2827</v>
      </c>
      <c r="C2892">
        <v>191</v>
      </c>
      <c r="D2892" t="s">
        <v>848</v>
      </c>
      <c r="E2892">
        <v>24</v>
      </c>
      <c r="F2892">
        <v>0</v>
      </c>
      <c r="G2892">
        <v>24</v>
      </c>
      <c r="H2892">
        <v>0</v>
      </c>
      <c r="I2892">
        <v>0</v>
      </c>
      <c r="J2892">
        <v>0</v>
      </c>
      <c r="K2892">
        <v>0</v>
      </c>
      <c r="L2892">
        <v>1.08</v>
      </c>
      <c r="M2892">
        <v>25.92</v>
      </c>
    </row>
    <row r="2893" spans="1:13">
      <c r="A2893" t="s">
        <v>500</v>
      </c>
      <c r="B2893" t="s">
        <v>2827</v>
      </c>
      <c r="C2893">
        <v>192</v>
      </c>
      <c r="D2893" t="s">
        <v>817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</row>
    <row r="2894" spans="1:13">
      <c r="A2894" t="s">
        <v>501</v>
      </c>
      <c r="B2894" t="s">
        <v>2828</v>
      </c>
      <c r="C2894">
        <v>191</v>
      </c>
      <c r="D2894" t="s">
        <v>848</v>
      </c>
      <c r="E2894">
        <v>3024</v>
      </c>
      <c r="F2894">
        <v>0</v>
      </c>
      <c r="G2894">
        <v>88</v>
      </c>
      <c r="H2894">
        <v>0</v>
      </c>
      <c r="I2894">
        <v>0</v>
      </c>
      <c r="J2894">
        <v>0</v>
      </c>
      <c r="K2894">
        <v>72</v>
      </c>
      <c r="L2894">
        <v>1.08</v>
      </c>
      <c r="M2894">
        <v>3265.92</v>
      </c>
    </row>
    <row r="2895" spans="1:13">
      <c r="A2895" t="s">
        <v>501</v>
      </c>
      <c r="B2895" t="s">
        <v>2828</v>
      </c>
      <c r="C2895">
        <v>192</v>
      </c>
      <c r="D2895" t="s">
        <v>817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</row>
    <row r="2896" spans="1:13">
      <c r="A2896" t="s">
        <v>501</v>
      </c>
      <c r="B2896" t="s">
        <v>2828</v>
      </c>
      <c r="C2896">
        <v>198</v>
      </c>
      <c r="D2896" t="s">
        <v>965</v>
      </c>
      <c r="E2896">
        <v>0</v>
      </c>
      <c r="F2896">
        <v>4640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</row>
    <row r="2897" spans="1:13">
      <c r="A2897" t="s">
        <v>502</v>
      </c>
      <c r="B2897" t="s">
        <v>2829</v>
      </c>
      <c r="C2897">
        <v>191</v>
      </c>
      <c r="D2897" t="s">
        <v>848</v>
      </c>
      <c r="E2897">
        <v>6816</v>
      </c>
      <c r="F2897">
        <v>0</v>
      </c>
      <c r="G2897">
        <v>632</v>
      </c>
      <c r="H2897">
        <v>0</v>
      </c>
      <c r="I2897">
        <v>0</v>
      </c>
      <c r="J2897">
        <v>0</v>
      </c>
      <c r="K2897">
        <v>304</v>
      </c>
      <c r="L2897">
        <v>1.08</v>
      </c>
      <c r="M2897">
        <v>7361.28</v>
      </c>
    </row>
    <row r="2898" spans="1:13">
      <c r="A2898" t="s">
        <v>502</v>
      </c>
      <c r="B2898" t="s">
        <v>2829</v>
      </c>
      <c r="C2898">
        <v>192</v>
      </c>
      <c r="D2898" t="s">
        <v>817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</row>
    <row r="2899" spans="1:13">
      <c r="A2899" t="s">
        <v>503</v>
      </c>
      <c r="B2899" t="s">
        <v>2830</v>
      </c>
      <c r="C2899">
        <v>191</v>
      </c>
      <c r="D2899" t="s">
        <v>848</v>
      </c>
      <c r="E2899">
        <v>6984</v>
      </c>
      <c r="F2899">
        <v>0</v>
      </c>
      <c r="G2899">
        <v>576</v>
      </c>
      <c r="H2899">
        <v>0</v>
      </c>
      <c r="I2899">
        <v>0</v>
      </c>
      <c r="J2899">
        <v>0</v>
      </c>
      <c r="K2899">
        <v>304</v>
      </c>
      <c r="L2899">
        <v>1.08</v>
      </c>
      <c r="M2899">
        <v>7542.72</v>
      </c>
    </row>
    <row r="2900" spans="1:13">
      <c r="A2900" t="s">
        <v>503</v>
      </c>
      <c r="B2900" t="s">
        <v>2830</v>
      </c>
      <c r="C2900">
        <v>192</v>
      </c>
      <c r="D2900" t="s">
        <v>817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</row>
    <row r="2901" spans="1:13">
      <c r="A2901" t="s">
        <v>504</v>
      </c>
      <c r="B2901" t="s">
        <v>2831</v>
      </c>
      <c r="C2901">
        <v>191</v>
      </c>
      <c r="D2901" t="s">
        <v>848</v>
      </c>
      <c r="E2901">
        <v>3608</v>
      </c>
      <c r="F2901">
        <v>0</v>
      </c>
      <c r="G2901">
        <v>344</v>
      </c>
      <c r="H2901">
        <v>0</v>
      </c>
      <c r="I2901">
        <v>0</v>
      </c>
      <c r="J2901">
        <v>0</v>
      </c>
      <c r="K2901">
        <v>208</v>
      </c>
      <c r="L2901">
        <v>1.08</v>
      </c>
      <c r="M2901">
        <v>3896.64</v>
      </c>
    </row>
    <row r="2902" spans="1:13">
      <c r="A2902" t="s">
        <v>504</v>
      </c>
      <c r="B2902" t="s">
        <v>2831</v>
      </c>
      <c r="C2902">
        <v>192</v>
      </c>
      <c r="D2902" t="s">
        <v>817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</row>
    <row r="2903" spans="1:13">
      <c r="A2903" t="s">
        <v>505</v>
      </c>
      <c r="B2903" t="s">
        <v>2832</v>
      </c>
      <c r="C2903">
        <v>191</v>
      </c>
      <c r="D2903" t="s">
        <v>848</v>
      </c>
      <c r="E2903">
        <v>5392</v>
      </c>
      <c r="F2903">
        <v>0</v>
      </c>
      <c r="G2903">
        <v>1240</v>
      </c>
      <c r="H2903">
        <v>0</v>
      </c>
      <c r="I2903">
        <v>0</v>
      </c>
      <c r="J2903">
        <v>0</v>
      </c>
      <c r="K2903">
        <v>680</v>
      </c>
      <c r="L2903">
        <v>1.08</v>
      </c>
      <c r="M2903">
        <v>5823.36</v>
      </c>
    </row>
    <row r="2904" spans="1:13">
      <c r="A2904" t="s">
        <v>505</v>
      </c>
      <c r="B2904" t="s">
        <v>2832</v>
      </c>
      <c r="C2904">
        <v>192</v>
      </c>
      <c r="D2904" t="s">
        <v>817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</row>
    <row r="2905" spans="1:13">
      <c r="A2905" t="s">
        <v>506</v>
      </c>
      <c r="B2905" t="s">
        <v>2833</v>
      </c>
      <c r="C2905">
        <v>191</v>
      </c>
      <c r="D2905" t="s">
        <v>848</v>
      </c>
      <c r="E2905">
        <v>456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1.08</v>
      </c>
      <c r="M2905">
        <v>492.48</v>
      </c>
    </row>
    <row r="2906" spans="1:13">
      <c r="A2906" t="s">
        <v>506</v>
      </c>
      <c r="B2906" t="s">
        <v>2833</v>
      </c>
      <c r="C2906">
        <v>192</v>
      </c>
      <c r="D2906" t="s">
        <v>817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</row>
    <row r="2907" spans="1:13">
      <c r="A2907" t="s">
        <v>4388</v>
      </c>
      <c r="B2907" t="s">
        <v>4383</v>
      </c>
      <c r="C2907">
        <v>192</v>
      </c>
      <c r="D2907" t="s">
        <v>817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</row>
    <row r="2908" spans="1:13">
      <c r="A2908" t="s">
        <v>507</v>
      </c>
      <c r="B2908" t="s">
        <v>2834</v>
      </c>
      <c r="C2908">
        <v>191</v>
      </c>
      <c r="D2908" t="s">
        <v>848</v>
      </c>
      <c r="E2908">
        <v>2728</v>
      </c>
      <c r="F2908">
        <v>0</v>
      </c>
      <c r="G2908">
        <v>296</v>
      </c>
      <c r="H2908">
        <v>0</v>
      </c>
      <c r="I2908">
        <v>0</v>
      </c>
      <c r="J2908">
        <v>0</v>
      </c>
      <c r="K2908">
        <v>168</v>
      </c>
      <c r="L2908">
        <v>1.08</v>
      </c>
      <c r="M2908">
        <v>2946.24</v>
      </c>
    </row>
    <row r="2909" spans="1:13">
      <c r="A2909" t="s">
        <v>507</v>
      </c>
      <c r="B2909" t="s">
        <v>2834</v>
      </c>
      <c r="C2909">
        <v>192</v>
      </c>
      <c r="D2909" t="s">
        <v>817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</row>
    <row r="2910" spans="1:13">
      <c r="A2910" t="s">
        <v>508</v>
      </c>
      <c r="B2910" t="s">
        <v>2835</v>
      </c>
      <c r="C2910">
        <v>191</v>
      </c>
      <c r="D2910" t="s">
        <v>848</v>
      </c>
      <c r="E2910">
        <v>2080</v>
      </c>
      <c r="F2910">
        <v>0</v>
      </c>
      <c r="G2910">
        <v>1072</v>
      </c>
      <c r="H2910">
        <v>0</v>
      </c>
      <c r="I2910">
        <v>0</v>
      </c>
      <c r="J2910">
        <v>0</v>
      </c>
      <c r="K2910">
        <v>0</v>
      </c>
      <c r="L2910">
        <v>1.08</v>
      </c>
      <c r="M2910">
        <v>2246.4</v>
      </c>
    </row>
    <row r="2911" spans="1:13">
      <c r="A2911" t="s">
        <v>508</v>
      </c>
      <c r="B2911" t="s">
        <v>2835</v>
      </c>
      <c r="C2911">
        <v>192</v>
      </c>
      <c r="D2911" t="s">
        <v>817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</row>
    <row r="2912" spans="1:13">
      <c r="A2912" t="s">
        <v>509</v>
      </c>
      <c r="B2912" t="s">
        <v>2836</v>
      </c>
      <c r="C2912">
        <v>191</v>
      </c>
      <c r="D2912" t="s">
        <v>848</v>
      </c>
      <c r="E2912">
        <v>10056</v>
      </c>
      <c r="F2912">
        <v>0</v>
      </c>
      <c r="G2912">
        <v>496</v>
      </c>
      <c r="H2912">
        <v>0</v>
      </c>
      <c r="I2912">
        <v>0</v>
      </c>
      <c r="J2912">
        <v>0</v>
      </c>
      <c r="K2912">
        <v>248</v>
      </c>
      <c r="L2912">
        <v>1.08</v>
      </c>
      <c r="M2912">
        <v>10860.48</v>
      </c>
    </row>
    <row r="2913" spans="1:13">
      <c r="A2913" t="s">
        <v>509</v>
      </c>
      <c r="B2913" t="s">
        <v>2836</v>
      </c>
      <c r="C2913">
        <v>192</v>
      </c>
      <c r="D2913" t="s">
        <v>817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</row>
    <row r="2914" spans="1:13">
      <c r="A2914" t="s">
        <v>510</v>
      </c>
      <c r="B2914" t="s">
        <v>2837</v>
      </c>
      <c r="C2914">
        <v>191</v>
      </c>
      <c r="D2914" t="s">
        <v>848</v>
      </c>
      <c r="E2914">
        <v>1384</v>
      </c>
      <c r="F2914">
        <v>0</v>
      </c>
      <c r="G2914">
        <v>472</v>
      </c>
      <c r="H2914">
        <v>0</v>
      </c>
      <c r="I2914">
        <v>0</v>
      </c>
      <c r="J2914">
        <v>0</v>
      </c>
      <c r="K2914">
        <v>216</v>
      </c>
      <c r="L2914">
        <v>1.08</v>
      </c>
      <c r="M2914">
        <v>1494.72</v>
      </c>
    </row>
    <row r="2915" spans="1:13">
      <c r="A2915" t="s">
        <v>510</v>
      </c>
      <c r="B2915" t="s">
        <v>2837</v>
      </c>
      <c r="C2915">
        <v>192</v>
      </c>
      <c r="D2915" t="s">
        <v>817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</row>
    <row r="2916" spans="1:13">
      <c r="A2916" t="s">
        <v>511</v>
      </c>
      <c r="B2916" t="s">
        <v>2838</v>
      </c>
      <c r="C2916">
        <v>191</v>
      </c>
      <c r="D2916" t="s">
        <v>848</v>
      </c>
      <c r="E2916">
        <v>3440</v>
      </c>
      <c r="F2916">
        <v>0</v>
      </c>
      <c r="G2916">
        <v>200</v>
      </c>
      <c r="H2916">
        <v>0</v>
      </c>
      <c r="I2916">
        <v>0</v>
      </c>
      <c r="J2916">
        <v>0</v>
      </c>
      <c r="K2916">
        <v>96</v>
      </c>
      <c r="L2916">
        <v>1.08</v>
      </c>
      <c r="M2916">
        <v>3715.2</v>
      </c>
    </row>
    <row r="2917" spans="1:13">
      <c r="A2917" t="s">
        <v>511</v>
      </c>
      <c r="B2917" t="s">
        <v>2838</v>
      </c>
      <c r="C2917">
        <v>192</v>
      </c>
      <c r="D2917" t="s">
        <v>817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</row>
    <row r="2918" spans="1:13">
      <c r="A2918" t="s">
        <v>512</v>
      </c>
      <c r="B2918" t="s">
        <v>2839</v>
      </c>
      <c r="C2918">
        <v>191</v>
      </c>
      <c r="D2918" t="s">
        <v>848</v>
      </c>
      <c r="E2918">
        <v>2328</v>
      </c>
      <c r="F2918">
        <v>0</v>
      </c>
      <c r="G2918">
        <v>424</v>
      </c>
      <c r="H2918">
        <v>0</v>
      </c>
      <c r="I2918">
        <v>0</v>
      </c>
      <c r="J2918">
        <v>0</v>
      </c>
      <c r="K2918">
        <v>168</v>
      </c>
      <c r="L2918">
        <v>1.08</v>
      </c>
      <c r="M2918">
        <v>2514.2399999999998</v>
      </c>
    </row>
    <row r="2919" spans="1:13">
      <c r="A2919" t="s">
        <v>512</v>
      </c>
      <c r="B2919" t="s">
        <v>2839</v>
      </c>
      <c r="C2919">
        <v>192</v>
      </c>
      <c r="D2919" t="s">
        <v>817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</row>
    <row r="2920" spans="1:13">
      <c r="A2920" t="s">
        <v>513</v>
      </c>
      <c r="B2920" t="s">
        <v>2840</v>
      </c>
      <c r="C2920">
        <v>191</v>
      </c>
      <c r="D2920" t="s">
        <v>848</v>
      </c>
      <c r="E2920">
        <v>2528</v>
      </c>
      <c r="F2920">
        <v>0</v>
      </c>
      <c r="G2920">
        <v>96</v>
      </c>
      <c r="H2920">
        <v>0</v>
      </c>
      <c r="I2920">
        <v>0</v>
      </c>
      <c r="J2920">
        <v>0</v>
      </c>
      <c r="K2920">
        <v>80</v>
      </c>
      <c r="L2920">
        <v>1.08</v>
      </c>
      <c r="M2920">
        <v>2730.24</v>
      </c>
    </row>
    <row r="2921" spans="1:13">
      <c r="A2921" t="s">
        <v>513</v>
      </c>
      <c r="B2921" t="s">
        <v>2840</v>
      </c>
      <c r="C2921">
        <v>192</v>
      </c>
      <c r="D2921" t="s">
        <v>817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</row>
    <row r="2922" spans="1:13">
      <c r="A2922" t="s">
        <v>82</v>
      </c>
      <c r="B2922" t="s">
        <v>2841</v>
      </c>
      <c r="C2922">
        <v>191</v>
      </c>
      <c r="D2922" t="s">
        <v>848</v>
      </c>
      <c r="E2922">
        <v>4504</v>
      </c>
      <c r="F2922">
        <v>2640</v>
      </c>
      <c r="G2922">
        <v>4504</v>
      </c>
      <c r="H2922">
        <v>0</v>
      </c>
      <c r="I2922">
        <v>0</v>
      </c>
      <c r="J2922">
        <v>0</v>
      </c>
      <c r="K2922">
        <v>3840</v>
      </c>
      <c r="L2922">
        <v>1.1000000000000001</v>
      </c>
      <c r="M2922">
        <v>4954.3999999999996</v>
      </c>
    </row>
    <row r="2923" spans="1:13">
      <c r="A2923" t="s">
        <v>82</v>
      </c>
      <c r="B2923" t="s">
        <v>2841</v>
      </c>
      <c r="C2923">
        <v>192</v>
      </c>
      <c r="D2923" t="s">
        <v>817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</row>
    <row r="2924" spans="1:13">
      <c r="A2924" t="s">
        <v>84</v>
      </c>
      <c r="B2924" t="s">
        <v>2842</v>
      </c>
      <c r="C2924">
        <v>191</v>
      </c>
      <c r="D2924" t="s">
        <v>848</v>
      </c>
      <c r="E2924">
        <v>2160</v>
      </c>
      <c r="F2924">
        <v>0</v>
      </c>
      <c r="G2924">
        <v>2160</v>
      </c>
      <c r="H2924">
        <v>0</v>
      </c>
      <c r="I2924">
        <v>0</v>
      </c>
      <c r="J2924">
        <v>0</v>
      </c>
      <c r="K2924">
        <v>1912</v>
      </c>
      <c r="L2924">
        <v>1.03</v>
      </c>
      <c r="M2924">
        <v>2224.8000000000002</v>
      </c>
    </row>
    <row r="2925" spans="1:13">
      <c r="A2925" t="s">
        <v>84</v>
      </c>
      <c r="B2925" t="s">
        <v>2842</v>
      </c>
      <c r="C2925">
        <v>192</v>
      </c>
      <c r="D2925" t="s">
        <v>817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</row>
    <row r="2926" spans="1:13">
      <c r="A2926" t="s">
        <v>86</v>
      </c>
      <c r="B2926" t="s">
        <v>2843</v>
      </c>
      <c r="C2926">
        <v>191</v>
      </c>
      <c r="D2926" t="s">
        <v>848</v>
      </c>
      <c r="E2926">
        <v>4192</v>
      </c>
      <c r="F2926">
        <v>2240</v>
      </c>
      <c r="G2926">
        <v>4192</v>
      </c>
      <c r="H2926">
        <v>0</v>
      </c>
      <c r="I2926">
        <v>0</v>
      </c>
      <c r="J2926">
        <v>0</v>
      </c>
      <c r="K2926">
        <v>2928</v>
      </c>
      <c r="L2926">
        <v>1.03</v>
      </c>
      <c r="M2926">
        <v>4317.76</v>
      </c>
    </row>
    <row r="2927" spans="1:13">
      <c r="A2927" t="s">
        <v>86</v>
      </c>
      <c r="B2927" t="s">
        <v>2843</v>
      </c>
      <c r="C2927">
        <v>192</v>
      </c>
      <c r="D2927" t="s">
        <v>817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</row>
    <row r="2928" spans="1:13">
      <c r="A2928" t="s">
        <v>88</v>
      </c>
      <c r="B2928" t="s">
        <v>2844</v>
      </c>
      <c r="C2928">
        <v>191</v>
      </c>
      <c r="D2928" t="s">
        <v>848</v>
      </c>
      <c r="E2928">
        <v>4280</v>
      </c>
      <c r="F2928">
        <v>2640</v>
      </c>
      <c r="G2928">
        <v>4280</v>
      </c>
      <c r="H2928">
        <v>0</v>
      </c>
      <c r="I2928">
        <v>0</v>
      </c>
      <c r="J2928">
        <v>0</v>
      </c>
      <c r="K2928">
        <v>2200</v>
      </c>
      <c r="L2928">
        <v>1.03</v>
      </c>
      <c r="M2928">
        <v>4408.3999999999996</v>
      </c>
    </row>
    <row r="2929" spans="1:13">
      <c r="A2929" t="s">
        <v>88</v>
      </c>
      <c r="B2929" t="s">
        <v>2844</v>
      </c>
      <c r="C2929">
        <v>192</v>
      </c>
      <c r="D2929" t="s">
        <v>817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</row>
    <row r="2930" spans="1:13">
      <c r="A2930" t="s">
        <v>90</v>
      </c>
      <c r="B2930" t="s">
        <v>2845</v>
      </c>
      <c r="C2930">
        <v>191</v>
      </c>
      <c r="D2930" t="s">
        <v>848</v>
      </c>
      <c r="E2930">
        <v>2160</v>
      </c>
      <c r="F2930">
        <v>2080</v>
      </c>
      <c r="G2930">
        <v>2160</v>
      </c>
      <c r="H2930">
        <v>0</v>
      </c>
      <c r="I2930">
        <v>0</v>
      </c>
      <c r="J2930">
        <v>0</v>
      </c>
      <c r="K2930">
        <v>1368</v>
      </c>
      <c r="L2930">
        <v>1.03</v>
      </c>
      <c r="M2930">
        <v>2224.8000000000002</v>
      </c>
    </row>
    <row r="2931" spans="1:13">
      <c r="A2931" t="s">
        <v>90</v>
      </c>
      <c r="B2931" t="s">
        <v>2845</v>
      </c>
      <c r="C2931">
        <v>192</v>
      </c>
      <c r="D2931" t="s">
        <v>817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</row>
    <row r="2932" spans="1:13">
      <c r="A2932" t="s">
        <v>92</v>
      </c>
      <c r="B2932" t="s">
        <v>2846</v>
      </c>
      <c r="C2932">
        <v>191</v>
      </c>
      <c r="D2932" t="s">
        <v>848</v>
      </c>
      <c r="E2932">
        <v>912</v>
      </c>
      <c r="F2932">
        <v>0</v>
      </c>
      <c r="G2932">
        <v>400</v>
      </c>
      <c r="H2932">
        <v>0</v>
      </c>
      <c r="I2932">
        <v>0</v>
      </c>
      <c r="J2932">
        <v>0</v>
      </c>
      <c r="K2932">
        <v>8</v>
      </c>
      <c r="L2932">
        <v>1.03</v>
      </c>
      <c r="M2932">
        <v>939.36</v>
      </c>
    </row>
    <row r="2933" spans="1:13">
      <c r="A2933" t="s">
        <v>92</v>
      </c>
      <c r="B2933" t="s">
        <v>2846</v>
      </c>
      <c r="C2933">
        <v>192</v>
      </c>
      <c r="D2933" t="s">
        <v>817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</row>
    <row r="2934" spans="1:13">
      <c r="A2934" t="s">
        <v>94</v>
      </c>
      <c r="B2934" t="s">
        <v>2847</v>
      </c>
      <c r="C2934">
        <v>191</v>
      </c>
      <c r="D2934" t="s">
        <v>848</v>
      </c>
      <c r="E2934">
        <v>2288</v>
      </c>
      <c r="F2934">
        <v>0</v>
      </c>
      <c r="G2934">
        <v>800</v>
      </c>
      <c r="H2934">
        <v>0</v>
      </c>
      <c r="I2934">
        <v>0</v>
      </c>
      <c r="J2934">
        <v>0</v>
      </c>
      <c r="K2934">
        <v>448</v>
      </c>
      <c r="L2934">
        <v>1.03</v>
      </c>
      <c r="M2934">
        <v>2356.64</v>
      </c>
    </row>
    <row r="2935" spans="1:13">
      <c r="A2935" t="s">
        <v>94</v>
      </c>
      <c r="B2935" t="s">
        <v>2847</v>
      </c>
      <c r="C2935">
        <v>192</v>
      </c>
      <c r="D2935" t="s">
        <v>817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</row>
    <row r="2936" spans="1:13">
      <c r="A2936" t="s">
        <v>96</v>
      </c>
      <c r="B2936" t="s">
        <v>2848</v>
      </c>
      <c r="C2936">
        <v>191</v>
      </c>
      <c r="D2936" t="s">
        <v>848</v>
      </c>
      <c r="E2936">
        <v>2216</v>
      </c>
      <c r="F2936">
        <v>2240</v>
      </c>
      <c r="G2936">
        <v>2216</v>
      </c>
      <c r="H2936">
        <v>0</v>
      </c>
      <c r="I2936">
        <v>0</v>
      </c>
      <c r="J2936">
        <v>0</v>
      </c>
      <c r="K2936">
        <v>1328</v>
      </c>
      <c r="L2936">
        <v>1.03</v>
      </c>
      <c r="M2936">
        <v>2282.48</v>
      </c>
    </row>
    <row r="2937" spans="1:13">
      <c r="A2937" t="s">
        <v>96</v>
      </c>
      <c r="B2937" t="s">
        <v>2848</v>
      </c>
      <c r="C2937">
        <v>192</v>
      </c>
      <c r="D2937" t="s">
        <v>817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</row>
    <row r="2938" spans="1:13">
      <c r="A2938" t="s">
        <v>98</v>
      </c>
      <c r="B2938" t="s">
        <v>2849</v>
      </c>
      <c r="C2938">
        <v>191</v>
      </c>
      <c r="D2938" t="s">
        <v>848</v>
      </c>
      <c r="E2938">
        <v>64</v>
      </c>
      <c r="F2938">
        <v>2160</v>
      </c>
      <c r="G2938">
        <v>64</v>
      </c>
      <c r="H2938">
        <v>0</v>
      </c>
      <c r="I2938">
        <v>0</v>
      </c>
      <c r="J2938">
        <v>0</v>
      </c>
      <c r="K2938">
        <v>0</v>
      </c>
      <c r="L2938">
        <v>1.03</v>
      </c>
      <c r="M2938">
        <v>65.92</v>
      </c>
    </row>
    <row r="2939" spans="1:13">
      <c r="A2939" t="s">
        <v>98</v>
      </c>
      <c r="B2939" t="s">
        <v>2849</v>
      </c>
      <c r="C2939">
        <v>192</v>
      </c>
      <c r="D2939" t="s">
        <v>817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</row>
    <row r="2940" spans="1:13">
      <c r="A2940" t="s">
        <v>100</v>
      </c>
      <c r="B2940" t="s">
        <v>2850</v>
      </c>
      <c r="C2940">
        <v>191</v>
      </c>
      <c r="D2940" t="s">
        <v>848</v>
      </c>
      <c r="E2940">
        <v>2080</v>
      </c>
      <c r="F2940">
        <v>2080</v>
      </c>
      <c r="G2940">
        <v>1584</v>
      </c>
      <c r="H2940">
        <v>0</v>
      </c>
      <c r="I2940">
        <v>0</v>
      </c>
      <c r="J2940">
        <v>0</v>
      </c>
      <c r="K2940">
        <v>776</v>
      </c>
      <c r="L2940">
        <v>1.03</v>
      </c>
      <c r="M2940">
        <v>2142.4</v>
      </c>
    </row>
    <row r="2941" spans="1:13">
      <c r="A2941" t="s">
        <v>100</v>
      </c>
      <c r="B2941" t="s">
        <v>2850</v>
      </c>
      <c r="C2941">
        <v>192</v>
      </c>
      <c r="D2941" t="s">
        <v>817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</row>
    <row r="2942" spans="1:13">
      <c r="A2942" t="s">
        <v>102</v>
      </c>
      <c r="B2942" t="s">
        <v>2851</v>
      </c>
      <c r="C2942">
        <v>191</v>
      </c>
      <c r="D2942" t="s">
        <v>848</v>
      </c>
      <c r="E2942">
        <v>1624</v>
      </c>
      <c r="F2942">
        <v>2160</v>
      </c>
      <c r="G2942">
        <v>504</v>
      </c>
      <c r="H2942">
        <v>0</v>
      </c>
      <c r="I2942">
        <v>0</v>
      </c>
      <c r="J2942">
        <v>0</v>
      </c>
      <c r="K2942">
        <v>288</v>
      </c>
      <c r="L2942">
        <v>1.03</v>
      </c>
      <c r="M2942">
        <v>1672.72</v>
      </c>
    </row>
    <row r="2943" spans="1:13">
      <c r="A2943" t="s">
        <v>102</v>
      </c>
      <c r="B2943" t="s">
        <v>2851</v>
      </c>
      <c r="C2943">
        <v>192</v>
      </c>
      <c r="D2943" t="s">
        <v>817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</row>
    <row r="2944" spans="1:13">
      <c r="A2944" t="s">
        <v>104</v>
      </c>
      <c r="B2944" t="s">
        <v>2852</v>
      </c>
      <c r="C2944">
        <v>191</v>
      </c>
      <c r="D2944" t="s">
        <v>848</v>
      </c>
      <c r="E2944">
        <v>2088</v>
      </c>
      <c r="F2944">
        <v>2080</v>
      </c>
      <c r="G2944">
        <v>840</v>
      </c>
      <c r="H2944">
        <v>0</v>
      </c>
      <c r="I2944">
        <v>0</v>
      </c>
      <c r="J2944">
        <v>0</v>
      </c>
      <c r="K2944">
        <v>384</v>
      </c>
      <c r="L2944">
        <v>1.03</v>
      </c>
      <c r="M2944">
        <v>2150.64</v>
      </c>
    </row>
    <row r="2945" spans="1:13">
      <c r="A2945" t="s">
        <v>104</v>
      </c>
      <c r="B2945" t="s">
        <v>2852</v>
      </c>
      <c r="C2945">
        <v>192</v>
      </c>
      <c r="D2945" t="s">
        <v>817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</row>
    <row r="2946" spans="1:13">
      <c r="A2946" t="s">
        <v>106</v>
      </c>
      <c r="B2946" t="s">
        <v>2853</v>
      </c>
      <c r="C2946">
        <v>191</v>
      </c>
      <c r="D2946" t="s">
        <v>848</v>
      </c>
      <c r="E2946">
        <v>2176</v>
      </c>
      <c r="F2946">
        <v>0</v>
      </c>
      <c r="G2946">
        <v>656</v>
      </c>
      <c r="H2946">
        <v>0</v>
      </c>
      <c r="I2946">
        <v>0</v>
      </c>
      <c r="J2946">
        <v>0</v>
      </c>
      <c r="K2946">
        <v>328</v>
      </c>
      <c r="L2946">
        <v>1.03</v>
      </c>
      <c r="M2946">
        <v>2241.2800000000002</v>
      </c>
    </row>
    <row r="2947" spans="1:13">
      <c r="A2947" t="s">
        <v>106</v>
      </c>
      <c r="B2947" t="s">
        <v>2853</v>
      </c>
      <c r="C2947">
        <v>192</v>
      </c>
      <c r="D2947" t="s">
        <v>817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</row>
    <row r="2948" spans="1:13">
      <c r="A2948" t="s">
        <v>108</v>
      </c>
      <c r="B2948" t="s">
        <v>2854</v>
      </c>
      <c r="C2948">
        <v>191</v>
      </c>
      <c r="D2948" t="s">
        <v>848</v>
      </c>
      <c r="E2948">
        <v>2160</v>
      </c>
      <c r="F2948">
        <v>0</v>
      </c>
      <c r="G2948">
        <v>680</v>
      </c>
      <c r="H2948">
        <v>0</v>
      </c>
      <c r="I2948">
        <v>0</v>
      </c>
      <c r="J2948">
        <v>0</v>
      </c>
      <c r="K2948">
        <v>0</v>
      </c>
      <c r="L2948">
        <v>1.03</v>
      </c>
      <c r="M2948">
        <v>2224.8000000000002</v>
      </c>
    </row>
    <row r="2949" spans="1:13">
      <c r="A2949" t="s">
        <v>108</v>
      </c>
      <c r="B2949" t="s">
        <v>2854</v>
      </c>
      <c r="C2949">
        <v>192</v>
      </c>
      <c r="D2949" t="s">
        <v>817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</row>
    <row r="2950" spans="1:13">
      <c r="A2950" t="s">
        <v>110</v>
      </c>
      <c r="B2950" t="s">
        <v>2855</v>
      </c>
      <c r="C2950">
        <v>191</v>
      </c>
      <c r="D2950" t="s">
        <v>848</v>
      </c>
      <c r="E2950">
        <v>2160</v>
      </c>
      <c r="F2950">
        <v>0</v>
      </c>
      <c r="G2950">
        <v>2160</v>
      </c>
      <c r="H2950">
        <v>0</v>
      </c>
      <c r="I2950">
        <v>0</v>
      </c>
      <c r="J2950">
        <v>0</v>
      </c>
      <c r="K2950">
        <v>1480</v>
      </c>
      <c r="L2950">
        <v>1.03</v>
      </c>
      <c r="M2950">
        <v>2224.8000000000002</v>
      </c>
    </row>
    <row r="2951" spans="1:13">
      <c r="A2951" t="s">
        <v>110</v>
      </c>
      <c r="B2951" t="s">
        <v>2855</v>
      </c>
      <c r="C2951">
        <v>192</v>
      </c>
      <c r="D2951" t="s">
        <v>817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</row>
    <row r="2952" spans="1:13">
      <c r="A2952" t="s">
        <v>112</v>
      </c>
      <c r="B2952" t="s">
        <v>2856</v>
      </c>
      <c r="C2952">
        <v>191</v>
      </c>
      <c r="D2952" t="s">
        <v>848</v>
      </c>
      <c r="E2952">
        <v>1072</v>
      </c>
      <c r="F2952">
        <v>2080</v>
      </c>
      <c r="G2952">
        <v>288</v>
      </c>
      <c r="H2952">
        <v>0</v>
      </c>
      <c r="I2952">
        <v>0</v>
      </c>
      <c r="J2952">
        <v>0</v>
      </c>
      <c r="K2952">
        <v>160</v>
      </c>
      <c r="L2952">
        <v>1.03</v>
      </c>
      <c r="M2952">
        <v>1104.1600000000001</v>
      </c>
    </row>
    <row r="2953" spans="1:13">
      <c r="A2953" t="s">
        <v>112</v>
      </c>
      <c r="B2953" t="s">
        <v>2856</v>
      </c>
      <c r="C2953">
        <v>192</v>
      </c>
      <c r="D2953" t="s">
        <v>817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</row>
    <row r="2954" spans="1:13">
      <c r="A2954" t="s">
        <v>114</v>
      </c>
      <c r="B2954" t="s">
        <v>2857</v>
      </c>
      <c r="C2954">
        <v>191</v>
      </c>
      <c r="D2954" t="s">
        <v>848</v>
      </c>
      <c r="E2954">
        <v>2192</v>
      </c>
      <c r="F2954">
        <v>2160</v>
      </c>
      <c r="G2954">
        <v>376</v>
      </c>
      <c r="H2954">
        <v>0</v>
      </c>
      <c r="I2954">
        <v>0</v>
      </c>
      <c r="J2954">
        <v>0</v>
      </c>
      <c r="K2954">
        <v>200</v>
      </c>
      <c r="L2954">
        <v>1.03</v>
      </c>
      <c r="M2954">
        <v>2257.7600000000002</v>
      </c>
    </row>
    <row r="2955" spans="1:13">
      <c r="A2955" t="s">
        <v>114</v>
      </c>
      <c r="B2955" t="s">
        <v>2857</v>
      </c>
      <c r="C2955">
        <v>192</v>
      </c>
      <c r="D2955" t="s">
        <v>817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</row>
    <row r="2956" spans="1:13">
      <c r="A2956" t="s">
        <v>116</v>
      </c>
      <c r="B2956" t="s">
        <v>2858</v>
      </c>
      <c r="C2956">
        <v>191</v>
      </c>
      <c r="D2956" t="s">
        <v>848</v>
      </c>
      <c r="E2956">
        <v>7408</v>
      </c>
      <c r="F2956">
        <v>0</v>
      </c>
      <c r="G2956">
        <v>392</v>
      </c>
      <c r="H2956">
        <v>0</v>
      </c>
      <c r="I2956">
        <v>0</v>
      </c>
      <c r="J2956">
        <v>0</v>
      </c>
      <c r="K2956">
        <v>192</v>
      </c>
      <c r="L2956">
        <v>1.03</v>
      </c>
      <c r="M2956">
        <v>7630.24</v>
      </c>
    </row>
    <row r="2957" spans="1:13">
      <c r="A2957" t="s">
        <v>116</v>
      </c>
      <c r="B2957" t="s">
        <v>2858</v>
      </c>
      <c r="C2957">
        <v>192</v>
      </c>
      <c r="D2957" t="s">
        <v>817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</row>
    <row r="2958" spans="1:13">
      <c r="A2958" t="s">
        <v>118</v>
      </c>
      <c r="B2958" t="s">
        <v>2859</v>
      </c>
      <c r="C2958">
        <v>191</v>
      </c>
      <c r="D2958" t="s">
        <v>848</v>
      </c>
      <c r="E2958">
        <v>1952</v>
      </c>
      <c r="F2958">
        <v>2160</v>
      </c>
      <c r="G2958">
        <v>48</v>
      </c>
      <c r="H2958">
        <v>0</v>
      </c>
      <c r="I2958">
        <v>0</v>
      </c>
      <c r="J2958">
        <v>0</v>
      </c>
      <c r="K2958">
        <v>40</v>
      </c>
      <c r="L2958">
        <v>1.03</v>
      </c>
      <c r="M2958">
        <v>2010.56</v>
      </c>
    </row>
    <row r="2959" spans="1:13">
      <c r="A2959" t="s">
        <v>118</v>
      </c>
      <c r="B2959" t="s">
        <v>2859</v>
      </c>
      <c r="C2959">
        <v>192</v>
      </c>
      <c r="D2959" t="s">
        <v>817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</row>
    <row r="2960" spans="1:13">
      <c r="A2960" t="s">
        <v>120</v>
      </c>
      <c r="B2960" t="s">
        <v>2860</v>
      </c>
      <c r="C2960">
        <v>191</v>
      </c>
      <c r="D2960" t="s">
        <v>848</v>
      </c>
      <c r="E2960">
        <v>2080</v>
      </c>
      <c r="F2960">
        <v>0</v>
      </c>
      <c r="G2960">
        <v>1536</v>
      </c>
      <c r="H2960">
        <v>0</v>
      </c>
      <c r="I2960">
        <v>0</v>
      </c>
      <c r="J2960">
        <v>0</v>
      </c>
      <c r="K2960">
        <v>800</v>
      </c>
      <c r="L2960">
        <v>1.03</v>
      </c>
      <c r="M2960">
        <v>2142.4</v>
      </c>
    </row>
    <row r="2961" spans="1:13">
      <c r="A2961" t="s">
        <v>120</v>
      </c>
      <c r="B2961" t="s">
        <v>2860</v>
      </c>
      <c r="C2961">
        <v>192</v>
      </c>
      <c r="D2961" t="s">
        <v>817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</row>
    <row r="2962" spans="1:13">
      <c r="A2962" t="s">
        <v>122</v>
      </c>
      <c r="B2962" t="s">
        <v>2861</v>
      </c>
      <c r="C2962">
        <v>191</v>
      </c>
      <c r="D2962" t="s">
        <v>848</v>
      </c>
      <c r="E2962">
        <v>2440</v>
      </c>
      <c r="F2962">
        <v>2080</v>
      </c>
      <c r="G2962">
        <v>336</v>
      </c>
      <c r="H2962">
        <v>0</v>
      </c>
      <c r="I2962">
        <v>0</v>
      </c>
      <c r="J2962">
        <v>0</v>
      </c>
      <c r="K2962">
        <v>184</v>
      </c>
      <c r="L2962">
        <v>1.03</v>
      </c>
      <c r="M2962">
        <v>2513.1999999999998</v>
      </c>
    </row>
    <row r="2963" spans="1:13">
      <c r="A2963" t="s">
        <v>122</v>
      </c>
      <c r="B2963" t="s">
        <v>2861</v>
      </c>
      <c r="C2963">
        <v>192</v>
      </c>
      <c r="D2963" t="s">
        <v>817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</row>
    <row r="2964" spans="1:13">
      <c r="A2964" t="s">
        <v>124</v>
      </c>
      <c r="B2964" t="s">
        <v>2862</v>
      </c>
      <c r="C2964">
        <v>191</v>
      </c>
      <c r="D2964" t="s">
        <v>848</v>
      </c>
      <c r="E2964">
        <v>3304</v>
      </c>
      <c r="F2964">
        <v>0</v>
      </c>
      <c r="G2964">
        <v>528</v>
      </c>
      <c r="H2964">
        <v>0</v>
      </c>
      <c r="I2964">
        <v>0</v>
      </c>
      <c r="J2964">
        <v>0</v>
      </c>
      <c r="K2964">
        <v>256</v>
      </c>
      <c r="L2964">
        <v>1.03</v>
      </c>
      <c r="M2964">
        <v>3403.12</v>
      </c>
    </row>
    <row r="2965" spans="1:13">
      <c r="A2965" t="s">
        <v>124</v>
      </c>
      <c r="B2965" t="s">
        <v>2862</v>
      </c>
      <c r="C2965">
        <v>192</v>
      </c>
      <c r="D2965" t="s">
        <v>817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</row>
    <row r="2966" spans="1:13">
      <c r="A2966" t="s">
        <v>126</v>
      </c>
      <c r="B2966" t="s">
        <v>2863</v>
      </c>
      <c r="C2966">
        <v>191</v>
      </c>
      <c r="D2966" t="s">
        <v>848</v>
      </c>
      <c r="E2966">
        <v>56</v>
      </c>
      <c r="F2966">
        <v>0</v>
      </c>
      <c r="G2966">
        <v>56</v>
      </c>
      <c r="H2966">
        <v>0</v>
      </c>
      <c r="I2966">
        <v>0</v>
      </c>
      <c r="J2966">
        <v>0</v>
      </c>
      <c r="K2966">
        <v>0</v>
      </c>
      <c r="L2966">
        <v>1.03</v>
      </c>
      <c r="M2966">
        <v>57.68</v>
      </c>
    </row>
    <row r="2967" spans="1:13">
      <c r="A2967" t="s">
        <v>126</v>
      </c>
      <c r="B2967" t="s">
        <v>2863</v>
      </c>
      <c r="C2967">
        <v>192</v>
      </c>
      <c r="D2967" t="s">
        <v>817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</row>
    <row r="2968" spans="1:13">
      <c r="A2968" t="s">
        <v>128</v>
      </c>
      <c r="B2968" t="s">
        <v>2864</v>
      </c>
      <c r="C2968">
        <v>191</v>
      </c>
      <c r="D2968" t="s">
        <v>848</v>
      </c>
      <c r="E2968">
        <v>2184</v>
      </c>
      <c r="F2968">
        <v>0</v>
      </c>
      <c r="G2968">
        <v>496</v>
      </c>
      <c r="H2968">
        <v>0</v>
      </c>
      <c r="I2968">
        <v>0</v>
      </c>
      <c r="J2968">
        <v>0</v>
      </c>
      <c r="K2968">
        <v>264</v>
      </c>
      <c r="L2968">
        <v>1.03</v>
      </c>
      <c r="M2968">
        <v>2249.52</v>
      </c>
    </row>
    <row r="2969" spans="1:13">
      <c r="A2969" t="s">
        <v>128</v>
      </c>
      <c r="B2969" t="s">
        <v>2864</v>
      </c>
      <c r="C2969">
        <v>192</v>
      </c>
      <c r="D2969" t="s">
        <v>817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</row>
    <row r="2970" spans="1:13">
      <c r="A2970" t="s">
        <v>130</v>
      </c>
      <c r="B2970" t="s">
        <v>2865</v>
      </c>
      <c r="C2970">
        <v>191</v>
      </c>
      <c r="D2970" t="s">
        <v>848</v>
      </c>
      <c r="E2970">
        <v>2352</v>
      </c>
      <c r="F2970">
        <v>0</v>
      </c>
      <c r="G2970">
        <v>296</v>
      </c>
      <c r="H2970">
        <v>0</v>
      </c>
      <c r="I2970">
        <v>0</v>
      </c>
      <c r="J2970">
        <v>0</v>
      </c>
      <c r="K2970">
        <v>192</v>
      </c>
      <c r="L2970">
        <v>1.03</v>
      </c>
      <c r="M2970">
        <v>2422.56</v>
      </c>
    </row>
    <row r="2971" spans="1:13">
      <c r="A2971" t="s">
        <v>130</v>
      </c>
      <c r="B2971" t="s">
        <v>2865</v>
      </c>
      <c r="C2971">
        <v>192</v>
      </c>
      <c r="D2971" t="s">
        <v>817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</row>
    <row r="2972" spans="1:13">
      <c r="A2972" t="s">
        <v>132</v>
      </c>
      <c r="B2972" t="s">
        <v>2866</v>
      </c>
      <c r="C2972">
        <v>191</v>
      </c>
      <c r="D2972" t="s">
        <v>848</v>
      </c>
      <c r="E2972">
        <v>8</v>
      </c>
      <c r="F2972">
        <v>0</v>
      </c>
      <c r="G2972">
        <v>8</v>
      </c>
      <c r="H2972">
        <v>0</v>
      </c>
      <c r="I2972">
        <v>0</v>
      </c>
      <c r="J2972">
        <v>0</v>
      </c>
      <c r="K2972">
        <v>0</v>
      </c>
      <c r="L2972">
        <v>1.03</v>
      </c>
      <c r="M2972">
        <v>8.24</v>
      </c>
    </row>
    <row r="2973" spans="1:13">
      <c r="A2973" t="s">
        <v>132</v>
      </c>
      <c r="B2973" t="s">
        <v>2866</v>
      </c>
      <c r="C2973">
        <v>192</v>
      </c>
      <c r="D2973" t="s">
        <v>817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</row>
    <row r="2974" spans="1:13">
      <c r="A2974" t="s">
        <v>134</v>
      </c>
      <c r="B2974" t="s">
        <v>2867</v>
      </c>
      <c r="C2974">
        <v>191</v>
      </c>
      <c r="D2974" t="s">
        <v>848</v>
      </c>
      <c r="E2974">
        <v>2088</v>
      </c>
      <c r="F2974">
        <v>0</v>
      </c>
      <c r="G2974">
        <v>368</v>
      </c>
      <c r="H2974">
        <v>0</v>
      </c>
      <c r="I2974">
        <v>0</v>
      </c>
      <c r="J2974">
        <v>0</v>
      </c>
      <c r="K2974">
        <v>160</v>
      </c>
      <c r="L2974">
        <v>1.03</v>
      </c>
      <c r="M2974">
        <v>2150.64</v>
      </c>
    </row>
    <row r="2975" spans="1:13">
      <c r="A2975" t="s">
        <v>134</v>
      </c>
      <c r="B2975" t="s">
        <v>2867</v>
      </c>
      <c r="C2975">
        <v>192</v>
      </c>
      <c r="D2975" t="s">
        <v>817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</row>
    <row r="2976" spans="1:13">
      <c r="A2976" t="s">
        <v>135</v>
      </c>
      <c r="B2976" t="s">
        <v>2868</v>
      </c>
      <c r="C2976">
        <v>191</v>
      </c>
      <c r="D2976" t="s">
        <v>848</v>
      </c>
      <c r="E2976">
        <v>2184</v>
      </c>
      <c r="F2976">
        <v>0</v>
      </c>
      <c r="G2976">
        <v>704</v>
      </c>
      <c r="H2976">
        <v>0</v>
      </c>
      <c r="I2976">
        <v>0</v>
      </c>
      <c r="J2976">
        <v>0</v>
      </c>
      <c r="K2976">
        <v>328</v>
      </c>
      <c r="L2976">
        <v>1.03</v>
      </c>
      <c r="M2976">
        <v>2249.52</v>
      </c>
    </row>
    <row r="2977" spans="1:13">
      <c r="A2977" t="s">
        <v>135</v>
      </c>
      <c r="B2977" t="s">
        <v>2868</v>
      </c>
      <c r="C2977">
        <v>192</v>
      </c>
      <c r="D2977" t="s">
        <v>817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</row>
    <row r="2978" spans="1:13">
      <c r="A2978" t="s">
        <v>136</v>
      </c>
      <c r="B2978" t="s">
        <v>2869</v>
      </c>
      <c r="C2978">
        <v>191</v>
      </c>
      <c r="D2978" t="s">
        <v>848</v>
      </c>
      <c r="E2978">
        <v>448</v>
      </c>
      <c r="F2978">
        <v>2160</v>
      </c>
      <c r="G2978">
        <v>448</v>
      </c>
      <c r="H2978">
        <v>0</v>
      </c>
      <c r="I2978">
        <v>0</v>
      </c>
      <c r="J2978">
        <v>0</v>
      </c>
      <c r="K2978">
        <v>208</v>
      </c>
      <c r="L2978">
        <v>1.03</v>
      </c>
      <c r="M2978">
        <v>461.44</v>
      </c>
    </row>
    <row r="2979" spans="1:13">
      <c r="A2979" t="s">
        <v>136</v>
      </c>
      <c r="B2979" t="s">
        <v>2869</v>
      </c>
      <c r="C2979">
        <v>192</v>
      </c>
      <c r="D2979" t="s">
        <v>817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</row>
    <row r="2980" spans="1:13">
      <c r="A2980" t="s">
        <v>137</v>
      </c>
      <c r="B2980" t="s">
        <v>2870</v>
      </c>
      <c r="C2980">
        <v>191</v>
      </c>
      <c r="D2980" t="s">
        <v>848</v>
      </c>
      <c r="E2980">
        <v>2080</v>
      </c>
      <c r="F2980">
        <v>0</v>
      </c>
      <c r="G2980">
        <v>984</v>
      </c>
      <c r="H2980">
        <v>0</v>
      </c>
      <c r="I2980">
        <v>0</v>
      </c>
      <c r="J2980">
        <v>0</v>
      </c>
      <c r="K2980">
        <v>528</v>
      </c>
      <c r="L2980">
        <v>1.03</v>
      </c>
      <c r="M2980">
        <v>2142.4</v>
      </c>
    </row>
    <row r="2981" spans="1:13">
      <c r="A2981" t="s">
        <v>137</v>
      </c>
      <c r="B2981" t="s">
        <v>2870</v>
      </c>
      <c r="C2981">
        <v>192</v>
      </c>
      <c r="D2981" t="s">
        <v>817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</row>
    <row r="2982" spans="1:13">
      <c r="A2982" t="s">
        <v>138</v>
      </c>
      <c r="B2982" t="s">
        <v>2871</v>
      </c>
      <c r="C2982">
        <v>191</v>
      </c>
      <c r="D2982" t="s">
        <v>848</v>
      </c>
      <c r="E2982">
        <v>2560</v>
      </c>
      <c r="F2982">
        <v>0</v>
      </c>
      <c r="G2982">
        <v>1592</v>
      </c>
      <c r="H2982">
        <v>0</v>
      </c>
      <c r="I2982">
        <v>0</v>
      </c>
      <c r="J2982">
        <v>0</v>
      </c>
      <c r="K2982">
        <v>696</v>
      </c>
      <c r="L2982">
        <v>1.03</v>
      </c>
      <c r="M2982">
        <v>2636.8</v>
      </c>
    </row>
    <row r="2983" spans="1:13">
      <c r="A2983" t="s">
        <v>138</v>
      </c>
      <c r="B2983" t="s">
        <v>2871</v>
      </c>
      <c r="C2983">
        <v>192</v>
      </c>
      <c r="D2983" t="s">
        <v>817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</row>
    <row r="2984" spans="1:13">
      <c r="A2984" t="s">
        <v>139</v>
      </c>
      <c r="B2984" t="s">
        <v>2872</v>
      </c>
      <c r="C2984">
        <v>191</v>
      </c>
      <c r="D2984" t="s">
        <v>848</v>
      </c>
      <c r="E2984">
        <v>48</v>
      </c>
      <c r="F2984">
        <v>2160</v>
      </c>
      <c r="G2984">
        <v>48</v>
      </c>
      <c r="H2984">
        <v>0</v>
      </c>
      <c r="I2984">
        <v>0</v>
      </c>
      <c r="J2984">
        <v>0</v>
      </c>
      <c r="K2984">
        <v>16</v>
      </c>
      <c r="L2984">
        <v>1.03</v>
      </c>
      <c r="M2984">
        <v>49.44</v>
      </c>
    </row>
    <row r="2985" spans="1:13">
      <c r="A2985" t="s">
        <v>139</v>
      </c>
      <c r="B2985" t="s">
        <v>2872</v>
      </c>
      <c r="C2985">
        <v>192</v>
      </c>
      <c r="D2985" t="s">
        <v>817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</row>
    <row r="2986" spans="1:13">
      <c r="A2986" t="s">
        <v>140</v>
      </c>
      <c r="B2986" t="s">
        <v>2873</v>
      </c>
      <c r="C2986">
        <v>191</v>
      </c>
      <c r="D2986" t="s">
        <v>848</v>
      </c>
      <c r="E2986">
        <v>1872</v>
      </c>
      <c r="F2986">
        <v>0</v>
      </c>
      <c r="G2986">
        <v>32</v>
      </c>
      <c r="H2986">
        <v>0</v>
      </c>
      <c r="I2986">
        <v>0</v>
      </c>
      <c r="J2986">
        <v>0</v>
      </c>
      <c r="K2986">
        <v>32</v>
      </c>
      <c r="L2986">
        <v>1.03</v>
      </c>
      <c r="M2986">
        <v>1928.16</v>
      </c>
    </row>
    <row r="2987" spans="1:13">
      <c r="A2987" t="s">
        <v>140</v>
      </c>
      <c r="B2987" t="s">
        <v>2873</v>
      </c>
      <c r="C2987">
        <v>192</v>
      </c>
      <c r="D2987" t="s">
        <v>817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</row>
    <row r="2988" spans="1:13">
      <c r="A2988" t="s">
        <v>141</v>
      </c>
      <c r="B2988" t="s">
        <v>2874</v>
      </c>
      <c r="C2988">
        <v>191</v>
      </c>
      <c r="D2988" t="s">
        <v>848</v>
      </c>
      <c r="E2988">
        <v>2160</v>
      </c>
      <c r="F2988">
        <v>0</v>
      </c>
      <c r="G2988">
        <v>1160</v>
      </c>
      <c r="H2988">
        <v>0</v>
      </c>
      <c r="I2988">
        <v>0</v>
      </c>
      <c r="J2988">
        <v>0</v>
      </c>
      <c r="K2988">
        <v>616</v>
      </c>
      <c r="L2988">
        <v>1.03</v>
      </c>
      <c r="M2988">
        <v>2224.8000000000002</v>
      </c>
    </row>
    <row r="2989" spans="1:13">
      <c r="A2989" t="s">
        <v>141</v>
      </c>
      <c r="B2989" t="s">
        <v>2874</v>
      </c>
      <c r="C2989">
        <v>192</v>
      </c>
      <c r="D2989" t="s">
        <v>817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</row>
    <row r="2990" spans="1:13">
      <c r="A2990" t="s">
        <v>142</v>
      </c>
      <c r="B2990" t="s">
        <v>2875</v>
      </c>
      <c r="C2990">
        <v>191</v>
      </c>
      <c r="D2990" t="s">
        <v>848</v>
      </c>
      <c r="E2990">
        <v>1312</v>
      </c>
      <c r="F2990">
        <v>0</v>
      </c>
      <c r="G2990">
        <v>40</v>
      </c>
      <c r="H2990">
        <v>0</v>
      </c>
      <c r="I2990">
        <v>0</v>
      </c>
      <c r="J2990">
        <v>0</v>
      </c>
      <c r="K2990">
        <v>8</v>
      </c>
      <c r="L2990">
        <v>1.03</v>
      </c>
      <c r="M2990">
        <v>1351.36</v>
      </c>
    </row>
    <row r="2991" spans="1:13">
      <c r="A2991" t="s">
        <v>142</v>
      </c>
      <c r="B2991" t="s">
        <v>2875</v>
      </c>
      <c r="C2991">
        <v>192</v>
      </c>
      <c r="D2991" t="s">
        <v>817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</row>
    <row r="2992" spans="1:13">
      <c r="A2992" t="s">
        <v>143</v>
      </c>
      <c r="B2992" t="s">
        <v>2876</v>
      </c>
      <c r="C2992">
        <v>191</v>
      </c>
      <c r="D2992" t="s">
        <v>848</v>
      </c>
      <c r="E2992">
        <v>1424</v>
      </c>
      <c r="F2992">
        <v>2080</v>
      </c>
      <c r="G2992">
        <v>120</v>
      </c>
      <c r="H2992">
        <v>0</v>
      </c>
      <c r="I2992">
        <v>0</v>
      </c>
      <c r="J2992">
        <v>0</v>
      </c>
      <c r="K2992">
        <v>72</v>
      </c>
      <c r="L2992">
        <v>1.03</v>
      </c>
      <c r="M2992">
        <v>1466.72</v>
      </c>
    </row>
    <row r="2993" spans="1:13">
      <c r="A2993" t="s">
        <v>143</v>
      </c>
      <c r="B2993" t="s">
        <v>2876</v>
      </c>
      <c r="C2993">
        <v>192</v>
      </c>
      <c r="D2993" t="s">
        <v>817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</row>
    <row r="2994" spans="1:13">
      <c r="A2994" t="s">
        <v>144</v>
      </c>
      <c r="B2994" t="s">
        <v>2877</v>
      </c>
      <c r="C2994">
        <v>191</v>
      </c>
      <c r="D2994" t="s">
        <v>848</v>
      </c>
      <c r="E2994">
        <v>1120</v>
      </c>
      <c r="F2994">
        <v>0</v>
      </c>
      <c r="G2994">
        <v>504</v>
      </c>
      <c r="H2994">
        <v>0</v>
      </c>
      <c r="I2994">
        <v>0</v>
      </c>
      <c r="J2994">
        <v>0</v>
      </c>
      <c r="K2994">
        <v>304</v>
      </c>
      <c r="L2994">
        <v>1.02</v>
      </c>
      <c r="M2994">
        <v>1142.4000000000001</v>
      </c>
    </row>
    <row r="2995" spans="1:13">
      <c r="A2995" t="s">
        <v>144</v>
      </c>
      <c r="B2995" t="s">
        <v>2877</v>
      </c>
      <c r="C2995">
        <v>192</v>
      </c>
      <c r="D2995" t="s">
        <v>817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</row>
    <row r="2996" spans="1:13">
      <c r="A2996" t="s">
        <v>145</v>
      </c>
      <c r="B2996" t="s">
        <v>2878</v>
      </c>
      <c r="C2996">
        <v>191</v>
      </c>
      <c r="D2996" t="s">
        <v>848</v>
      </c>
      <c r="E2996">
        <v>2008</v>
      </c>
      <c r="F2996">
        <v>0</v>
      </c>
      <c r="G2996">
        <v>880</v>
      </c>
      <c r="H2996">
        <v>0</v>
      </c>
      <c r="I2996">
        <v>0</v>
      </c>
      <c r="J2996">
        <v>0</v>
      </c>
      <c r="K2996">
        <v>384</v>
      </c>
      <c r="L2996">
        <v>1.03</v>
      </c>
      <c r="M2996">
        <v>2068.2399999999998</v>
      </c>
    </row>
    <row r="2997" spans="1:13">
      <c r="A2997" t="s">
        <v>145</v>
      </c>
      <c r="B2997" t="s">
        <v>2878</v>
      </c>
      <c r="C2997">
        <v>192</v>
      </c>
      <c r="D2997" t="s">
        <v>817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</row>
    <row r="2998" spans="1:13">
      <c r="A2998" t="s">
        <v>146</v>
      </c>
      <c r="B2998" t="s">
        <v>2879</v>
      </c>
      <c r="C2998">
        <v>191</v>
      </c>
      <c r="D2998" t="s">
        <v>848</v>
      </c>
      <c r="E2998">
        <v>2576</v>
      </c>
      <c r="F2998">
        <v>0</v>
      </c>
      <c r="G2998">
        <v>424</v>
      </c>
      <c r="H2998">
        <v>0</v>
      </c>
      <c r="I2998">
        <v>0</v>
      </c>
      <c r="J2998">
        <v>0</v>
      </c>
      <c r="K2998">
        <v>216</v>
      </c>
      <c r="L2998">
        <v>1.03</v>
      </c>
      <c r="M2998">
        <v>2653.28</v>
      </c>
    </row>
    <row r="2999" spans="1:13">
      <c r="A2999" t="s">
        <v>146</v>
      </c>
      <c r="B2999" t="s">
        <v>2879</v>
      </c>
      <c r="C2999">
        <v>192</v>
      </c>
      <c r="D2999" t="s">
        <v>817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</row>
    <row r="3000" spans="1:13">
      <c r="A3000" t="s">
        <v>147</v>
      </c>
      <c r="B3000" t="s">
        <v>2880</v>
      </c>
      <c r="C3000">
        <v>191</v>
      </c>
      <c r="D3000" t="s">
        <v>848</v>
      </c>
      <c r="E3000">
        <v>2120</v>
      </c>
      <c r="F3000">
        <v>0</v>
      </c>
      <c r="G3000">
        <v>240</v>
      </c>
      <c r="H3000">
        <v>0</v>
      </c>
      <c r="I3000">
        <v>0</v>
      </c>
      <c r="J3000">
        <v>0</v>
      </c>
      <c r="K3000">
        <v>112</v>
      </c>
      <c r="L3000">
        <v>1.03</v>
      </c>
      <c r="M3000">
        <v>2183.6</v>
      </c>
    </row>
    <row r="3001" spans="1:13">
      <c r="A3001" t="s">
        <v>147</v>
      </c>
      <c r="B3001" t="s">
        <v>2880</v>
      </c>
      <c r="C3001">
        <v>192</v>
      </c>
      <c r="D3001" t="s">
        <v>817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</row>
    <row r="3002" spans="1:13">
      <c r="A3002" t="s">
        <v>148</v>
      </c>
      <c r="B3002" t="s">
        <v>2881</v>
      </c>
      <c r="C3002">
        <v>191</v>
      </c>
      <c r="D3002" t="s">
        <v>848</v>
      </c>
      <c r="E3002">
        <v>2000</v>
      </c>
      <c r="F3002">
        <v>0</v>
      </c>
      <c r="G3002">
        <v>248</v>
      </c>
      <c r="H3002">
        <v>0</v>
      </c>
      <c r="I3002">
        <v>0</v>
      </c>
      <c r="J3002">
        <v>0</v>
      </c>
      <c r="K3002">
        <v>144</v>
      </c>
      <c r="L3002">
        <v>1.02</v>
      </c>
      <c r="M3002">
        <v>2040</v>
      </c>
    </row>
    <row r="3003" spans="1:13">
      <c r="A3003" t="s">
        <v>148</v>
      </c>
      <c r="B3003" t="s">
        <v>2881</v>
      </c>
      <c r="C3003">
        <v>192</v>
      </c>
      <c r="D3003" t="s">
        <v>817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</row>
    <row r="3004" spans="1:13">
      <c r="A3004" t="s">
        <v>149</v>
      </c>
      <c r="B3004" t="s">
        <v>2882</v>
      </c>
      <c r="C3004">
        <v>191</v>
      </c>
      <c r="D3004" t="s">
        <v>848</v>
      </c>
      <c r="E3004">
        <v>2000</v>
      </c>
      <c r="F3004">
        <v>0</v>
      </c>
      <c r="G3004">
        <v>2000</v>
      </c>
      <c r="H3004">
        <v>0</v>
      </c>
      <c r="I3004">
        <v>0</v>
      </c>
      <c r="J3004">
        <v>0</v>
      </c>
      <c r="K3004">
        <v>1632</v>
      </c>
      <c r="L3004">
        <v>1.03</v>
      </c>
      <c r="M3004">
        <v>2060</v>
      </c>
    </row>
    <row r="3005" spans="1:13">
      <c r="A3005" t="s">
        <v>149</v>
      </c>
      <c r="B3005" t="s">
        <v>2882</v>
      </c>
      <c r="C3005">
        <v>192</v>
      </c>
      <c r="D3005" t="s">
        <v>817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</row>
    <row r="3006" spans="1:13">
      <c r="A3006" t="s">
        <v>150</v>
      </c>
      <c r="B3006" t="s">
        <v>2883</v>
      </c>
      <c r="C3006">
        <v>191</v>
      </c>
      <c r="D3006" t="s">
        <v>848</v>
      </c>
      <c r="E3006">
        <v>2512</v>
      </c>
      <c r="F3006">
        <v>0</v>
      </c>
      <c r="G3006">
        <v>904</v>
      </c>
      <c r="H3006">
        <v>0</v>
      </c>
      <c r="I3006">
        <v>0</v>
      </c>
      <c r="J3006">
        <v>0</v>
      </c>
      <c r="K3006">
        <v>440</v>
      </c>
      <c r="L3006">
        <v>1.03</v>
      </c>
      <c r="M3006">
        <v>2587.36</v>
      </c>
    </row>
    <row r="3007" spans="1:13">
      <c r="A3007" t="s">
        <v>150</v>
      </c>
      <c r="B3007" t="s">
        <v>2883</v>
      </c>
      <c r="C3007">
        <v>192</v>
      </c>
      <c r="D3007" t="s">
        <v>817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</row>
    <row r="3008" spans="1:13">
      <c r="A3008" t="s">
        <v>151</v>
      </c>
      <c r="B3008" t="s">
        <v>2884</v>
      </c>
      <c r="C3008">
        <v>191</v>
      </c>
      <c r="D3008" t="s">
        <v>848</v>
      </c>
      <c r="E3008">
        <v>248</v>
      </c>
      <c r="F3008">
        <v>0</v>
      </c>
      <c r="G3008">
        <v>184</v>
      </c>
      <c r="H3008">
        <v>0</v>
      </c>
      <c r="I3008">
        <v>0</v>
      </c>
      <c r="J3008">
        <v>0</v>
      </c>
      <c r="K3008">
        <v>72</v>
      </c>
      <c r="L3008">
        <v>1.03</v>
      </c>
      <c r="M3008">
        <v>255.44</v>
      </c>
    </row>
    <row r="3009" spans="1:13">
      <c r="A3009" t="s">
        <v>151</v>
      </c>
      <c r="B3009" t="s">
        <v>2884</v>
      </c>
      <c r="C3009">
        <v>192</v>
      </c>
      <c r="D3009" t="s">
        <v>817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</row>
    <row r="3010" spans="1:13">
      <c r="A3010" t="s">
        <v>152</v>
      </c>
      <c r="B3010" t="s">
        <v>2885</v>
      </c>
      <c r="C3010">
        <v>191</v>
      </c>
      <c r="D3010" t="s">
        <v>848</v>
      </c>
      <c r="E3010">
        <v>2136</v>
      </c>
      <c r="F3010">
        <v>0</v>
      </c>
      <c r="G3010">
        <v>144</v>
      </c>
      <c r="H3010">
        <v>0</v>
      </c>
      <c r="I3010">
        <v>0</v>
      </c>
      <c r="J3010">
        <v>0</v>
      </c>
      <c r="K3010">
        <v>0</v>
      </c>
      <c r="L3010">
        <v>1.03</v>
      </c>
      <c r="M3010">
        <v>2200.08</v>
      </c>
    </row>
    <row r="3011" spans="1:13">
      <c r="A3011" t="s">
        <v>152</v>
      </c>
      <c r="B3011" t="s">
        <v>2885</v>
      </c>
      <c r="C3011">
        <v>192</v>
      </c>
      <c r="D3011" t="s">
        <v>817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</row>
    <row r="3012" spans="1:13">
      <c r="A3012" t="s">
        <v>153</v>
      </c>
      <c r="B3012" t="s">
        <v>2886</v>
      </c>
      <c r="C3012">
        <v>191</v>
      </c>
      <c r="D3012" t="s">
        <v>848</v>
      </c>
      <c r="E3012">
        <v>2224</v>
      </c>
      <c r="F3012">
        <v>0</v>
      </c>
      <c r="G3012">
        <v>120</v>
      </c>
      <c r="H3012">
        <v>0</v>
      </c>
      <c r="I3012">
        <v>0</v>
      </c>
      <c r="J3012">
        <v>0</v>
      </c>
      <c r="K3012">
        <v>0</v>
      </c>
      <c r="L3012">
        <v>1.03</v>
      </c>
      <c r="M3012">
        <v>2290.7199999999998</v>
      </c>
    </row>
    <row r="3013" spans="1:13">
      <c r="A3013" t="s">
        <v>153</v>
      </c>
      <c r="B3013" t="s">
        <v>2886</v>
      </c>
      <c r="C3013">
        <v>192</v>
      </c>
      <c r="D3013" t="s">
        <v>817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</row>
    <row r="3014" spans="1:13">
      <c r="A3014" t="s">
        <v>4454</v>
      </c>
      <c r="B3014" t="s">
        <v>4591</v>
      </c>
      <c r="C3014">
        <v>191</v>
      </c>
      <c r="D3014" t="s">
        <v>848</v>
      </c>
      <c r="E3014">
        <v>1460</v>
      </c>
      <c r="F3014">
        <v>0</v>
      </c>
      <c r="G3014">
        <v>264</v>
      </c>
      <c r="H3014">
        <v>0</v>
      </c>
      <c r="I3014">
        <v>0</v>
      </c>
      <c r="J3014">
        <v>0</v>
      </c>
      <c r="K3014">
        <v>152</v>
      </c>
      <c r="L3014">
        <v>1.05</v>
      </c>
      <c r="M3014">
        <v>1533</v>
      </c>
    </row>
    <row r="3015" spans="1:13">
      <c r="A3015" t="s">
        <v>4454</v>
      </c>
      <c r="B3015" t="s">
        <v>4591</v>
      </c>
      <c r="C3015">
        <v>192</v>
      </c>
      <c r="D3015" t="s">
        <v>817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</row>
    <row r="3016" spans="1:13">
      <c r="A3016" t="s">
        <v>4809</v>
      </c>
      <c r="B3016" t="s">
        <v>4810</v>
      </c>
      <c r="C3016">
        <v>192</v>
      </c>
      <c r="D3016" t="s">
        <v>817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</row>
    <row r="3017" spans="1:13">
      <c r="A3017" t="s">
        <v>4444</v>
      </c>
      <c r="B3017" t="s">
        <v>4592</v>
      </c>
      <c r="C3017">
        <v>191</v>
      </c>
      <c r="D3017" t="s">
        <v>848</v>
      </c>
      <c r="E3017">
        <v>1264</v>
      </c>
      <c r="F3017">
        <v>0</v>
      </c>
      <c r="G3017">
        <v>344</v>
      </c>
      <c r="H3017">
        <v>0</v>
      </c>
      <c r="I3017">
        <v>0</v>
      </c>
      <c r="J3017">
        <v>0</v>
      </c>
      <c r="K3017">
        <v>200</v>
      </c>
      <c r="L3017">
        <v>1.05</v>
      </c>
      <c r="M3017">
        <v>1327.2</v>
      </c>
    </row>
    <row r="3018" spans="1:13">
      <c r="A3018" t="s">
        <v>4444</v>
      </c>
      <c r="B3018" t="s">
        <v>4592</v>
      </c>
      <c r="C3018">
        <v>192</v>
      </c>
      <c r="D3018" t="s">
        <v>817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</row>
    <row r="3019" spans="1:13">
      <c r="A3019" t="s">
        <v>4811</v>
      </c>
      <c r="B3019" t="s">
        <v>4812</v>
      </c>
      <c r="C3019">
        <v>192</v>
      </c>
      <c r="D3019" t="s">
        <v>817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</row>
    <row r="3020" spans="1:13">
      <c r="A3020" t="s">
        <v>4426</v>
      </c>
      <c r="B3020" t="s">
        <v>4593</v>
      </c>
      <c r="C3020">
        <v>191</v>
      </c>
      <c r="D3020" t="s">
        <v>848</v>
      </c>
      <c r="E3020">
        <v>5228</v>
      </c>
      <c r="F3020">
        <v>0</v>
      </c>
      <c r="G3020">
        <v>928</v>
      </c>
      <c r="H3020">
        <v>0</v>
      </c>
      <c r="I3020">
        <v>0</v>
      </c>
      <c r="J3020">
        <v>0</v>
      </c>
      <c r="K3020">
        <v>504</v>
      </c>
      <c r="L3020">
        <v>1.05</v>
      </c>
      <c r="M3020">
        <v>5489.4</v>
      </c>
    </row>
    <row r="3021" spans="1:13">
      <c r="A3021" t="s">
        <v>4426</v>
      </c>
      <c r="B3021" t="s">
        <v>4593</v>
      </c>
      <c r="C3021">
        <v>192</v>
      </c>
      <c r="D3021" t="s">
        <v>817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</row>
    <row r="3022" spans="1:13">
      <c r="A3022" t="s">
        <v>4813</v>
      </c>
      <c r="B3022" t="s">
        <v>4814</v>
      </c>
      <c r="C3022">
        <v>192</v>
      </c>
      <c r="D3022" t="s">
        <v>817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</row>
    <row r="3023" spans="1:13">
      <c r="A3023" t="s">
        <v>4484</v>
      </c>
      <c r="B3023" t="s">
        <v>4594</v>
      </c>
      <c r="C3023">
        <v>191</v>
      </c>
      <c r="D3023" t="s">
        <v>848</v>
      </c>
      <c r="E3023">
        <v>2856</v>
      </c>
      <c r="F3023">
        <v>0</v>
      </c>
      <c r="G3023">
        <v>440</v>
      </c>
      <c r="H3023">
        <v>0</v>
      </c>
      <c r="I3023">
        <v>0</v>
      </c>
      <c r="J3023">
        <v>0</v>
      </c>
      <c r="K3023">
        <v>288</v>
      </c>
      <c r="L3023">
        <v>1.05</v>
      </c>
      <c r="M3023">
        <v>2998.8</v>
      </c>
    </row>
    <row r="3024" spans="1:13">
      <c r="A3024" t="s">
        <v>4484</v>
      </c>
      <c r="B3024" t="s">
        <v>4594</v>
      </c>
      <c r="C3024">
        <v>192</v>
      </c>
      <c r="D3024" t="s">
        <v>817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</row>
    <row r="3025" spans="1:13">
      <c r="A3025" t="s">
        <v>4815</v>
      </c>
      <c r="B3025" t="s">
        <v>4816</v>
      </c>
      <c r="C3025">
        <v>192</v>
      </c>
      <c r="D3025" t="s">
        <v>817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</row>
    <row r="3026" spans="1:13">
      <c r="A3026" t="s">
        <v>4496</v>
      </c>
      <c r="B3026" t="s">
        <v>4595</v>
      </c>
      <c r="C3026">
        <v>191</v>
      </c>
      <c r="D3026" t="s">
        <v>848</v>
      </c>
      <c r="E3026">
        <v>3160</v>
      </c>
      <c r="F3026">
        <v>0</v>
      </c>
      <c r="G3026">
        <v>1104</v>
      </c>
      <c r="H3026">
        <v>0</v>
      </c>
      <c r="I3026">
        <v>0</v>
      </c>
      <c r="J3026">
        <v>0</v>
      </c>
      <c r="K3026">
        <v>296</v>
      </c>
      <c r="L3026">
        <v>1.05</v>
      </c>
      <c r="M3026">
        <v>3318</v>
      </c>
    </row>
    <row r="3027" spans="1:13">
      <c r="A3027" t="s">
        <v>4496</v>
      </c>
      <c r="B3027" t="s">
        <v>4595</v>
      </c>
      <c r="C3027">
        <v>192</v>
      </c>
      <c r="D3027" t="s">
        <v>817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</row>
    <row r="3028" spans="1:13">
      <c r="A3028" t="s">
        <v>4817</v>
      </c>
      <c r="B3028" t="s">
        <v>4816</v>
      </c>
      <c r="C3028">
        <v>192</v>
      </c>
      <c r="D3028" t="s">
        <v>817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</row>
    <row r="3029" spans="1:13">
      <c r="A3029" t="s">
        <v>4488</v>
      </c>
      <c r="B3029" t="s">
        <v>4596</v>
      </c>
      <c r="C3029">
        <v>191</v>
      </c>
      <c r="D3029" t="s">
        <v>848</v>
      </c>
      <c r="E3029">
        <v>2944</v>
      </c>
      <c r="F3029">
        <v>0</v>
      </c>
      <c r="G3029">
        <v>520</v>
      </c>
      <c r="H3029">
        <v>0</v>
      </c>
      <c r="I3029">
        <v>0</v>
      </c>
      <c r="J3029">
        <v>0</v>
      </c>
      <c r="K3029">
        <v>248</v>
      </c>
      <c r="L3029">
        <v>1.05</v>
      </c>
      <c r="M3029">
        <v>3091.2</v>
      </c>
    </row>
    <row r="3030" spans="1:13">
      <c r="A3030" t="s">
        <v>4488</v>
      </c>
      <c r="B3030" t="s">
        <v>4596</v>
      </c>
      <c r="C3030">
        <v>192</v>
      </c>
      <c r="D3030" t="s">
        <v>817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</row>
    <row r="3031" spans="1:13">
      <c r="A3031" t="s">
        <v>4818</v>
      </c>
      <c r="B3031" t="s">
        <v>4819</v>
      </c>
      <c r="C3031">
        <v>192</v>
      </c>
      <c r="D3031" t="s">
        <v>817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</row>
    <row r="3032" spans="1:13">
      <c r="A3032" t="s">
        <v>4486</v>
      </c>
      <c r="B3032" t="s">
        <v>4597</v>
      </c>
      <c r="C3032">
        <v>191</v>
      </c>
      <c r="D3032" t="s">
        <v>848</v>
      </c>
      <c r="E3032">
        <v>3256</v>
      </c>
      <c r="F3032">
        <v>0</v>
      </c>
      <c r="G3032">
        <v>1040</v>
      </c>
      <c r="H3032">
        <v>0</v>
      </c>
      <c r="I3032">
        <v>0</v>
      </c>
      <c r="J3032">
        <v>0</v>
      </c>
      <c r="K3032">
        <v>568</v>
      </c>
      <c r="L3032">
        <v>1.05</v>
      </c>
      <c r="M3032">
        <v>3418.8</v>
      </c>
    </row>
    <row r="3033" spans="1:13">
      <c r="A3033" t="s">
        <v>4486</v>
      </c>
      <c r="B3033" t="s">
        <v>4597</v>
      </c>
      <c r="C3033">
        <v>192</v>
      </c>
      <c r="D3033" t="s">
        <v>817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</row>
    <row r="3034" spans="1:13">
      <c r="A3034" t="s">
        <v>4820</v>
      </c>
      <c r="B3034" t="s">
        <v>4821</v>
      </c>
      <c r="C3034">
        <v>192</v>
      </c>
      <c r="D3034" t="s">
        <v>817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</row>
    <row r="3035" spans="1:13">
      <c r="A3035" t="s">
        <v>4492</v>
      </c>
      <c r="B3035" t="s">
        <v>4598</v>
      </c>
      <c r="C3035">
        <v>191</v>
      </c>
      <c r="D3035" t="s">
        <v>848</v>
      </c>
      <c r="E3035">
        <v>1616</v>
      </c>
      <c r="F3035">
        <v>0</v>
      </c>
      <c r="G3035">
        <v>248</v>
      </c>
      <c r="H3035">
        <v>0</v>
      </c>
      <c r="I3035">
        <v>0</v>
      </c>
      <c r="J3035">
        <v>0</v>
      </c>
      <c r="K3035">
        <v>96</v>
      </c>
      <c r="L3035">
        <v>1.05</v>
      </c>
      <c r="M3035">
        <v>1696.8</v>
      </c>
    </row>
    <row r="3036" spans="1:13">
      <c r="A3036" t="s">
        <v>4492</v>
      </c>
      <c r="B3036" t="s">
        <v>4598</v>
      </c>
      <c r="C3036">
        <v>192</v>
      </c>
      <c r="D3036" t="s">
        <v>817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</row>
    <row r="3037" spans="1:13">
      <c r="A3037" t="s">
        <v>4822</v>
      </c>
      <c r="B3037" t="s">
        <v>4823</v>
      </c>
      <c r="C3037">
        <v>192</v>
      </c>
      <c r="D3037" t="s">
        <v>817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</row>
    <row r="3038" spans="1:13">
      <c r="A3038" t="s">
        <v>4477</v>
      </c>
      <c r="B3038" t="s">
        <v>4599</v>
      </c>
      <c r="C3038">
        <v>191</v>
      </c>
      <c r="D3038" t="s">
        <v>848</v>
      </c>
      <c r="E3038">
        <v>1104</v>
      </c>
      <c r="F3038">
        <v>0</v>
      </c>
      <c r="G3038">
        <v>80</v>
      </c>
      <c r="H3038">
        <v>0</v>
      </c>
      <c r="I3038">
        <v>0</v>
      </c>
      <c r="J3038">
        <v>0</v>
      </c>
      <c r="K3038">
        <v>48</v>
      </c>
      <c r="L3038">
        <v>1.05</v>
      </c>
      <c r="M3038">
        <v>1159.2</v>
      </c>
    </row>
    <row r="3039" spans="1:13">
      <c r="A3039" t="s">
        <v>4477</v>
      </c>
      <c r="B3039" t="s">
        <v>4599</v>
      </c>
      <c r="C3039">
        <v>192</v>
      </c>
      <c r="D3039" t="s">
        <v>817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</row>
    <row r="3040" spans="1:13">
      <c r="A3040" t="s">
        <v>4824</v>
      </c>
      <c r="B3040" t="s">
        <v>4819</v>
      </c>
      <c r="C3040">
        <v>192</v>
      </c>
      <c r="D3040" t="s">
        <v>817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</row>
    <row r="3041" spans="1:13">
      <c r="A3041" t="s">
        <v>4498</v>
      </c>
      <c r="B3041" t="s">
        <v>4600</v>
      </c>
      <c r="C3041">
        <v>191</v>
      </c>
      <c r="D3041" t="s">
        <v>848</v>
      </c>
      <c r="E3041">
        <v>5344</v>
      </c>
      <c r="F3041">
        <v>0</v>
      </c>
      <c r="G3041">
        <v>648</v>
      </c>
      <c r="H3041">
        <v>0</v>
      </c>
      <c r="I3041">
        <v>0</v>
      </c>
      <c r="J3041">
        <v>0</v>
      </c>
      <c r="K3041">
        <v>264</v>
      </c>
      <c r="L3041">
        <v>1.05</v>
      </c>
      <c r="M3041">
        <v>5611.2</v>
      </c>
    </row>
    <row r="3042" spans="1:13">
      <c r="A3042" t="s">
        <v>4498</v>
      </c>
      <c r="B3042" t="s">
        <v>4600</v>
      </c>
      <c r="C3042">
        <v>192</v>
      </c>
      <c r="D3042" t="s">
        <v>817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</row>
    <row r="3043" spans="1:13">
      <c r="A3043" t="s">
        <v>4825</v>
      </c>
      <c r="B3043" t="s">
        <v>4826</v>
      </c>
      <c r="C3043">
        <v>192</v>
      </c>
      <c r="D3043" t="s">
        <v>817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</row>
    <row r="3044" spans="1:13">
      <c r="A3044" t="s">
        <v>4427</v>
      </c>
      <c r="B3044" t="s">
        <v>4601</v>
      </c>
      <c r="C3044">
        <v>191</v>
      </c>
      <c r="D3044" t="s">
        <v>848</v>
      </c>
      <c r="E3044">
        <v>3208</v>
      </c>
      <c r="F3044">
        <v>0</v>
      </c>
      <c r="G3044">
        <v>648</v>
      </c>
      <c r="H3044">
        <v>0</v>
      </c>
      <c r="I3044">
        <v>0</v>
      </c>
      <c r="J3044">
        <v>0</v>
      </c>
      <c r="K3044">
        <v>384</v>
      </c>
      <c r="L3044">
        <v>1.05</v>
      </c>
      <c r="M3044">
        <v>3368.4</v>
      </c>
    </row>
    <row r="3045" spans="1:13">
      <c r="A3045" t="s">
        <v>4427</v>
      </c>
      <c r="B3045" t="s">
        <v>4601</v>
      </c>
      <c r="C3045">
        <v>192</v>
      </c>
      <c r="D3045" t="s">
        <v>817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</row>
    <row r="3046" spans="1:13">
      <c r="A3046" t="s">
        <v>4827</v>
      </c>
      <c r="B3046" t="s">
        <v>4814</v>
      </c>
      <c r="C3046">
        <v>192</v>
      </c>
      <c r="D3046" t="s">
        <v>817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</row>
    <row r="3047" spans="1:13">
      <c r="A3047" t="s">
        <v>4490</v>
      </c>
      <c r="B3047" t="s">
        <v>4602</v>
      </c>
      <c r="C3047">
        <v>191</v>
      </c>
      <c r="D3047" t="s">
        <v>848</v>
      </c>
      <c r="E3047">
        <v>1936</v>
      </c>
      <c r="F3047">
        <v>0</v>
      </c>
      <c r="G3047">
        <v>712</v>
      </c>
      <c r="H3047">
        <v>0</v>
      </c>
      <c r="I3047">
        <v>0</v>
      </c>
      <c r="J3047">
        <v>0</v>
      </c>
      <c r="K3047">
        <v>392</v>
      </c>
      <c r="L3047">
        <v>1.05</v>
      </c>
      <c r="M3047">
        <v>2032.8</v>
      </c>
    </row>
    <row r="3048" spans="1:13">
      <c r="A3048" t="s">
        <v>4490</v>
      </c>
      <c r="B3048" t="s">
        <v>4602</v>
      </c>
      <c r="C3048">
        <v>192</v>
      </c>
      <c r="D3048" t="s">
        <v>817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</row>
    <row r="3049" spans="1:13">
      <c r="A3049" t="s">
        <v>4828</v>
      </c>
      <c r="B3049" t="s">
        <v>4829</v>
      </c>
      <c r="C3049">
        <v>192</v>
      </c>
      <c r="D3049" t="s">
        <v>817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</row>
    <row r="3050" spans="1:13">
      <c r="A3050" t="s">
        <v>4482</v>
      </c>
      <c r="B3050" t="s">
        <v>4603</v>
      </c>
      <c r="C3050">
        <v>191</v>
      </c>
      <c r="D3050" t="s">
        <v>848</v>
      </c>
      <c r="E3050">
        <v>2880</v>
      </c>
      <c r="F3050">
        <v>0</v>
      </c>
      <c r="G3050">
        <v>616</v>
      </c>
      <c r="H3050">
        <v>0</v>
      </c>
      <c r="I3050">
        <v>0</v>
      </c>
      <c r="J3050">
        <v>0</v>
      </c>
      <c r="K3050">
        <v>328</v>
      </c>
      <c r="L3050">
        <v>1.05</v>
      </c>
      <c r="M3050">
        <v>3024</v>
      </c>
    </row>
    <row r="3051" spans="1:13">
      <c r="A3051" t="s">
        <v>4482</v>
      </c>
      <c r="B3051" t="s">
        <v>4603</v>
      </c>
      <c r="C3051">
        <v>192</v>
      </c>
      <c r="D3051" t="s">
        <v>817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</row>
    <row r="3052" spans="1:13">
      <c r="A3052" t="s">
        <v>4830</v>
      </c>
      <c r="B3052" t="s">
        <v>4816</v>
      </c>
      <c r="C3052">
        <v>192</v>
      </c>
      <c r="D3052" t="s">
        <v>817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</row>
    <row r="3053" spans="1:13">
      <c r="A3053" t="s">
        <v>4433</v>
      </c>
      <c r="B3053" t="s">
        <v>4604</v>
      </c>
      <c r="C3053">
        <v>191</v>
      </c>
      <c r="D3053" t="s">
        <v>848</v>
      </c>
      <c r="E3053">
        <v>80</v>
      </c>
      <c r="F3053">
        <v>0</v>
      </c>
      <c r="G3053">
        <v>80</v>
      </c>
      <c r="H3053">
        <v>0</v>
      </c>
      <c r="I3053">
        <v>0</v>
      </c>
      <c r="J3053">
        <v>0</v>
      </c>
      <c r="K3053">
        <v>0</v>
      </c>
      <c r="L3053">
        <v>1.05</v>
      </c>
      <c r="M3053">
        <v>84</v>
      </c>
    </row>
    <row r="3054" spans="1:13">
      <c r="A3054" t="s">
        <v>4433</v>
      </c>
      <c r="B3054" t="s">
        <v>4604</v>
      </c>
      <c r="C3054">
        <v>192</v>
      </c>
      <c r="D3054" t="s">
        <v>817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</row>
    <row r="3055" spans="1:13">
      <c r="A3055" t="s">
        <v>4831</v>
      </c>
      <c r="B3055" t="s">
        <v>4832</v>
      </c>
      <c r="C3055">
        <v>192</v>
      </c>
      <c r="D3055" t="s">
        <v>817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</row>
    <row r="3056" spans="1:13">
      <c r="A3056" t="s">
        <v>4499</v>
      </c>
      <c r="B3056" t="s">
        <v>4605</v>
      </c>
      <c r="C3056">
        <v>191</v>
      </c>
      <c r="D3056" t="s">
        <v>848</v>
      </c>
      <c r="E3056">
        <v>4088</v>
      </c>
      <c r="F3056">
        <v>0</v>
      </c>
      <c r="G3056">
        <v>400</v>
      </c>
      <c r="H3056">
        <v>0</v>
      </c>
      <c r="I3056">
        <v>0</v>
      </c>
      <c r="J3056">
        <v>0</v>
      </c>
      <c r="K3056">
        <v>208</v>
      </c>
      <c r="L3056">
        <v>1.05</v>
      </c>
      <c r="M3056">
        <v>4292.3999999999996</v>
      </c>
    </row>
    <row r="3057" spans="1:13">
      <c r="A3057" t="s">
        <v>4499</v>
      </c>
      <c r="B3057" t="s">
        <v>4605</v>
      </c>
      <c r="C3057">
        <v>192</v>
      </c>
      <c r="D3057" t="s">
        <v>817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</row>
    <row r="3058" spans="1:13">
      <c r="A3058" t="s">
        <v>4833</v>
      </c>
      <c r="B3058" t="s">
        <v>4819</v>
      </c>
      <c r="C3058">
        <v>192</v>
      </c>
      <c r="D3058" t="s">
        <v>817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</row>
    <row r="3059" spans="1:13">
      <c r="A3059" t="s">
        <v>4452</v>
      </c>
      <c r="B3059" t="s">
        <v>4606</v>
      </c>
      <c r="C3059">
        <v>191</v>
      </c>
      <c r="D3059" t="s">
        <v>848</v>
      </c>
      <c r="E3059">
        <v>3312</v>
      </c>
      <c r="F3059">
        <v>0</v>
      </c>
      <c r="G3059">
        <v>608</v>
      </c>
      <c r="H3059">
        <v>0</v>
      </c>
      <c r="I3059">
        <v>0</v>
      </c>
      <c r="J3059">
        <v>0</v>
      </c>
      <c r="K3059">
        <v>296</v>
      </c>
      <c r="L3059">
        <v>1.05</v>
      </c>
      <c r="M3059">
        <v>3477.6</v>
      </c>
    </row>
    <row r="3060" spans="1:13">
      <c r="A3060" t="s">
        <v>4452</v>
      </c>
      <c r="B3060" t="s">
        <v>4606</v>
      </c>
      <c r="C3060">
        <v>192</v>
      </c>
      <c r="D3060" t="s">
        <v>817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</row>
    <row r="3061" spans="1:13">
      <c r="A3061" t="s">
        <v>4834</v>
      </c>
      <c r="B3061" t="s">
        <v>4810</v>
      </c>
      <c r="C3061">
        <v>192</v>
      </c>
      <c r="D3061" t="s">
        <v>817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</row>
    <row r="3062" spans="1:13">
      <c r="A3062" t="s">
        <v>4443</v>
      </c>
      <c r="B3062" t="s">
        <v>4607</v>
      </c>
      <c r="C3062">
        <v>191</v>
      </c>
      <c r="D3062" t="s">
        <v>848</v>
      </c>
      <c r="E3062">
        <v>2533</v>
      </c>
      <c r="F3062">
        <v>0</v>
      </c>
      <c r="G3062">
        <v>424</v>
      </c>
      <c r="H3062">
        <v>0</v>
      </c>
      <c r="I3062">
        <v>0</v>
      </c>
      <c r="J3062">
        <v>0</v>
      </c>
      <c r="K3062">
        <v>240</v>
      </c>
      <c r="L3062">
        <v>1.05</v>
      </c>
      <c r="M3062">
        <v>2659.65</v>
      </c>
    </row>
    <row r="3063" spans="1:13">
      <c r="A3063" t="s">
        <v>4443</v>
      </c>
      <c r="B3063" t="s">
        <v>4607</v>
      </c>
      <c r="C3063">
        <v>192</v>
      </c>
      <c r="D3063" t="s">
        <v>817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</row>
    <row r="3064" spans="1:13">
      <c r="A3064" t="s">
        <v>4835</v>
      </c>
      <c r="B3064" t="s">
        <v>4836</v>
      </c>
      <c r="C3064">
        <v>192</v>
      </c>
      <c r="D3064" t="s">
        <v>817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</row>
    <row r="3065" spans="1:13">
      <c r="A3065" t="s">
        <v>4448</v>
      </c>
      <c r="B3065" t="s">
        <v>4608</v>
      </c>
      <c r="C3065">
        <v>191</v>
      </c>
      <c r="D3065" t="s">
        <v>848</v>
      </c>
      <c r="E3065">
        <v>3208</v>
      </c>
      <c r="F3065">
        <v>0</v>
      </c>
      <c r="G3065">
        <v>648</v>
      </c>
      <c r="H3065">
        <v>0</v>
      </c>
      <c r="I3065">
        <v>0</v>
      </c>
      <c r="J3065">
        <v>0</v>
      </c>
      <c r="K3065">
        <v>288</v>
      </c>
      <c r="L3065">
        <v>1.05</v>
      </c>
      <c r="M3065">
        <v>3368.4</v>
      </c>
    </row>
    <row r="3066" spans="1:13">
      <c r="A3066" t="s">
        <v>4448</v>
      </c>
      <c r="B3066" t="s">
        <v>4608</v>
      </c>
      <c r="C3066">
        <v>192</v>
      </c>
      <c r="D3066" t="s">
        <v>817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</row>
    <row r="3067" spans="1:13">
      <c r="A3067" t="s">
        <v>4837</v>
      </c>
      <c r="B3067" t="s">
        <v>4838</v>
      </c>
      <c r="C3067">
        <v>192</v>
      </c>
      <c r="D3067" t="s">
        <v>817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</row>
    <row r="3068" spans="1:13">
      <c r="A3068" t="s">
        <v>4494</v>
      </c>
      <c r="B3068" t="s">
        <v>4609</v>
      </c>
      <c r="C3068">
        <v>191</v>
      </c>
      <c r="D3068" t="s">
        <v>848</v>
      </c>
      <c r="E3068">
        <v>1456</v>
      </c>
      <c r="F3068">
        <v>0</v>
      </c>
      <c r="G3068">
        <v>224</v>
      </c>
      <c r="H3068">
        <v>0</v>
      </c>
      <c r="I3068">
        <v>0</v>
      </c>
      <c r="J3068">
        <v>0</v>
      </c>
      <c r="K3068">
        <v>144</v>
      </c>
      <c r="L3068">
        <v>1.05</v>
      </c>
      <c r="M3068">
        <v>1528.8</v>
      </c>
    </row>
    <row r="3069" spans="1:13">
      <c r="A3069" t="s">
        <v>4494</v>
      </c>
      <c r="B3069" t="s">
        <v>4609</v>
      </c>
      <c r="C3069">
        <v>192</v>
      </c>
      <c r="D3069" t="s">
        <v>817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</row>
    <row r="3070" spans="1:13">
      <c r="A3070" t="s">
        <v>4839</v>
      </c>
      <c r="B3070" t="s">
        <v>4840</v>
      </c>
      <c r="C3070">
        <v>192</v>
      </c>
      <c r="D3070" t="s">
        <v>817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</row>
    <row r="3071" spans="1:13">
      <c r="A3071" t="s">
        <v>4478</v>
      </c>
      <c r="B3071" t="s">
        <v>4610</v>
      </c>
      <c r="C3071">
        <v>191</v>
      </c>
      <c r="D3071" t="s">
        <v>848</v>
      </c>
      <c r="E3071">
        <v>256</v>
      </c>
      <c r="F3071">
        <v>0</v>
      </c>
      <c r="G3071">
        <v>248</v>
      </c>
      <c r="H3071">
        <v>0</v>
      </c>
      <c r="I3071">
        <v>0</v>
      </c>
      <c r="J3071">
        <v>0</v>
      </c>
      <c r="K3071">
        <v>144</v>
      </c>
      <c r="L3071">
        <v>1.05</v>
      </c>
      <c r="M3071">
        <v>268.8</v>
      </c>
    </row>
    <row r="3072" spans="1:13">
      <c r="A3072" t="s">
        <v>4478</v>
      </c>
      <c r="B3072" t="s">
        <v>4610</v>
      </c>
      <c r="C3072">
        <v>192</v>
      </c>
      <c r="D3072" t="s">
        <v>817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</row>
    <row r="3073" spans="1:13">
      <c r="A3073" t="s">
        <v>4841</v>
      </c>
      <c r="B3073" t="s">
        <v>4842</v>
      </c>
      <c r="C3073">
        <v>192</v>
      </c>
      <c r="D3073" t="s">
        <v>817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</row>
    <row r="3074" spans="1:13">
      <c r="A3074" t="s">
        <v>4480</v>
      </c>
      <c r="B3074" t="s">
        <v>4602</v>
      </c>
      <c r="C3074">
        <v>191</v>
      </c>
      <c r="D3074" t="s">
        <v>848</v>
      </c>
      <c r="E3074">
        <v>2072</v>
      </c>
      <c r="F3074">
        <v>0</v>
      </c>
      <c r="G3074">
        <v>352</v>
      </c>
      <c r="H3074">
        <v>0</v>
      </c>
      <c r="I3074">
        <v>0</v>
      </c>
      <c r="J3074">
        <v>0</v>
      </c>
      <c r="K3074">
        <v>192</v>
      </c>
      <c r="L3074">
        <v>1.05</v>
      </c>
      <c r="M3074">
        <v>2175.6</v>
      </c>
    </row>
    <row r="3075" spans="1:13">
      <c r="A3075" t="s">
        <v>4480</v>
      </c>
      <c r="B3075" t="s">
        <v>4602</v>
      </c>
      <c r="C3075">
        <v>192</v>
      </c>
      <c r="D3075" t="s">
        <v>817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</row>
    <row r="3076" spans="1:13">
      <c r="A3076" t="s">
        <v>4843</v>
      </c>
      <c r="B3076" t="s">
        <v>4829</v>
      </c>
      <c r="C3076">
        <v>192</v>
      </c>
      <c r="D3076" t="s">
        <v>817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</row>
    <row r="3077" spans="1:13">
      <c r="A3077" t="s">
        <v>4487</v>
      </c>
      <c r="B3077" t="s">
        <v>4611</v>
      </c>
      <c r="C3077">
        <v>191</v>
      </c>
      <c r="D3077" t="s">
        <v>848</v>
      </c>
      <c r="E3077">
        <v>4431</v>
      </c>
      <c r="F3077">
        <v>0</v>
      </c>
      <c r="G3077">
        <v>744</v>
      </c>
      <c r="H3077">
        <v>0</v>
      </c>
      <c r="I3077">
        <v>0</v>
      </c>
      <c r="J3077">
        <v>0</v>
      </c>
      <c r="K3077">
        <v>376</v>
      </c>
      <c r="L3077">
        <v>1.05</v>
      </c>
      <c r="M3077">
        <v>4652.55</v>
      </c>
    </row>
    <row r="3078" spans="1:13">
      <c r="A3078" t="s">
        <v>4487</v>
      </c>
      <c r="B3078" t="s">
        <v>4611</v>
      </c>
      <c r="C3078">
        <v>192</v>
      </c>
      <c r="D3078" t="s">
        <v>817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</row>
    <row r="3079" spans="1:13">
      <c r="A3079" t="s">
        <v>4844</v>
      </c>
      <c r="B3079" t="s">
        <v>4816</v>
      </c>
      <c r="C3079">
        <v>192</v>
      </c>
      <c r="D3079" t="s">
        <v>817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</row>
    <row r="3080" spans="1:13">
      <c r="A3080" t="s">
        <v>4466</v>
      </c>
      <c r="B3080" t="s">
        <v>4612</v>
      </c>
      <c r="C3080">
        <v>191</v>
      </c>
      <c r="D3080" t="s">
        <v>848</v>
      </c>
      <c r="E3080">
        <v>3172</v>
      </c>
      <c r="F3080">
        <v>0</v>
      </c>
      <c r="G3080">
        <v>720</v>
      </c>
      <c r="H3080">
        <v>0</v>
      </c>
      <c r="I3080">
        <v>0</v>
      </c>
      <c r="J3080">
        <v>0</v>
      </c>
      <c r="K3080">
        <v>328</v>
      </c>
      <c r="L3080">
        <v>1.05</v>
      </c>
      <c r="M3080">
        <v>3330.6</v>
      </c>
    </row>
    <row r="3081" spans="1:13">
      <c r="A3081" t="s">
        <v>4466</v>
      </c>
      <c r="B3081" t="s">
        <v>4612</v>
      </c>
      <c r="C3081">
        <v>192</v>
      </c>
      <c r="D3081" t="s">
        <v>817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</row>
    <row r="3082" spans="1:13">
      <c r="A3082" t="s">
        <v>4845</v>
      </c>
      <c r="B3082" t="s">
        <v>4846</v>
      </c>
      <c r="C3082">
        <v>192</v>
      </c>
      <c r="D3082" t="s">
        <v>817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</row>
    <row r="3083" spans="1:13">
      <c r="A3083" t="s">
        <v>4458</v>
      </c>
      <c r="B3083" t="s">
        <v>4613</v>
      </c>
      <c r="C3083">
        <v>191</v>
      </c>
      <c r="D3083" t="s">
        <v>848</v>
      </c>
      <c r="E3083">
        <v>135</v>
      </c>
      <c r="F3083">
        <v>0</v>
      </c>
      <c r="G3083">
        <v>135</v>
      </c>
      <c r="H3083">
        <v>0</v>
      </c>
      <c r="I3083">
        <v>0</v>
      </c>
      <c r="J3083">
        <v>0</v>
      </c>
      <c r="K3083">
        <v>95</v>
      </c>
      <c r="L3083">
        <v>1.05</v>
      </c>
      <c r="M3083">
        <v>141.75</v>
      </c>
    </row>
    <row r="3084" spans="1:13">
      <c r="A3084" t="s">
        <v>4458</v>
      </c>
      <c r="B3084" t="s">
        <v>4613</v>
      </c>
      <c r="C3084">
        <v>192</v>
      </c>
      <c r="D3084" t="s">
        <v>817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</row>
    <row r="3085" spans="1:13">
      <c r="A3085" t="s">
        <v>4847</v>
      </c>
      <c r="B3085" t="s">
        <v>4848</v>
      </c>
      <c r="C3085">
        <v>192</v>
      </c>
      <c r="D3085" t="s">
        <v>817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</row>
    <row r="3086" spans="1:13">
      <c r="A3086" t="s">
        <v>4430</v>
      </c>
      <c r="B3086" t="s">
        <v>4614</v>
      </c>
      <c r="C3086">
        <v>191</v>
      </c>
      <c r="D3086" t="s">
        <v>848</v>
      </c>
      <c r="E3086">
        <v>4584</v>
      </c>
      <c r="F3086">
        <v>0</v>
      </c>
      <c r="G3086">
        <v>952</v>
      </c>
      <c r="H3086">
        <v>0</v>
      </c>
      <c r="I3086">
        <v>0</v>
      </c>
      <c r="J3086">
        <v>0</v>
      </c>
      <c r="K3086">
        <v>552</v>
      </c>
      <c r="L3086">
        <v>1.05</v>
      </c>
      <c r="M3086">
        <v>4813.2</v>
      </c>
    </row>
    <row r="3087" spans="1:13">
      <c r="A3087" t="s">
        <v>4430</v>
      </c>
      <c r="B3087" t="s">
        <v>4614</v>
      </c>
      <c r="C3087">
        <v>192</v>
      </c>
      <c r="D3087" t="s">
        <v>817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</row>
    <row r="3088" spans="1:13">
      <c r="A3088" t="s">
        <v>4849</v>
      </c>
      <c r="B3088" t="s">
        <v>4850</v>
      </c>
      <c r="C3088">
        <v>192</v>
      </c>
      <c r="D3088" t="s">
        <v>817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</row>
    <row r="3089" spans="1:13">
      <c r="A3089" t="s">
        <v>4461</v>
      </c>
      <c r="B3089" t="s">
        <v>4615</v>
      </c>
      <c r="C3089">
        <v>191</v>
      </c>
      <c r="D3089" t="s">
        <v>848</v>
      </c>
      <c r="E3089">
        <v>1200</v>
      </c>
      <c r="F3089">
        <v>0</v>
      </c>
      <c r="G3089">
        <v>56</v>
      </c>
      <c r="H3089">
        <v>0</v>
      </c>
      <c r="I3089">
        <v>0</v>
      </c>
      <c r="J3089">
        <v>0</v>
      </c>
      <c r="K3089">
        <v>32</v>
      </c>
      <c r="L3089">
        <v>1.05</v>
      </c>
      <c r="M3089">
        <v>1260</v>
      </c>
    </row>
    <row r="3090" spans="1:13">
      <c r="A3090" t="s">
        <v>4461</v>
      </c>
      <c r="B3090" t="s">
        <v>4615</v>
      </c>
      <c r="C3090">
        <v>192</v>
      </c>
      <c r="D3090" t="s">
        <v>817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</row>
    <row r="3091" spans="1:13">
      <c r="A3091" t="s">
        <v>4851</v>
      </c>
      <c r="B3091" t="s">
        <v>4852</v>
      </c>
      <c r="C3091">
        <v>192</v>
      </c>
      <c r="D3091" t="s">
        <v>817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</row>
    <row r="3092" spans="1:13">
      <c r="A3092" t="s">
        <v>4481</v>
      </c>
      <c r="B3092" t="s">
        <v>4602</v>
      </c>
      <c r="C3092">
        <v>191</v>
      </c>
      <c r="D3092" t="s">
        <v>848</v>
      </c>
      <c r="E3092">
        <v>4448</v>
      </c>
      <c r="F3092">
        <v>0</v>
      </c>
      <c r="G3092">
        <v>376</v>
      </c>
      <c r="H3092">
        <v>0</v>
      </c>
      <c r="I3092">
        <v>0</v>
      </c>
      <c r="J3092">
        <v>0</v>
      </c>
      <c r="K3092">
        <v>184</v>
      </c>
      <c r="L3092">
        <v>1.05</v>
      </c>
      <c r="M3092">
        <v>4670.3999999999996</v>
      </c>
    </row>
    <row r="3093" spans="1:13">
      <c r="A3093" t="s">
        <v>4481</v>
      </c>
      <c r="B3093" t="s">
        <v>4602</v>
      </c>
      <c r="C3093">
        <v>192</v>
      </c>
      <c r="D3093" t="s">
        <v>817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</row>
    <row r="3094" spans="1:13">
      <c r="A3094" t="s">
        <v>4853</v>
      </c>
      <c r="B3094" t="s">
        <v>4829</v>
      </c>
      <c r="C3094">
        <v>192</v>
      </c>
      <c r="D3094" t="s">
        <v>817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</row>
    <row r="3095" spans="1:13">
      <c r="A3095" t="s">
        <v>4491</v>
      </c>
      <c r="B3095" t="s">
        <v>4602</v>
      </c>
      <c r="C3095">
        <v>191</v>
      </c>
      <c r="D3095" t="s">
        <v>848</v>
      </c>
      <c r="E3095">
        <v>3504</v>
      </c>
      <c r="F3095">
        <v>0</v>
      </c>
      <c r="G3095">
        <v>488</v>
      </c>
      <c r="H3095">
        <v>0</v>
      </c>
      <c r="I3095">
        <v>0</v>
      </c>
      <c r="J3095">
        <v>0</v>
      </c>
      <c r="K3095">
        <v>240</v>
      </c>
      <c r="L3095">
        <v>1.05</v>
      </c>
      <c r="M3095">
        <v>3679.2</v>
      </c>
    </row>
    <row r="3096" spans="1:13">
      <c r="A3096" t="s">
        <v>4491</v>
      </c>
      <c r="B3096" t="s">
        <v>4602</v>
      </c>
      <c r="C3096">
        <v>192</v>
      </c>
      <c r="D3096" t="s">
        <v>817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</row>
    <row r="3097" spans="1:13">
      <c r="A3097" t="s">
        <v>4854</v>
      </c>
      <c r="B3097" t="s">
        <v>4829</v>
      </c>
      <c r="C3097">
        <v>192</v>
      </c>
      <c r="D3097" t="s">
        <v>817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</row>
    <row r="3098" spans="1:13">
      <c r="A3098" t="s">
        <v>4434</v>
      </c>
      <c r="B3098" t="s">
        <v>4616</v>
      </c>
      <c r="C3098">
        <v>191</v>
      </c>
      <c r="D3098" t="s">
        <v>848</v>
      </c>
      <c r="E3098">
        <v>560</v>
      </c>
      <c r="F3098">
        <v>0</v>
      </c>
      <c r="G3098">
        <v>328</v>
      </c>
      <c r="H3098">
        <v>0</v>
      </c>
      <c r="I3098">
        <v>0</v>
      </c>
      <c r="J3098">
        <v>0</v>
      </c>
      <c r="K3098">
        <v>224</v>
      </c>
      <c r="L3098">
        <v>1.05</v>
      </c>
      <c r="M3098">
        <v>588</v>
      </c>
    </row>
    <row r="3099" spans="1:13">
      <c r="A3099" t="s">
        <v>4434</v>
      </c>
      <c r="B3099" t="s">
        <v>4616</v>
      </c>
      <c r="C3099">
        <v>192</v>
      </c>
      <c r="D3099" t="s">
        <v>817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</row>
    <row r="3100" spans="1:13">
      <c r="A3100" t="s">
        <v>4855</v>
      </c>
      <c r="B3100" t="s">
        <v>4814</v>
      </c>
      <c r="C3100">
        <v>192</v>
      </c>
      <c r="D3100" t="s">
        <v>817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</row>
    <row r="3101" spans="1:13">
      <c r="A3101" t="s">
        <v>4493</v>
      </c>
      <c r="B3101" t="s">
        <v>4617</v>
      </c>
      <c r="C3101">
        <v>191</v>
      </c>
      <c r="D3101" t="s">
        <v>848</v>
      </c>
      <c r="E3101">
        <v>1232</v>
      </c>
      <c r="F3101">
        <v>0</v>
      </c>
      <c r="G3101">
        <v>312</v>
      </c>
      <c r="H3101">
        <v>0</v>
      </c>
      <c r="I3101">
        <v>0</v>
      </c>
      <c r="J3101">
        <v>0</v>
      </c>
      <c r="K3101">
        <v>192</v>
      </c>
      <c r="L3101">
        <v>1.05</v>
      </c>
      <c r="M3101">
        <v>1293.5999999999999</v>
      </c>
    </row>
    <row r="3102" spans="1:13">
      <c r="A3102" t="s">
        <v>4493</v>
      </c>
      <c r="B3102" t="s">
        <v>4617</v>
      </c>
      <c r="C3102">
        <v>192</v>
      </c>
      <c r="D3102" t="s">
        <v>817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</row>
    <row r="3103" spans="1:13">
      <c r="A3103" t="s">
        <v>4856</v>
      </c>
      <c r="B3103" t="s">
        <v>4840</v>
      </c>
      <c r="C3103">
        <v>192</v>
      </c>
      <c r="D3103" t="s">
        <v>817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</row>
    <row r="3104" spans="1:13">
      <c r="A3104" t="s">
        <v>4476</v>
      </c>
      <c r="B3104" t="s">
        <v>4618</v>
      </c>
      <c r="C3104">
        <v>191</v>
      </c>
      <c r="D3104" t="s">
        <v>848</v>
      </c>
      <c r="E3104">
        <v>940</v>
      </c>
      <c r="F3104">
        <v>0</v>
      </c>
      <c r="G3104">
        <v>96</v>
      </c>
      <c r="H3104">
        <v>0</v>
      </c>
      <c r="I3104">
        <v>0</v>
      </c>
      <c r="J3104">
        <v>0</v>
      </c>
      <c r="K3104">
        <v>40</v>
      </c>
      <c r="L3104">
        <v>1.05</v>
      </c>
      <c r="M3104">
        <v>987</v>
      </c>
    </row>
    <row r="3105" spans="1:13">
      <c r="A3105" t="s">
        <v>4476</v>
      </c>
      <c r="B3105" t="s">
        <v>4618</v>
      </c>
      <c r="C3105">
        <v>192</v>
      </c>
      <c r="D3105" t="s">
        <v>817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</row>
    <row r="3106" spans="1:13">
      <c r="A3106" t="s">
        <v>4857</v>
      </c>
      <c r="B3106" t="s">
        <v>4842</v>
      </c>
      <c r="C3106">
        <v>192</v>
      </c>
      <c r="D3106" t="s">
        <v>817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</row>
    <row r="3107" spans="1:13">
      <c r="A3107" t="s">
        <v>4489</v>
      </c>
      <c r="B3107" t="s">
        <v>4619</v>
      </c>
      <c r="C3107">
        <v>191</v>
      </c>
      <c r="D3107" t="s">
        <v>848</v>
      </c>
      <c r="E3107">
        <v>975</v>
      </c>
      <c r="F3107">
        <v>0</v>
      </c>
      <c r="G3107">
        <v>48</v>
      </c>
      <c r="H3107">
        <v>0</v>
      </c>
      <c r="I3107">
        <v>0</v>
      </c>
      <c r="J3107">
        <v>0</v>
      </c>
      <c r="K3107">
        <v>32</v>
      </c>
      <c r="L3107">
        <v>1.05</v>
      </c>
      <c r="M3107">
        <v>1023.75</v>
      </c>
    </row>
    <row r="3108" spans="1:13">
      <c r="A3108" t="s">
        <v>4489</v>
      </c>
      <c r="B3108" t="s">
        <v>4619</v>
      </c>
      <c r="C3108">
        <v>192</v>
      </c>
      <c r="D3108" t="s">
        <v>817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</row>
    <row r="3109" spans="1:13">
      <c r="A3109" t="s">
        <v>4858</v>
      </c>
      <c r="B3109" t="s">
        <v>4859</v>
      </c>
      <c r="C3109">
        <v>192</v>
      </c>
      <c r="D3109" t="s">
        <v>817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</row>
    <row r="3110" spans="1:13">
      <c r="A3110" t="s">
        <v>4428</v>
      </c>
      <c r="B3110" t="s">
        <v>4620</v>
      </c>
      <c r="C3110">
        <v>191</v>
      </c>
      <c r="D3110" t="s">
        <v>848</v>
      </c>
      <c r="E3110">
        <v>816</v>
      </c>
      <c r="F3110">
        <v>0</v>
      </c>
      <c r="G3110">
        <v>144</v>
      </c>
      <c r="H3110">
        <v>0</v>
      </c>
      <c r="I3110">
        <v>0</v>
      </c>
      <c r="J3110">
        <v>0</v>
      </c>
      <c r="K3110">
        <v>88</v>
      </c>
      <c r="L3110">
        <v>1.05</v>
      </c>
      <c r="M3110">
        <v>856.8</v>
      </c>
    </row>
    <row r="3111" spans="1:13">
      <c r="A3111" t="s">
        <v>4428</v>
      </c>
      <c r="B3111" t="s">
        <v>4620</v>
      </c>
      <c r="C3111">
        <v>192</v>
      </c>
      <c r="D3111" t="s">
        <v>817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</row>
    <row r="3112" spans="1:13">
      <c r="A3112" t="s">
        <v>4860</v>
      </c>
      <c r="B3112" t="s">
        <v>4861</v>
      </c>
      <c r="C3112">
        <v>192</v>
      </c>
      <c r="D3112" t="s">
        <v>817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</row>
    <row r="3113" spans="1:13">
      <c r="A3113" t="s">
        <v>4456</v>
      </c>
      <c r="B3113" t="s">
        <v>4621</v>
      </c>
      <c r="C3113">
        <v>191</v>
      </c>
      <c r="D3113" t="s">
        <v>848</v>
      </c>
      <c r="E3113">
        <v>1536</v>
      </c>
      <c r="F3113">
        <v>0</v>
      </c>
      <c r="G3113">
        <v>384</v>
      </c>
      <c r="H3113">
        <v>0</v>
      </c>
      <c r="I3113">
        <v>0</v>
      </c>
      <c r="J3113">
        <v>0</v>
      </c>
      <c r="K3113">
        <v>192</v>
      </c>
      <c r="L3113">
        <v>1.05</v>
      </c>
      <c r="M3113">
        <v>1612.8</v>
      </c>
    </row>
    <row r="3114" spans="1:13">
      <c r="A3114" t="s">
        <v>4456</v>
      </c>
      <c r="B3114" t="s">
        <v>4621</v>
      </c>
      <c r="C3114">
        <v>192</v>
      </c>
      <c r="D3114" t="s">
        <v>817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</row>
    <row r="3115" spans="1:13">
      <c r="A3115" t="s">
        <v>4862</v>
      </c>
      <c r="B3115" t="s">
        <v>4863</v>
      </c>
      <c r="C3115">
        <v>192</v>
      </c>
      <c r="D3115" t="s">
        <v>817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</row>
    <row r="3116" spans="1:13">
      <c r="A3116" t="s">
        <v>4429</v>
      </c>
      <c r="B3116" t="s">
        <v>4608</v>
      </c>
      <c r="C3116">
        <v>191</v>
      </c>
      <c r="D3116" t="s">
        <v>848</v>
      </c>
      <c r="E3116">
        <v>5664</v>
      </c>
      <c r="F3116">
        <v>0</v>
      </c>
      <c r="G3116">
        <v>640</v>
      </c>
      <c r="H3116">
        <v>0</v>
      </c>
      <c r="I3116">
        <v>0</v>
      </c>
      <c r="J3116">
        <v>0</v>
      </c>
      <c r="K3116">
        <v>352</v>
      </c>
      <c r="L3116">
        <v>1.05</v>
      </c>
      <c r="M3116">
        <v>5947.2</v>
      </c>
    </row>
    <row r="3117" spans="1:13">
      <c r="A3117" t="s">
        <v>4429</v>
      </c>
      <c r="B3117" t="s">
        <v>4608</v>
      </c>
      <c r="C3117">
        <v>192</v>
      </c>
      <c r="D3117" t="s">
        <v>817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</row>
    <row r="3118" spans="1:13">
      <c r="A3118" t="s">
        <v>4864</v>
      </c>
      <c r="B3118" t="s">
        <v>4838</v>
      </c>
      <c r="C3118">
        <v>192</v>
      </c>
      <c r="D3118" t="s">
        <v>817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</row>
    <row r="3119" spans="1:13">
      <c r="A3119" t="s">
        <v>4440</v>
      </c>
      <c r="B3119" t="s">
        <v>4622</v>
      </c>
      <c r="C3119">
        <v>191</v>
      </c>
      <c r="D3119" t="s">
        <v>848</v>
      </c>
      <c r="E3119">
        <v>1624</v>
      </c>
      <c r="F3119">
        <v>0</v>
      </c>
      <c r="G3119">
        <v>288</v>
      </c>
      <c r="H3119">
        <v>0</v>
      </c>
      <c r="I3119">
        <v>0</v>
      </c>
      <c r="J3119">
        <v>0</v>
      </c>
      <c r="K3119">
        <v>144</v>
      </c>
      <c r="L3119">
        <v>1.05</v>
      </c>
      <c r="M3119">
        <v>1705.2</v>
      </c>
    </row>
    <row r="3120" spans="1:13">
      <c r="A3120" t="s">
        <v>4440</v>
      </c>
      <c r="B3120" t="s">
        <v>4622</v>
      </c>
      <c r="C3120">
        <v>192</v>
      </c>
      <c r="D3120" t="s">
        <v>817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</row>
    <row r="3121" spans="1:13">
      <c r="A3121" t="s">
        <v>4865</v>
      </c>
      <c r="B3121" t="s">
        <v>4866</v>
      </c>
      <c r="C3121">
        <v>192</v>
      </c>
      <c r="D3121" t="s">
        <v>817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</row>
    <row r="3122" spans="1:13">
      <c r="A3122" t="s">
        <v>4485</v>
      </c>
      <c r="B3122" t="s">
        <v>4623</v>
      </c>
      <c r="C3122">
        <v>191</v>
      </c>
      <c r="D3122" t="s">
        <v>848</v>
      </c>
      <c r="E3122">
        <v>2328</v>
      </c>
      <c r="F3122">
        <v>0</v>
      </c>
      <c r="G3122">
        <v>192</v>
      </c>
      <c r="H3122">
        <v>0</v>
      </c>
      <c r="I3122">
        <v>0</v>
      </c>
      <c r="J3122">
        <v>0</v>
      </c>
      <c r="K3122">
        <v>96</v>
      </c>
      <c r="L3122">
        <v>1.05</v>
      </c>
      <c r="M3122">
        <v>2444.4</v>
      </c>
    </row>
    <row r="3123" spans="1:13">
      <c r="A3123" t="s">
        <v>4485</v>
      </c>
      <c r="B3123" t="s">
        <v>4623</v>
      </c>
      <c r="C3123">
        <v>192</v>
      </c>
      <c r="D3123" t="s">
        <v>817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</row>
    <row r="3124" spans="1:13">
      <c r="A3124" t="s">
        <v>4867</v>
      </c>
      <c r="B3124" t="s">
        <v>4819</v>
      </c>
      <c r="C3124">
        <v>192</v>
      </c>
      <c r="D3124" t="s">
        <v>817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</row>
    <row r="3125" spans="1:13">
      <c r="A3125" t="s">
        <v>4442</v>
      </c>
      <c r="B3125" t="s">
        <v>4624</v>
      </c>
      <c r="C3125">
        <v>191</v>
      </c>
      <c r="D3125" t="s">
        <v>848</v>
      </c>
      <c r="E3125">
        <v>904</v>
      </c>
      <c r="F3125">
        <v>0</v>
      </c>
      <c r="G3125">
        <v>312</v>
      </c>
      <c r="H3125">
        <v>0</v>
      </c>
      <c r="I3125">
        <v>0</v>
      </c>
      <c r="J3125">
        <v>0</v>
      </c>
      <c r="K3125">
        <v>184</v>
      </c>
      <c r="L3125">
        <v>1.05</v>
      </c>
      <c r="M3125">
        <v>949.2</v>
      </c>
    </row>
    <row r="3126" spans="1:13">
      <c r="A3126" t="s">
        <v>4442</v>
      </c>
      <c r="B3126" t="s">
        <v>4624</v>
      </c>
      <c r="C3126">
        <v>192</v>
      </c>
      <c r="D3126" t="s">
        <v>817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</row>
    <row r="3127" spans="1:13">
      <c r="A3127" t="s">
        <v>4868</v>
      </c>
      <c r="B3127" t="s">
        <v>4814</v>
      </c>
      <c r="C3127">
        <v>192</v>
      </c>
      <c r="D3127" t="s">
        <v>817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</row>
    <row r="3128" spans="1:13">
      <c r="A3128" t="s">
        <v>4470</v>
      </c>
      <c r="B3128" t="s">
        <v>4625</v>
      </c>
      <c r="C3128">
        <v>191</v>
      </c>
      <c r="D3128" t="s">
        <v>848</v>
      </c>
      <c r="E3128">
        <v>480</v>
      </c>
      <c r="F3128">
        <v>0</v>
      </c>
      <c r="G3128">
        <v>40</v>
      </c>
      <c r="H3128">
        <v>0</v>
      </c>
      <c r="I3128">
        <v>0</v>
      </c>
      <c r="J3128">
        <v>0</v>
      </c>
      <c r="K3128">
        <v>8</v>
      </c>
      <c r="L3128">
        <v>1.05</v>
      </c>
      <c r="M3128">
        <v>504</v>
      </c>
    </row>
    <row r="3129" spans="1:13">
      <c r="A3129" t="s">
        <v>4470</v>
      </c>
      <c r="B3129" t="s">
        <v>4625</v>
      </c>
      <c r="C3129">
        <v>192</v>
      </c>
      <c r="D3129" t="s">
        <v>817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</row>
    <row r="3130" spans="1:13">
      <c r="A3130" t="s">
        <v>4869</v>
      </c>
      <c r="B3130" t="s">
        <v>4870</v>
      </c>
      <c r="C3130">
        <v>192</v>
      </c>
      <c r="D3130" t="s">
        <v>817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</row>
    <row r="3131" spans="1:13">
      <c r="A3131" t="s">
        <v>4469</v>
      </c>
      <c r="B3131" t="s">
        <v>4626</v>
      </c>
      <c r="C3131">
        <v>191</v>
      </c>
      <c r="D3131" t="s">
        <v>848</v>
      </c>
      <c r="E3131">
        <v>224</v>
      </c>
      <c r="F3131">
        <v>0</v>
      </c>
      <c r="G3131">
        <v>24</v>
      </c>
      <c r="H3131">
        <v>0</v>
      </c>
      <c r="I3131">
        <v>0</v>
      </c>
      <c r="J3131">
        <v>0</v>
      </c>
      <c r="K3131">
        <v>16</v>
      </c>
      <c r="L3131">
        <v>1.05</v>
      </c>
      <c r="M3131">
        <v>235.2</v>
      </c>
    </row>
    <row r="3132" spans="1:13">
      <c r="A3132" t="s">
        <v>4469</v>
      </c>
      <c r="B3132" t="s">
        <v>4626</v>
      </c>
      <c r="C3132">
        <v>192</v>
      </c>
      <c r="D3132" t="s">
        <v>817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</row>
    <row r="3133" spans="1:13">
      <c r="A3133" t="s">
        <v>4871</v>
      </c>
      <c r="B3133" t="s">
        <v>4872</v>
      </c>
      <c r="C3133">
        <v>192</v>
      </c>
      <c r="D3133" t="s">
        <v>817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</row>
    <row r="3134" spans="1:13">
      <c r="A3134" t="s">
        <v>4464</v>
      </c>
      <c r="B3134" t="s">
        <v>4627</v>
      </c>
      <c r="C3134">
        <v>191</v>
      </c>
      <c r="D3134" t="s">
        <v>848</v>
      </c>
      <c r="E3134">
        <v>496</v>
      </c>
      <c r="F3134">
        <v>0</v>
      </c>
      <c r="G3134">
        <v>16</v>
      </c>
      <c r="H3134">
        <v>0</v>
      </c>
      <c r="I3134">
        <v>0</v>
      </c>
      <c r="J3134">
        <v>0</v>
      </c>
      <c r="K3134">
        <v>16</v>
      </c>
      <c r="L3134">
        <v>1.05</v>
      </c>
      <c r="M3134">
        <v>520.79999999999995</v>
      </c>
    </row>
    <row r="3135" spans="1:13">
      <c r="A3135" t="s">
        <v>4464</v>
      </c>
      <c r="B3135" t="s">
        <v>4627</v>
      </c>
      <c r="C3135">
        <v>192</v>
      </c>
      <c r="D3135" t="s">
        <v>817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</row>
    <row r="3136" spans="1:13">
      <c r="A3136" t="s">
        <v>4873</v>
      </c>
      <c r="B3136" t="s">
        <v>4874</v>
      </c>
      <c r="C3136">
        <v>192</v>
      </c>
      <c r="D3136" t="s">
        <v>817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</row>
    <row r="3137" spans="1:13">
      <c r="A3137" t="s">
        <v>4495</v>
      </c>
      <c r="B3137" t="s">
        <v>4628</v>
      </c>
      <c r="C3137">
        <v>191</v>
      </c>
      <c r="D3137" t="s">
        <v>848</v>
      </c>
      <c r="E3137">
        <v>432</v>
      </c>
      <c r="F3137">
        <v>0</v>
      </c>
      <c r="G3137">
        <v>8</v>
      </c>
      <c r="H3137">
        <v>0</v>
      </c>
      <c r="I3137">
        <v>0</v>
      </c>
      <c r="J3137">
        <v>0</v>
      </c>
      <c r="K3137">
        <v>8</v>
      </c>
      <c r="L3137">
        <v>1.05</v>
      </c>
      <c r="M3137">
        <v>453.6</v>
      </c>
    </row>
    <row r="3138" spans="1:13">
      <c r="A3138" t="s">
        <v>4495</v>
      </c>
      <c r="B3138" t="s">
        <v>4628</v>
      </c>
      <c r="C3138">
        <v>192</v>
      </c>
      <c r="D3138" t="s">
        <v>817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</row>
    <row r="3139" spans="1:13">
      <c r="A3139" t="s">
        <v>4875</v>
      </c>
      <c r="B3139" t="s">
        <v>4876</v>
      </c>
      <c r="C3139">
        <v>192</v>
      </c>
      <c r="D3139" t="s">
        <v>817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</row>
    <row r="3140" spans="1:13">
      <c r="A3140" t="s">
        <v>4441</v>
      </c>
      <c r="B3140" t="s">
        <v>4629</v>
      </c>
      <c r="C3140">
        <v>191</v>
      </c>
      <c r="D3140" t="s">
        <v>848</v>
      </c>
      <c r="E3140">
        <v>1000</v>
      </c>
      <c r="F3140">
        <v>0</v>
      </c>
      <c r="G3140">
        <v>72</v>
      </c>
      <c r="H3140">
        <v>0</v>
      </c>
      <c r="I3140">
        <v>0</v>
      </c>
      <c r="J3140">
        <v>0</v>
      </c>
      <c r="K3140">
        <v>64</v>
      </c>
      <c r="L3140">
        <v>1.05</v>
      </c>
      <c r="M3140">
        <v>1050</v>
      </c>
    </row>
    <row r="3141" spans="1:13">
      <c r="A3141" t="s">
        <v>4441</v>
      </c>
      <c r="B3141" t="s">
        <v>4629</v>
      </c>
      <c r="C3141">
        <v>192</v>
      </c>
      <c r="D3141" t="s">
        <v>817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</row>
    <row r="3142" spans="1:13">
      <c r="A3142" t="s">
        <v>4877</v>
      </c>
      <c r="B3142" t="s">
        <v>4878</v>
      </c>
      <c r="C3142">
        <v>192</v>
      </c>
      <c r="D3142" t="s">
        <v>817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</row>
    <row r="3143" spans="1:13">
      <c r="A3143" t="s">
        <v>4437</v>
      </c>
      <c r="B3143" t="s">
        <v>4630</v>
      </c>
      <c r="C3143">
        <v>191</v>
      </c>
      <c r="D3143" t="s">
        <v>848</v>
      </c>
      <c r="E3143">
        <v>460</v>
      </c>
      <c r="F3143">
        <v>0</v>
      </c>
      <c r="G3143">
        <v>32</v>
      </c>
      <c r="H3143">
        <v>0</v>
      </c>
      <c r="I3143">
        <v>0</v>
      </c>
      <c r="J3143">
        <v>0</v>
      </c>
      <c r="K3143">
        <v>16</v>
      </c>
      <c r="L3143">
        <v>1.05</v>
      </c>
      <c r="M3143">
        <v>483</v>
      </c>
    </row>
    <row r="3144" spans="1:13">
      <c r="A3144" t="s">
        <v>4437</v>
      </c>
      <c r="B3144" t="s">
        <v>4630</v>
      </c>
      <c r="C3144">
        <v>192</v>
      </c>
      <c r="D3144" t="s">
        <v>817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</row>
    <row r="3145" spans="1:13">
      <c r="A3145" t="s">
        <v>4879</v>
      </c>
      <c r="B3145" t="s">
        <v>4880</v>
      </c>
      <c r="C3145">
        <v>192</v>
      </c>
      <c r="D3145" t="s">
        <v>817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</row>
    <row r="3146" spans="1:13">
      <c r="A3146" t="s">
        <v>4432</v>
      </c>
      <c r="B3146" t="s">
        <v>4631</v>
      </c>
      <c r="C3146">
        <v>191</v>
      </c>
      <c r="D3146" t="s">
        <v>848</v>
      </c>
      <c r="E3146">
        <v>21184</v>
      </c>
      <c r="F3146">
        <v>0</v>
      </c>
      <c r="G3146">
        <v>32</v>
      </c>
      <c r="H3146">
        <v>0</v>
      </c>
      <c r="I3146">
        <v>0</v>
      </c>
      <c r="J3146">
        <v>0</v>
      </c>
      <c r="K3146">
        <v>24</v>
      </c>
      <c r="L3146">
        <v>1.05</v>
      </c>
      <c r="M3146">
        <v>22243.200000000001</v>
      </c>
    </row>
    <row r="3147" spans="1:13">
      <c r="A3147" t="s">
        <v>4432</v>
      </c>
      <c r="B3147" t="s">
        <v>4631</v>
      </c>
      <c r="C3147">
        <v>192</v>
      </c>
      <c r="D3147" t="s">
        <v>817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</row>
    <row r="3148" spans="1:13">
      <c r="A3148" t="s">
        <v>4881</v>
      </c>
      <c r="B3148" t="s">
        <v>4882</v>
      </c>
      <c r="C3148">
        <v>192</v>
      </c>
      <c r="D3148" t="s">
        <v>817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</row>
    <row r="3149" spans="1:13">
      <c r="A3149" t="s">
        <v>4459</v>
      </c>
      <c r="B3149" t="s">
        <v>4632</v>
      </c>
      <c r="C3149">
        <v>191</v>
      </c>
      <c r="D3149" t="s">
        <v>848</v>
      </c>
      <c r="E3149">
        <v>336</v>
      </c>
      <c r="F3149">
        <v>0</v>
      </c>
      <c r="G3149">
        <v>8</v>
      </c>
      <c r="H3149">
        <v>0</v>
      </c>
      <c r="I3149">
        <v>0</v>
      </c>
      <c r="J3149">
        <v>0</v>
      </c>
      <c r="K3149">
        <v>8</v>
      </c>
      <c r="L3149">
        <v>1.05</v>
      </c>
      <c r="M3149">
        <v>352.8</v>
      </c>
    </row>
    <row r="3150" spans="1:13">
      <c r="A3150" t="s">
        <v>4459</v>
      </c>
      <c r="B3150" t="s">
        <v>4632</v>
      </c>
      <c r="C3150">
        <v>192</v>
      </c>
      <c r="D3150" t="s">
        <v>817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</row>
    <row r="3151" spans="1:13">
      <c r="A3151" t="s">
        <v>4883</v>
      </c>
      <c r="B3151" t="s">
        <v>4884</v>
      </c>
      <c r="C3151">
        <v>192</v>
      </c>
      <c r="D3151" t="s">
        <v>817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</row>
    <row r="3152" spans="1:13">
      <c r="A3152" t="s">
        <v>4450</v>
      </c>
      <c r="B3152" t="s">
        <v>4633</v>
      </c>
      <c r="C3152">
        <v>191</v>
      </c>
      <c r="D3152" t="s">
        <v>848</v>
      </c>
      <c r="E3152">
        <v>368</v>
      </c>
      <c r="F3152">
        <v>0</v>
      </c>
      <c r="G3152">
        <v>8</v>
      </c>
      <c r="H3152">
        <v>0</v>
      </c>
      <c r="I3152">
        <v>0</v>
      </c>
      <c r="J3152">
        <v>0</v>
      </c>
      <c r="K3152">
        <v>8</v>
      </c>
      <c r="L3152">
        <v>1.05</v>
      </c>
      <c r="M3152">
        <v>386.4</v>
      </c>
    </row>
    <row r="3153" spans="1:13">
      <c r="A3153" t="s">
        <v>4450</v>
      </c>
      <c r="B3153" t="s">
        <v>4633</v>
      </c>
      <c r="C3153">
        <v>192</v>
      </c>
      <c r="D3153" t="s">
        <v>817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</row>
    <row r="3154" spans="1:13">
      <c r="A3154" t="s">
        <v>4885</v>
      </c>
      <c r="B3154" t="s">
        <v>4886</v>
      </c>
      <c r="C3154">
        <v>192</v>
      </c>
      <c r="D3154" t="s">
        <v>817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</row>
    <row r="3155" spans="1:13">
      <c r="A3155" t="s">
        <v>4446</v>
      </c>
      <c r="B3155" t="s">
        <v>4634</v>
      </c>
      <c r="C3155">
        <v>191</v>
      </c>
      <c r="D3155" t="s">
        <v>848</v>
      </c>
      <c r="E3155">
        <v>464</v>
      </c>
      <c r="F3155">
        <v>0</v>
      </c>
      <c r="G3155">
        <v>16</v>
      </c>
      <c r="H3155">
        <v>0</v>
      </c>
      <c r="I3155">
        <v>0</v>
      </c>
      <c r="J3155">
        <v>0</v>
      </c>
      <c r="K3155">
        <v>0</v>
      </c>
      <c r="L3155">
        <v>1.05</v>
      </c>
      <c r="M3155">
        <v>487.2</v>
      </c>
    </row>
    <row r="3156" spans="1:13">
      <c r="A3156" t="s">
        <v>4446</v>
      </c>
      <c r="B3156" t="s">
        <v>4634</v>
      </c>
      <c r="C3156">
        <v>192</v>
      </c>
      <c r="D3156" t="s">
        <v>817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</row>
    <row r="3157" spans="1:13">
      <c r="A3157" t="s">
        <v>4887</v>
      </c>
      <c r="B3157" t="s">
        <v>4874</v>
      </c>
      <c r="C3157">
        <v>192</v>
      </c>
      <c r="D3157" t="s">
        <v>817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</row>
    <row r="3158" spans="1:13">
      <c r="A3158" t="s">
        <v>4479</v>
      </c>
      <c r="B3158" t="s">
        <v>4635</v>
      </c>
      <c r="C3158">
        <v>191</v>
      </c>
      <c r="D3158" t="s">
        <v>848</v>
      </c>
      <c r="E3158">
        <v>352</v>
      </c>
      <c r="F3158">
        <v>0</v>
      </c>
      <c r="G3158">
        <v>32</v>
      </c>
      <c r="H3158">
        <v>0</v>
      </c>
      <c r="I3158">
        <v>0</v>
      </c>
      <c r="J3158">
        <v>0</v>
      </c>
      <c r="K3158">
        <v>32</v>
      </c>
      <c r="L3158">
        <v>1.05</v>
      </c>
      <c r="M3158">
        <v>369.6</v>
      </c>
    </row>
    <row r="3159" spans="1:13">
      <c r="A3159" t="s">
        <v>4479</v>
      </c>
      <c r="B3159" t="s">
        <v>4635</v>
      </c>
      <c r="C3159">
        <v>192</v>
      </c>
      <c r="D3159" t="s">
        <v>817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</row>
    <row r="3160" spans="1:13">
      <c r="A3160" t="s">
        <v>4888</v>
      </c>
      <c r="B3160" t="s">
        <v>4889</v>
      </c>
      <c r="C3160">
        <v>192</v>
      </c>
      <c r="D3160" t="s">
        <v>817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</row>
    <row r="3161" spans="1:13">
      <c r="A3161" t="s">
        <v>4483</v>
      </c>
      <c r="B3161" t="s">
        <v>4636</v>
      </c>
      <c r="C3161">
        <v>191</v>
      </c>
      <c r="D3161" t="s">
        <v>848</v>
      </c>
      <c r="E3161">
        <v>212</v>
      </c>
      <c r="F3161">
        <v>0</v>
      </c>
      <c r="G3161">
        <v>8</v>
      </c>
      <c r="H3161">
        <v>0</v>
      </c>
      <c r="I3161">
        <v>0</v>
      </c>
      <c r="J3161">
        <v>0</v>
      </c>
      <c r="K3161">
        <v>8</v>
      </c>
      <c r="L3161">
        <v>1.05</v>
      </c>
      <c r="M3161">
        <v>222.6</v>
      </c>
    </row>
    <row r="3162" spans="1:13">
      <c r="A3162" t="s">
        <v>4483</v>
      </c>
      <c r="B3162" t="s">
        <v>4636</v>
      </c>
      <c r="C3162">
        <v>192</v>
      </c>
      <c r="D3162" t="s">
        <v>817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</row>
    <row r="3163" spans="1:13">
      <c r="A3163" t="s">
        <v>4890</v>
      </c>
      <c r="B3163" t="s">
        <v>4891</v>
      </c>
      <c r="C3163">
        <v>192</v>
      </c>
      <c r="D3163" t="s">
        <v>817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</row>
    <row r="3164" spans="1:13">
      <c r="A3164" t="s">
        <v>4497</v>
      </c>
      <c r="B3164" t="s">
        <v>4637</v>
      </c>
      <c r="C3164">
        <v>191</v>
      </c>
      <c r="D3164" t="s">
        <v>848</v>
      </c>
      <c r="E3164">
        <v>1128</v>
      </c>
      <c r="F3164">
        <v>0</v>
      </c>
      <c r="G3164">
        <v>328</v>
      </c>
      <c r="H3164">
        <v>0</v>
      </c>
      <c r="I3164">
        <v>0</v>
      </c>
      <c r="J3164">
        <v>0</v>
      </c>
      <c r="K3164">
        <v>192</v>
      </c>
      <c r="L3164">
        <v>1.05</v>
      </c>
      <c r="M3164">
        <v>1184.4000000000001</v>
      </c>
    </row>
    <row r="3165" spans="1:13">
      <c r="A3165" t="s">
        <v>4497</v>
      </c>
      <c r="B3165" t="s">
        <v>4637</v>
      </c>
      <c r="C3165">
        <v>192</v>
      </c>
      <c r="D3165" t="s">
        <v>817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</row>
    <row r="3166" spans="1:13">
      <c r="A3166" t="s">
        <v>4892</v>
      </c>
      <c r="B3166" t="s">
        <v>4893</v>
      </c>
      <c r="C3166">
        <v>192</v>
      </c>
      <c r="D3166" t="s">
        <v>817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</row>
    <row r="3167" spans="1:13">
      <c r="A3167" t="s">
        <v>370</v>
      </c>
      <c r="B3167" t="s">
        <v>2887</v>
      </c>
      <c r="C3167">
        <v>191</v>
      </c>
      <c r="D3167" t="s">
        <v>848</v>
      </c>
      <c r="E3167">
        <v>1800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1</v>
      </c>
      <c r="M3167">
        <v>1800</v>
      </c>
    </row>
    <row r="3168" spans="1:13">
      <c r="A3168" t="s">
        <v>370</v>
      </c>
      <c r="B3168" t="s">
        <v>2887</v>
      </c>
      <c r="C3168">
        <v>192</v>
      </c>
      <c r="D3168" t="s">
        <v>817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1</v>
      </c>
      <c r="M3168">
        <v>0</v>
      </c>
    </row>
    <row r="3169" spans="1:13">
      <c r="A3169" t="s">
        <v>4153</v>
      </c>
      <c r="B3169" t="s">
        <v>4154</v>
      </c>
      <c r="C3169">
        <v>192</v>
      </c>
      <c r="D3169" t="s">
        <v>817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</row>
    <row r="3170" spans="1:13">
      <c r="A3170" t="s">
        <v>371</v>
      </c>
      <c r="B3170" t="s">
        <v>2888</v>
      </c>
      <c r="C3170">
        <v>191</v>
      </c>
      <c r="D3170" t="s">
        <v>848</v>
      </c>
      <c r="E3170">
        <v>3872</v>
      </c>
      <c r="F3170">
        <v>0</v>
      </c>
      <c r="G3170">
        <v>2264</v>
      </c>
      <c r="H3170">
        <v>0</v>
      </c>
      <c r="I3170">
        <v>0</v>
      </c>
      <c r="J3170">
        <v>0</v>
      </c>
      <c r="K3170">
        <v>0</v>
      </c>
      <c r="L3170">
        <v>1</v>
      </c>
      <c r="M3170">
        <v>3872</v>
      </c>
    </row>
    <row r="3171" spans="1:13">
      <c r="A3171" t="s">
        <v>371</v>
      </c>
      <c r="B3171" t="s">
        <v>2888</v>
      </c>
      <c r="C3171">
        <v>192</v>
      </c>
      <c r="D3171" t="s">
        <v>817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1</v>
      </c>
      <c r="M3171">
        <v>0</v>
      </c>
    </row>
    <row r="3172" spans="1:13">
      <c r="A3172" t="s">
        <v>2889</v>
      </c>
      <c r="B3172" t="s">
        <v>2890</v>
      </c>
      <c r="C3172">
        <v>191</v>
      </c>
      <c r="D3172" t="s">
        <v>848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1</v>
      </c>
      <c r="M3172">
        <v>0</v>
      </c>
    </row>
    <row r="3173" spans="1:13">
      <c r="A3173" t="s">
        <v>2889</v>
      </c>
      <c r="B3173" t="s">
        <v>2890</v>
      </c>
      <c r="C3173">
        <v>192</v>
      </c>
      <c r="D3173" t="s">
        <v>817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1</v>
      </c>
      <c r="M3173">
        <v>0</v>
      </c>
    </row>
    <row r="3174" spans="1:13">
      <c r="A3174" t="s">
        <v>372</v>
      </c>
      <c r="B3174" t="s">
        <v>2891</v>
      </c>
      <c r="C3174">
        <v>191</v>
      </c>
      <c r="D3174" t="s">
        <v>848</v>
      </c>
      <c r="E3174">
        <v>368</v>
      </c>
      <c r="F3174">
        <v>0</v>
      </c>
      <c r="G3174">
        <v>368</v>
      </c>
      <c r="H3174">
        <v>0</v>
      </c>
      <c r="I3174">
        <v>0</v>
      </c>
      <c r="J3174">
        <v>0</v>
      </c>
      <c r="K3174">
        <v>320</v>
      </c>
      <c r="L3174">
        <v>1</v>
      </c>
      <c r="M3174">
        <v>368</v>
      </c>
    </row>
    <row r="3175" spans="1:13">
      <c r="A3175" t="s">
        <v>372</v>
      </c>
      <c r="B3175" t="s">
        <v>2891</v>
      </c>
      <c r="C3175">
        <v>192</v>
      </c>
      <c r="D3175" t="s">
        <v>817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1</v>
      </c>
      <c r="M3175">
        <v>0</v>
      </c>
    </row>
    <row r="3176" spans="1:13">
      <c r="A3176" t="s">
        <v>373</v>
      </c>
      <c r="B3176" t="s">
        <v>2892</v>
      </c>
      <c r="C3176">
        <v>191</v>
      </c>
      <c r="D3176" t="s">
        <v>848</v>
      </c>
      <c r="E3176">
        <v>496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1</v>
      </c>
      <c r="M3176">
        <v>496</v>
      </c>
    </row>
    <row r="3177" spans="1:13">
      <c r="A3177" t="s">
        <v>373</v>
      </c>
      <c r="B3177" t="s">
        <v>2892</v>
      </c>
      <c r="C3177">
        <v>192</v>
      </c>
      <c r="D3177" t="s">
        <v>817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1</v>
      </c>
      <c r="M3177">
        <v>0</v>
      </c>
    </row>
    <row r="3178" spans="1:13">
      <c r="A3178" t="s">
        <v>4389</v>
      </c>
      <c r="B3178" t="s">
        <v>4325</v>
      </c>
      <c r="C3178">
        <v>192</v>
      </c>
      <c r="D3178" t="s">
        <v>817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</row>
    <row r="3179" spans="1:13">
      <c r="A3179" t="s">
        <v>374</v>
      </c>
      <c r="B3179" t="s">
        <v>2893</v>
      </c>
      <c r="C3179">
        <v>191</v>
      </c>
      <c r="D3179" t="s">
        <v>848</v>
      </c>
      <c r="E3179">
        <v>4168</v>
      </c>
      <c r="F3179">
        <v>0</v>
      </c>
      <c r="G3179">
        <v>1688</v>
      </c>
      <c r="H3179">
        <v>0</v>
      </c>
      <c r="I3179">
        <v>0</v>
      </c>
      <c r="J3179">
        <v>0</v>
      </c>
      <c r="K3179">
        <v>0</v>
      </c>
      <c r="L3179">
        <v>1</v>
      </c>
      <c r="M3179">
        <v>4168</v>
      </c>
    </row>
    <row r="3180" spans="1:13">
      <c r="A3180" t="s">
        <v>374</v>
      </c>
      <c r="B3180" t="s">
        <v>2893</v>
      </c>
      <c r="C3180">
        <v>192</v>
      </c>
      <c r="D3180" t="s">
        <v>817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1</v>
      </c>
      <c r="M3180">
        <v>0</v>
      </c>
    </row>
    <row r="3181" spans="1:13">
      <c r="A3181" t="s">
        <v>375</v>
      </c>
      <c r="B3181" t="s">
        <v>2894</v>
      </c>
      <c r="C3181">
        <v>191</v>
      </c>
      <c r="D3181" t="s">
        <v>848</v>
      </c>
      <c r="E3181">
        <v>856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1</v>
      </c>
      <c r="M3181">
        <v>856</v>
      </c>
    </row>
    <row r="3182" spans="1:13">
      <c r="A3182" t="s">
        <v>375</v>
      </c>
      <c r="B3182" t="s">
        <v>2894</v>
      </c>
      <c r="C3182">
        <v>192</v>
      </c>
      <c r="D3182" t="s">
        <v>817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1</v>
      </c>
      <c r="M3182">
        <v>0</v>
      </c>
    </row>
    <row r="3183" spans="1:13">
      <c r="A3183" t="s">
        <v>4155</v>
      </c>
      <c r="B3183" t="s">
        <v>4156</v>
      </c>
      <c r="C3183">
        <v>192</v>
      </c>
      <c r="D3183" t="s">
        <v>817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</row>
    <row r="3184" spans="1:13">
      <c r="A3184" t="s">
        <v>2895</v>
      </c>
      <c r="B3184" t="s">
        <v>2896</v>
      </c>
      <c r="C3184">
        <v>191</v>
      </c>
      <c r="D3184" t="s">
        <v>848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1</v>
      </c>
      <c r="M3184">
        <v>0</v>
      </c>
    </row>
    <row r="3185" spans="1:13">
      <c r="A3185" t="s">
        <v>2895</v>
      </c>
      <c r="B3185" t="s">
        <v>2896</v>
      </c>
      <c r="C3185">
        <v>192</v>
      </c>
      <c r="D3185" t="s">
        <v>817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1</v>
      </c>
      <c r="M3185">
        <v>0</v>
      </c>
    </row>
    <row r="3186" spans="1:13">
      <c r="A3186" t="s">
        <v>2897</v>
      </c>
      <c r="C3186">
        <v>192</v>
      </c>
      <c r="D3186" t="s">
        <v>817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</row>
    <row r="3187" spans="1:13">
      <c r="A3187" t="s">
        <v>2897</v>
      </c>
      <c r="C3187">
        <v>198</v>
      </c>
      <c r="D3187" t="s">
        <v>965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1.52</v>
      </c>
      <c r="M3187">
        <v>0</v>
      </c>
    </row>
    <row r="3188" spans="1:13">
      <c r="A3188" t="s">
        <v>2898</v>
      </c>
      <c r="C3188">
        <v>192</v>
      </c>
      <c r="D3188" t="s">
        <v>817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</row>
    <row r="3189" spans="1:13">
      <c r="A3189" t="s">
        <v>2898</v>
      </c>
      <c r="C3189">
        <v>198</v>
      </c>
      <c r="D3189" t="s">
        <v>965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1.58</v>
      </c>
      <c r="M3189">
        <v>0</v>
      </c>
    </row>
    <row r="3190" spans="1:13">
      <c r="A3190" t="s">
        <v>2899</v>
      </c>
      <c r="C3190">
        <v>192</v>
      </c>
      <c r="D3190" t="s">
        <v>817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</row>
    <row r="3191" spans="1:13">
      <c r="A3191" t="s">
        <v>2899</v>
      </c>
      <c r="C3191">
        <v>198</v>
      </c>
      <c r="D3191" t="s">
        <v>965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1.58</v>
      </c>
      <c r="M3191">
        <v>0</v>
      </c>
    </row>
    <row r="3192" spans="1:13">
      <c r="A3192" t="s">
        <v>2900</v>
      </c>
      <c r="C3192">
        <v>192</v>
      </c>
      <c r="D3192" t="s">
        <v>817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</row>
    <row r="3193" spans="1:13">
      <c r="A3193" t="s">
        <v>2900</v>
      </c>
      <c r="C3193">
        <v>198</v>
      </c>
      <c r="D3193" t="s">
        <v>965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1.58</v>
      </c>
      <c r="M3193">
        <v>0</v>
      </c>
    </row>
    <row r="3194" spans="1:13">
      <c r="A3194" t="s">
        <v>2901</v>
      </c>
      <c r="C3194">
        <v>192</v>
      </c>
      <c r="D3194" t="s">
        <v>817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</row>
    <row r="3195" spans="1:13">
      <c r="A3195" t="s">
        <v>2901</v>
      </c>
      <c r="C3195">
        <v>198</v>
      </c>
      <c r="D3195" t="s">
        <v>965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1.58</v>
      </c>
      <c r="M3195">
        <v>0</v>
      </c>
    </row>
    <row r="3196" spans="1:13">
      <c r="A3196" t="s">
        <v>2902</v>
      </c>
      <c r="C3196">
        <v>192</v>
      </c>
      <c r="D3196" t="s">
        <v>817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</row>
    <row r="3197" spans="1:13">
      <c r="A3197" t="s">
        <v>2902</v>
      </c>
      <c r="C3197">
        <v>198</v>
      </c>
      <c r="D3197" t="s">
        <v>965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1.58</v>
      </c>
      <c r="M3197">
        <v>0</v>
      </c>
    </row>
    <row r="3198" spans="1:13">
      <c r="A3198" t="s">
        <v>2903</v>
      </c>
      <c r="C3198">
        <v>192</v>
      </c>
      <c r="D3198" t="s">
        <v>817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</row>
    <row r="3199" spans="1:13">
      <c r="A3199" t="s">
        <v>2903</v>
      </c>
      <c r="C3199">
        <v>198</v>
      </c>
      <c r="D3199" t="s">
        <v>965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1.58</v>
      </c>
      <c r="M3199">
        <v>0</v>
      </c>
    </row>
    <row r="3200" spans="1:13">
      <c r="A3200" t="s">
        <v>2904</v>
      </c>
      <c r="C3200">
        <v>192</v>
      </c>
      <c r="D3200" t="s">
        <v>817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</row>
    <row r="3201" spans="1:13">
      <c r="A3201" t="s">
        <v>2904</v>
      </c>
      <c r="C3201">
        <v>198</v>
      </c>
      <c r="D3201" t="s">
        <v>965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1.58</v>
      </c>
      <c r="M3201">
        <v>0</v>
      </c>
    </row>
    <row r="3202" spans="1:13">
      <c r="A3202" t="s">
        <v>2905</v>
      </c>
      <c r="C3202">
        <v>192</v>
      </c>
      <c r="D3202" t="s">
        <v>817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</row>
    <row r="3203" spans="1:13">
      <c r="A3203" t="s">
        <v>2905</v>
      </c>
      <c r="C3203">
        <v>198</v>
      </c>
      <c r="D3203" t="s">
        <v>965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1.58</v>
      </c>
      <c r="M3203">
        <v>0</v>
      </c>
    </row>
    <row r="3204" spans="1:13">
      <c r="A3204" t="s">
        <v>2906</v>
      </c>
      <c r="C3204">
        <v>192</v>
      </c>
      <c r="D3204" t="s">
        <v>817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</row>
    <row r="3205" spans="1:13">
      <c r="A3205" t="s">
        <v>2906</v>
      </c>
      <c r="C3205">
        <v>198</v>
      </c>
      <c r="D3205" t="s">
        <v>965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1.58</v>
      </c>
      <c r="M3205">
        <v>0</v>
      </c>
    </row>
    <row r="3206" spans="1:13">
      <c r="A3206" t="s">
        <v>2907</v>
      </c>
      <c r="C3206">
        <v>192</v>
      </c>
      <c r="D3206" t="s">
        <v>817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</row>
    <row r="3207" spans="1:13">
      <c r="A3207" t="s">
        <v>2907</v>
      </c>
      <c r="C3207">
        <v>198</v>
      </c>
      <c r="D3207" t="s">
        <v>965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1.68</v>
      </c>
      <c r="M3207">
        <v>0</v>
      </c>
    </row>
    <row r="3208" spans="1:13">
      <c r="A3208" t="s">
        <v>2908</v>
      </c>
      <c r="C3208">
        <v>192</v>
      </c>
      <c r="D3208" t="s">
        <v>817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</row>
    <row r="3209" spans="1:13">
      <c r="A3209" t="s">
        <v>2908</v>
      </c>
      <c r="C3209">
        <v>198</v>
      </c>
      <c r="D3209" t="s">
        <v>965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1.74</v>
      </c>
      <c r="M3209">
        <v>0</v>
      </c>
    </row>
    <row r="3210" spans="1:13">
      <c r="A3210" t="s">
        <v>2909</v>
      </c>
      <c r="C3210">
        <v>192</v>
      </c>
      <c r="D3210" t="s">
        <v>817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</row>
    <row r="3211" spans="1:13">
      <c r="A3211" t="s">
        <v>2909</v>
      </c>
      <c r="C3211">
        <v>198</v>
      </c>
      <c r="D3211" t="s">
        <v>965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1.74</v>
      </c>
      <c r="M3211">
        <v>0</v>
      </c>
    </row>
    <row r="3212" spans="1:13">
      <c r="A3212" t="s">
        <v>2910</v>
      </c>
      <c r="C3212">
        <v>192</v>
      </c>
      <c r="D3212" t="s">
        <v>817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</row>
    <row r="3213" spans="1:13">
      <c r="A3213" t="s">
        <v>2910</v>
      </c>
      <c r="C3213">
        <v>198</v>
      </c>
      <c r="D3213" t="s">
        <v>965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1.74</v>
      </c>
      <c r="M3213">
        <v>0</v>
      </c>
    </row>
    <row r="3214" spans="1:13">
      <c r="A3214" t="s">
        <v>2911</v>
      </c>
      <c r="C3214">
        <v>192</v>
      </c>
      <c r="D3214" t="s">
        <v>817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</row>
    <row r="3215" spans="1:13">
      <c r="A3215" t="s">
        <v>2911</v>
      </c>
      <c r="C3215">
        <v>198</v>
      </c>
      <c r="D3215" t="s">
        <v>965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1.74</v>
      </c>
      <c r="M3215">
        <v>0</v>
      </c>
    </row>
    <row r="3216" spans="1:13">
      <c r="A3216" t="s">
        <v>2912</v>
      </c>
      <c r="C3216">
        <v>192</v>
      </c>
      <c r="D3216" t="s">
        <v>817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</row>
    <row r="3217" spans="1:13">
      <c r="A3217" t="s">
        <v>2912</v>
      </c>
      <c r="C3217">
        <v>198</v>
      </c>
      <c r="D3217" t="s">
        <v>965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1.74</v>
      </c>
      <c r="M3217">
        <v>0</v>
      </c>
    </row>
    <row r="3218" spans="1:13">
      <c r="A3218" t="s">
        <v>2913</v>
      </c>
      <c r="C3218">
        <v>192</v>
      </c>
      <c r="D3218" t="s">
        <v>817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</row>
    <row r="3219" spans="1:13">
      <c r="A3219" t="s">
        <v>2913</v>
      </c>
      <c r="C3219">
        <v>198</v>
      </c>
      <c r="D3219" t="s">
        <v>965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1.74</v>
      </c>
      <c r="M3219">
        <v>0</v>
      </c>
    </row>
    <row r="3220" spans="1:13">
      <c r="A3220" t="s">
        <v>2914</v>
      </c>
      <c r="C3220">
        <v>192</v>
      </c>
      <c r="D3220" t="s">
        <v>817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</row>
    <row r="3221" spans="1:13">
      <c r="A3221" t="s">
        <v>2914</v>
      </c>
      <c r="C3221">
        <v>198</v>
      </c>
      <c r="D3221" t="s">
        <v>965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1.74</v>
      </c>
      <c r="M3221">
        <v>0</v>
      </c>
    </row>
    <row r="3222" spans="1:13">
      <c r="A3222" t="s">
        <v>2915</v>
      </c>
      <c r="C3222">
        <v>192</v>
      </c>
      <c r="D3222" t="s">
        <v>817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</row>
    <row r="3223" spans="1:13">
      <c r="A3223" t="s">
        <v>2915</v>
      </c>
      <c r="C3223">
        <v>198</v>
      </c>
      <c r="D3223" t="s">
        <v>965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1.58</v>
      </c>
      <c r="M3223">
        <v>0</v>
      </c>
    </row>
    <row r="3224" spans="1:13">
      <c r="A3224" t="s">
        <v>2916</v>
      </c>
      <c r="C3224">
        <v>192</v>
      </c>
      <c r="D3224" t="s">
        <v>817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</row>
    <row r="3225" spans="1:13">
      <c r="A3225" t="s">
        <v>2916</v>
      </c>
      <c r="C3225">
        <v>198</v>
      </c>
      <c r="D3225" t="s">
        <v>965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1.58</v>
      </c>
      <c r="M3225">
        <v>0</v>
      </c>
    </row>
    <row r="3226" spans="1:13">
      <c r="A3226" t="s">
        <v>2917</v>
      </c>
      <c r="C3226">
        <v>192</v>
      </c>
      <c r="D3226" t="s">
        <v>817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</row>
    <row r="3227" spans="1:13">
      <c r="A3227" t="s">
        <v>2917</v>
      </c>
      <c r="C3227">
        <v>198</v>
      </c>
      <c r="D3227" t="s">
        <v>965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1.58</v>
      </c>
      <c r="M3227">
        <v>0</v>
      </c>
    </row>
    <row r="3228" spans="1:13">
      <c r="A3228" t="s">
        <v>2918</v>
      </c>
      <c r="C3228">
        <v>192</v>
      </c>
      <c r="D3228" t="s">
        <v>817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</row>
    <row r="3229" spans="1:13">
      <c r="A3229" t="s">
        <v>2918</v>
      </c>
      <c r="C3229">
        <v>198</v>
      </c>
      <c r="D3229" t="s">
        <v>965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1.58</v>
      </c>
      <c r="M3229">
        <v>0</v>
      </c>
    </row>
    <row r="3230" spans="1:13">
      <c r="A3230" t="s">
        <v>2919</v>
      </c>
      <c r="C3230">
        <v>192</v>
      </c>
      <c r="D3230" t="s">
        <v>817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</row>
    <row r="3231" spans="1:13">
      <c r="A3231" t="s">
        <v>2919</v>
      </c>
      <c r="C3231">
        <v>198</v>
      </c>
      <c r="D3231" t="s">
        <v>965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1.58</v>
      </c>
      <c r="M3231">
        <v>0</v>
      </c>
    </row>
    <row r="3232" spans="1:13">
      <c r="A3232" t="s">
        <v>2920</v>
      </c>
      <c r="C3232">
        <v>192</v>
      </c>
      <c r="D3232" t="s">
        <v>817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</row>
    <row r="3233" spans="1:13">
      <c r="A3233" t="s">
        <v>2920</v>
      </c>
      <c r="C3233">
        <v>198</v>
      </c>
      <c r="D3233" t="s">
        <v>965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1.58</v>
      </c>
      <c r="M3233">
        <v>0</v>
      </c>
    </row>
    <row r="3234" spans="1:13">
      <c r="A3234" t="s">
        <v>2921</v>
      </c>
      <c r="C3234">
        <v>192</v>
      </c>
      <c r="D3234" t="s">
        <v>817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</row>
    <row r="3235" spans="1:13">
      <c r="A3235" t="s">
        <v>2921</v>
      </c>
      <c r="C3235">
        <v>198</v>
      </c>
      <c r="D3235" t="s">
        <v>965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1.58</v>
      </c>
      <c r="M3235">
        <v>0</v>
      </c>
    </row>
    <row r="3236" spans="1:13">
      <c r="A3236" t="s">
        <v>2922</v>
      </c>
      <c r="C3236">
        <v>192</v>
      </c>
      <c r="D3236" t="s">
        <v>817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</row>
    <row r="3237" spans="1:13">
      <c r="A3237" t="s">
        <v>2922</v>
      </c>
      <c r="C3237">
        <v>198</v>
      </c>
      <c r="D3237" t="s">
        <v>965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1.52</v>
      </c>
      <c r="M3237">
        <v>0</v>
      </c>
    </row>
    <row r="3238" spans="1:13">
      <c r="A3238" t="s">
        <v>2923</v>
      </c>
      <c r="C3238">
        <v>192</v>
      </c>
      <c r="D3238" t="s">
        <v>817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</row>
    <row r="3239" spans="1:13">
      <c r="A3239" t="s">
        <v>2923</v>
      </c>
      <c r="C3239">
        <v>198</v>
      </c>
      <c r="D3239" t="s">
        <v>965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1.52</v>
      </c>
      <c r="M3239">
        <v>0</v>
      </c>
    </row>
    <row r="3240" spans="1:13">
      <c r="A3240" t="s">
        <v>376</v>
      </c>
      <c r="B3240" t="s">
        <v>2924</v>
      </c>
      <c r="C3240">
        <v>191</v>
      </c>
      <c r="D3240" t="s">
        <v>848</v>
      </c>
      <c r="E3240">
        <v>2160</v>
      </c>
      <c r="F3240">
        <v>0</v>
      </c>
      <c r="G3240">
        <v>1656</v>
      </c>
      <c r="H3240">
        <v>0</v>
      </c>
      <c r="I3240">
        <v>0</v>
      </c>
      <c r="J3240">
        <v>0</v>
      </c>
      <c r="K3240">
        <v>0</v>
      </c>
      <c r="L3240">
        <v>1.05</v>
      </c>
      <c r="M3240">
        <v>2268</v>
      </c>
    </row>
    <row r="3241" spans="1:13">
      <c r="A3241" t="s">
        <v>376</v>
      </c>
      <c r="B3241" t="s">
        <v>2924</v>
      </c>
      <c r="C3241">
        <v>192</v>
      </c>
      <c r="D3241" t="s">
        <v>817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</row>
    <row r="3242" spans="1:13">
      <c r="A3242" t="s">
        <v>377</v>
      </c>
      <c r="B3242" t="s">
        <v>2925</v>
      </c>
      <c r="C3242">
        <v>191</v>
      </c>
      <c r="D3242" t="s">
        <v>848</v>
      </c>
      <c r="E3242">
        <v>2088</v>
      </c>
      <c r="F3242">
        <v>0</v>
      </c>
      <c r="G3242">
        <v>1656</v>
      </c>
      <c r="H3242">
        <v>0</v>
      </c>
      <c r="I3242">
        <v>0</v>
      </c>
      <c r="J3242">
        <v>0</v>
      </c>
      <c r="K3242">
        <v>0</v>
      </c>
      <c r="L3242">
        <v>1.05</v>
      </c>
      <c r="M3242">
        <v>2192.4</v>
      </c>
    </row>
    <row r="3243" spans="1:13">
      <c r="A3243" t="s">
        <v>377</v>
      </c>
      <c r="B3243" t="s">
        <v>2925</v>
      </c>
      <c r="C3243">
        <v>192</v>
      </c>
      <c r="D3243" t="s">
        <v>817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</row>
    <row r="3244" spans="1:13">
      <c r="A3244" t="s">
        <v>4390</v>
      </c>
      <c r="B3244" t="s">
        <v>4158</v>
      </c>
      <c r="C3244">
        <v>192</v>
      </c>
      <c r="D3244" t="s">
        <v>817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</row>
    <row r="3245" spans="1:13">
      <c r="A3245" t="s">
        <v>2926</v>
      </c>
      <c r="B3245" t="s">
        <v>2927</v>
      </c>
      <c r="C3245">
        <v>191</v>
      </c>
      <c r="D3245" t="s">
        <v>848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0.94</v>
      </c>
      <c r="M3245">
        <v>0</v>
      </c>
    </row>
    <row r="3246" spans="1:13">
      <c r="A3246" t="s">
        <v>2926</v>
      </c>
      <c r="B3246" t="s">
        <v>2927</v>
      </c>
      <c r="C3246">
        <v>192</v>
      </c>
      <c r="D3246" t="s">
        <v>817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</row>
    <row r="3247" spans="1:13">
      <c r="A3247" t="s">
        <v>4157</v>
      </c>
      <c r="B3247" t="s">
        <v>4158</v>
      </c>
      <c r="C3247">
        <v>192</v>
      </c>
      <c r="D3247" t="s">
        <v>817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</row>
    <row r="3248" spans="1:13">
      <c r="A3248" t="s">
        <v>2928</v>
      </c>
      <c r="B3248" t="s">
        <v>2929</v>
      </c>
      <c r="C3248">
        <v>191</v>
      </c>
      <c r="D3248" t="s">
        <v>848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1.05</v>
      </c>
      <c r="M3248">
        <v>0</v>
      </c>
    </row>
    <row r="3249" spans="1:13">
      <c r="A3249" t="s">
        <v>2928</v>
      </c>
      <c r="B3249" t="s">
        <v>2929</v>
      </c>
      <c r="C3249">
        <v>192</v>
      </c>
      <c r="D3249" t="s">
        <v>817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</row>
    <row r="3250" spans="1:13">
      <c r="A3250" t="s">
        <v>2930</v>
      </c>
      <c r="B3250" t="s">
        <v>2931</v>
      </c>
      <c r="C3250">
        <v>191</v>
      </c>
      <c r="D3250" t="s">
        <v>848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1.05</v>
      </c>
      <c r="M3250">
        <v>0</v>
      </c>
    </row>
    <row r="3251" spans="1:13">
      <c r="A3251" t="s">
        <v>2930</v>
      </c>
      <c r="B3251" t="s">
        <v>2931</v>
      </c>
      <c r="C3251">
        <v>192</v>
      </c>
      <c r="D3251" t="s">
        <v>817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1.05</v>
      </c>
      <c r="M3251">
        <v>0</v>
      </c>
    </row>
    <row r="3252" spans="1:13">
      <c r="A3252" t="s">
        <v>2932</v>
      </c>
      <c r="B3252" t="s">
        <v>2933</v>
      </c>
      <c r="C3252">
        <v>191</v>
      </c>
      <c r="D3252" t="s">
        <v>848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0.94</v>
      </c>
      <c r="M3252">
        <v>0</v>
      </c>
    </row>
    <row r="3253" spans="1:13">
      <c r="A3253" t="s">
        <v>2932</v>
      </c>
      <c r="B3253" t="s">
        <v>2933</v>
      </c>
      <c r="C3253">
        <v>192</v>
      </c>
      <c r="D3253" t="s">
        <v>817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</row>
    <row r="3254" spans="1:13">
      <c r="A3254" t="s">
        <v>2934</v>
      </c>
      <c r="B3254" t="s">
        <v>2935</v>
      </c>
      <c r="C3254">
        <v>191</v>
      </c>
      <c r="D3254" t="s">
        <v>848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1.05</v>
      </c>
      <c r="M3254">
        <v>0</v>
      </c>
    </row>
    <row r="3255" spans="1:13">
      <c r="A3255" t="s">
        <v>2934</v>
      </c>
      <c r="B3255" t="s">
        <v>2935</v>
      </c>
      <c r="C3255">
        <v>192</v>
      </c>
      <c r="D3255" t="s">
        <v>817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</row>
    <row r="3256" spans="1:13">
      <c r="A3256" t="s">
        <v>4391</v>
      </c>
      <c r="B3256" t="s">
        <v>4325</v>
      </c>
      <c r="C3256">
        <v>192</v>
      </c>
      <c r="D3256" t="s">
        <v>817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</row>
    <row r="3257" spans="1:13">
      <c r="A3257" t="s">
        <v>2936</v>
      </c>
      <c r="B3257" t="s">
        <v>2937</v>
      </c>
      <c r="C3257">
        <v>191</v>
      </c>
      <c r="D3257" t="s">
        <v>848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1.05</v>
      </c>
      <c r="M3257">
        <v>0</v>
      </c>
    </row>
    <row r="3258" spans="1:13">
      <c r="A3258" t="s">
        <v>2936</v>
      </c>
      <c r="B3258" t="s">
        <v>2937</v>
      </c>
      <c r="C3258">
        <v>192</v>
      </c>
      <c r="D3258" t="s">
        <v>817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</row>
    <row r="3259" spans="1:13">
      <c r="A3259" t="s">
        <v>2938</v>
      </c>
      <c r="B3259" t="s">
        <v>2939</v>
      </c>
      <c r="C3259">
        <v>191</v>
      </c>
      <c r="D3259" t="s">
        <v>848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0.94</v>
      </c>
      <c r="M3259">
        <v>0</v>
      </c>
    </row>
    <row r="3260" spans="1:13">
      <c r="A3260" t="s">
        <v>2938</v>
      </c>
      <c r="B3260" t="s">
        <v>2939</v>
      </c>
      <c r="C3260">
        <v>192</v>
      </c>
      <c r="D3260" t="s">
        <v>817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</row>
    <row r="3261" spans="1:13">
      <c r="A3261" t="s">
        <v>2940</v>
      </c>
      <c r="B3261" t="s">
        <v>2941</v>
      </c>
      <c r="C3261">
        <v>191</v>
      </c>
      <c r="D3261" t="s">
        <v>848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1.05</v>
      </c>
      <c r="M3261">
        <v>0</v>
      </c>
    </row>
    <row r="3262" spans="1:13">
      <c r="A3262" t="s">
        <v>2940</v>
      </c>
      <c r="B3262" t="s">
        <v>2941</v>
      </c>
      <c r="C3262">
        <v>192</v>
      </c>
      <c r="D3262" t="s">
        <v>817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</row>
    <row r="3263" spans="1:13">
      <c r="A3263" t="s">
        <v>4159</v>
      </c>
      <c r="B3263" t="s">
        <v>4158</v>
      </c>
      <c r="C3263">
        <v>192</v>
      </c>
      <c r="D3263" t="s">
        <v>817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</row>
    <row r="3264" spans="1:13">
      <c r="A3264" t="s">
        <v>2942</v>
      </c>
      <c r="B3264" t="s">
        <v>2943</v>
      </c>
      <c r="C3264">
        <v>191</v>
      </c>
      <c r="D3264" t="s">
        <v>848</v>
      </c>
      <c r="E3264">
        <v>616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1.05</v>
      </c>
      <c r="M3264">
        <v>646.79999999999995</v>
      </c>
    </row>
    <row r="3265" spans="1:13">
      <c r="A3265" t="s">
        <v>2942</v>
      </c>
      <c r="B3265" t="s">
        <v>2943</v>
      </c>
      <c r="C3265">
        <v>192</v>
      </c>
      <c r="D3265" t="s">
        <v>817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</row>
    <row r="3266" spans="1:13">
      <c r="A3266" t="s">
        <v>4392</v>
      </c>
      <c r="B3266" t="s">
        <v>4325</v>
      </c>
      <c r="C3266">
        <v>192</v>
      </c>
      <c r="D3266" t="s">
        <v>817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</row>
    <row r="3267" spans="1:13">
      <c r="A3267" t="s">
        <v>2944</v>
      </c>
      <c r="B3267" t="s">
        <v>2945</v>
      </c>
      <c r="C3267">
        <v>191</v>
      </c>
      <c r="D3267" t="s">
        <v>848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1.05</v>
      </c>
      <c r="M3267">
        <v>0</v>
      </c>
    </row>
    <row r="3268" spans="1:13">
      <c r="A3268" t="s">
        <v>2944</v>
      </c>
      <c r="B3268" t="s">
        <v>2945</v>
      </c>
      <c r="C3268">
        <v>192</v>
      </c>
      <c r="D3268" t="s">
        <v>817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</row>
    <row r="3269" spans="1:13">
      <c r="A3269" t="s">
        <v>4160</v>
      </c>
      <c r="B3269" t="s">
        <v>4158</v>
      </c>
      <c r="C3269">
        <v>192</v>
      </c>
      <c r="D3269" t="s">
        <v>817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</row>
    <row r="3270" spans="1:13">
      <c r="A3270" t="s">
        <v>2946</v>
      </c>
      <c r="B3270" t="s">
        <v>2947</v>
      </c>
      <c r="C3270">
        <v>191</v>
      </c>
      <c r="D3270" t="s">
        <v>848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1.05</v>
      </c>
      <c r="M3270">
        <v>0</v>
      </c>
    </row>
    <row r="3271" spans="1:13">
      <c r="A3271" t="s">
        <v>2946</v>
      </c>
      <c r="B3271" t="s">
        <v>2947</v>
      </c>
      <c r="C3271">
        <v>192</v>
      </c>
      <c r="D3271" t="s">
        <v>817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</row>
    <row r="3272" spans="1:13">
      <c r="A3272" t="s">
        <v>4393</v>
      </c>
      <c r="B3272" t="s">
        <v>4325</v>
      </c>
      <c r="C3272">
        <v>192</v>
      </c>
      <c r="D3272" t="s">
        <v>817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</row>
    <row r="3273" spans="1:13">
      <c r="A3273" t="s">
        <v>154</v>
      </c>
      <c r="B3273" t="s">
        <v>2948</v>
      </c>
      <c r="C3273">
        <v>191</v>
      </c>
      <c r="D3273" t="s">
        <v>848</v>
      </c>
      <c r="E3273">
        <v>2072</v>
      </c>
      <c r="F3273">
        <v>0</v>
      </c>
      <c r="G3273">
        <v>992</v>
      </c>
      <c r="H3273">
        <v>0</v>
      </c>
      <c r="I3273">
        <v>0</v>
      </c>
      <c r="J3273">
        <v>0</v>
      </c>
      <c r="K3273">
        <v>528</v>
      </c>
      <c r="L3273">
        <v>1.1000000000000001</v>
      </c>
      <c r="M3273">
        <v>2279.1999999999998</v>
      </c>
    </row>
    <row r="3274" spans="1:13">
      <c r="A3274" t="s">
        <v>154</v>
      </c>
      <c r="B3274" t="s">
        <v>2948</v>
      </c>
      <c r="C3274">
        <v>192</v>
      </c>
      <c r="D3274" t="s">
        <v>817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</row>
    <row r="3275" spans="1:13">
      <c r="A3275" t="s">
        <v>155</v>
      </c>
      <c r="B3275" t="s">
        <v>2949</v>
      </c>
      <c r="C3275">
        <v>191</v>
      </c>
      <c r="D3275" t="s">
        <v>848</v>
      </c>
      <c r="E3275">
        <v>968</v>
      </c>
      <c r="F3275">
        <v>0</v>
      </c>
      <c r="G3275">
        <v>432</v>
      </c>
      <c r="H3275">
        <v>0</v>
      </c>
      <c r="I3275">
        <v>0</v>
      </c>
      <c r="J3275">
        <v>0</v>
      </c>
      <c r="K3275">
        <v>240</v>
      </c>
      <c r="L3275">
        <v>1.1000000000000001</v>
      </c>
      <c r="M3275">
        <v>1064.8</v>
      </c>
    </row>
    <row r="3276" spans="1:13">
      <c r="A3276" t="s">
        <v>155</v>
      </c>
      <c r="B3276" t="s">
        <v>2949</v>
      </c>
      <c r="C3276">
        <v>192</v>
      </c>
      <c r="D3276" t="s">
        <v>817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</row>
    <row r="3277" spans="1:13">
      <c r="A3277" t="s">
        <v>156</v>
      </c>
      <c r="B3277" t="s">
        <v>2950</v>
      </c>
      <c r="C3277">
        <v>191</v>
      </c>
      <c r="D3277" t="s">
        <v>848</v>
      </c>
      <c r="E3277">
        <v>1840</v>
      </c>
      <c r="F3277">
        <v>0</v>
      </c>
      <c r="G3277">
        <v>512</v>
      </c>
      <c r="H3277">
        <v>0</v>
      </c>
      <c r="I3277">
        <v>0</v>
      </c>
      <c r="J3277">
        <v>0</v>
      </c>
      <c r="K3277">
        <v>256</v>
      </c>
      <c r="L3277">
        <v>1.1000000000000001</v>
      </c>
      <c r="M3277">
        <v>2024</v>
      </c>
    </row>
    <row r="3278" spans="1:13">
      <c r="A3278" t="s">
        <v>156</v>
      </c>
      <c r="B3278" t="s">
        <v>2950</v>
      </c>
      <c r="C3278">
        <v>192</v>
      </c>
      <c r="D3278" t="s">
        <v>817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</row>
    <row r="3279" spans="1:13">
      <c r="A3279" t="s">
        <v>157</v>
      </c>
      <c r="B3279" t="s">
        <v>2951</v>
      </c>
      <c r="C3279">
        <v>191</v>
      </c>
      <c r="D3279" t="s">
        <v>848</v>
      </c>
      <c r="E3279">
        <v>152</v>
      </c>
      <c r="F3279">
        <v>0</v>
      </c>
      <c r="G3279">
        <v>152</v>
      </c>
      <c r="H3279">
        <v>0</v>
      </c>
      <c r="I3279">
        <v>0</v>
      </c>
      <c r="J3279">
        <v>0</v>
      </c>
      <c r="K3279">
        <v>104</v>
      </c>
      <c r="L3279">
        <v>1.1000000000000001</v>
      </c>
      <c r="M3279">
        <v>167.2</v>
      </c>
    </row>
    <row r="3280" spans="1:13">
      <c r="A3280" t="s">
        <v>157</v>
      </c>
      <c r="B3280" t="s">
        <v>2951</v>
      </c>
      <c r="C3280">
        <v>192</v>
      </c>
      <c r="D3280" t="s">
        <v>817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</row>
    <row r="3281" spans="1:13">
      <c r="A3281" t="s">
        <v>158</v>
      </c>
      <c r="B3281" t="s">
        <v>2952</v>
      </c>
      <c r="C3281">
        <v>191</v>
      </c>
      <c r="D3281" t="s">
        <v>848</v>
      </c>
      <c r="E3281">
        <v>1304</v>
      </c>
      <c r="F3281">
        <v>0</v>
      </c>
      <c r="G3281">
        <v>184</v>
      </c>
      <c r="H3281">
        <v>0</v>
      </c>
      <c r="I3281">
        <v>0</v>
      </c>
      <c r="J3281">
        <v>0</v>
      </c>
      <c r="K3281">
        <v>120</v>
      </c>
      <c r="L3281">
        <v>1.1000000000000001</v>
      </c>
      <c r="M3281">
        <v>1434.4</v>
      </c>
    </row>
    <row r="3282" spans="1:13">
      <c r="A3282" t="s">
        <v>158</v>
      </c>
      <c r="B3282" t="s">
        <v>2952</v>
      </c>
      <c r="C3282">
        <v>192</v>
      </c>
      <c r="D3282" t="s">
        <v>817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</row>
    <row r="3283" spans="1:13">
      <c r="A3283" t="s">
        <v>159</v>
      </c>
      <c r="B3283" t="s">
        <v>2953</v>
      </c>
      <c r="C3283">
        <v>191</v>
      </c>
      <c r="D3283" t="s">
        <v>848</v>
      </c>
      <c r="E3283">
        <v>1528</v>
      </c>
      <c r="F3283">
        <v>0</v>
      </c>
      <c r="G3283">
        <v>1088</v>
      </c>
      <c r="H3283">
        <v>0</v>
      </c>
      <c r="I3283">
        <v>0</v>
      </c>
      <c r="J3283">
        <v>0</v>
      </c>
      <c r="K3283">
        <v>368</v>
      </c>
      <c r="L3283">
        <v>1.1000000000000001</v>
      </c>
      <c r="M3283">
        <v>1680.8</v>
      </c>
    </row>
    <row r="3284" spans="1:13">
      <c r="A3284" t="s">
        <v>159</v>
      </c>
      <c r="B3284" t="s">
        <v>2953</v>
      </c>
      <c r="C3284">
        <v>192</v>
      </c>
      <c r="D3284" t="s">
        <v>817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</row>
    <row r="3285" spans="1:13">
      <c r="A3285" t="s">
        <v>160</v>
      </c>
      <c r="B3285" t="s">
        <v>2954</v>
      </c>
      <c r="C3285">
        <v>191</v>
      </c>
      <c r="D3285" t="s">
        <v>848</v>
      </c>
      <c r="E3285">
        <v>2064</v>
      </c>
      <c r="F3285">
        <v>0</v>
      </c>
      <c r="G3285">
        <v>48</v>
      </c>
      <c r="H3285">
        <v>0</v>
      </c>
      <c r="I3285">
        <v>0</v>
      </c>
      <c r="J3285">
        <v>0</v>
      </c>
      <c r="K3285">
        <v>0</v>
      </c>
      <c r="L3285">
        <v>1.1000000000000001</v>
      </c>
      <c r="M3285">
        <v>2270.4</v>
      </c>
    </row>
    <row r="3286" spans="1:13">
      <c r="A3286" t="s">
        <v>160</v>
      </c>
      <c r="B3286" t="s">
        <v>2954</v>
      </c>
      <c r="C3286">
        <v>192</v>
      </c>
      <c r="D3286" t="s">
        <v>817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</row>
    <row r="3287" spans="1:13">
      <c r="A3287" t="s">
        <v>161</v>
      </c>
      <c r="B3287" t="s">
        <v>2955</v>
      </c>
      <c r="C3287">
        <v>191</v>
      </c>
      <c r="D3287" t="s">
        <v>848</v>
      </c>
      <c r="E3287">
        <v>1664</v>
      </c>
      <c r="F3287">
        <v>1944</v>
      </c>
      <c r="G3287">
        <v>640</v>
      </c>
      <c r="H3287">
        <v>0</v>
      </c>
      <c r="I3287">
        <v>0</v>
      </c>
      <c r="J3287">
        <v>0</v>
      </c>
      <c r="K3287">
        <v>32</v>
      </c>
      <c r="L3287">
        <v>1.1000000000000001</v>
      </c>
      <c r="M3287">
        <v>1830.4</v>
      </c>
    </row>
    <row r="3288" spans="1:13">
      <c r="A3288" t="s">
        <v>161</v>
      </c>
      <c r="B3288" t="s">
        <v>2955</v>
      </c>
      <c r="C3288">
        <v>192</v>
      </c>
      <c r="D3288" t="s">
        <v>817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</row>
    <row r="3289" spans="1:13">
      <c r="A3289" t="s">
        <v>162</v>
      </c>
      <c r="B3289" t="s">
        <v>2956</v>
      </c>
      <c r="C3289">
        <v>191</v>
      </c>
      <c r="D3289" t="s">
        <v>848</v>
      </c>
      <c r="E3289">
        <v>56</v>
      </c>
      <c r="F3289">
        <v>0</v>
      </c>
      <c r="G3289">
        <v>56</v>
      </c>
      <c r="H3289">
        <v>0</v>
      </c>
      <c r="I3289">
        <v>0</v>
      </c>
      <c r="J3289">
        <v>0</v>
      </c>
      <c r="K3289">
        <v>48</v>
      </c>
      <c r="L3289">
        <v>2.6</v>
      </c>
      <c r="M3289">
        <v>145.6</v>
      </c>
    </row>
    <row r="3290" spans="1:13">
      <c r="A3290" t="s">
        <v>162</v>
      </c>
      <c r="B3290" t="s">
        <v>2956</v>
      </c>
      <c r="C3290">
        <v>192</v>
      </c>
      <c r="D3290" t="s">
        <v>817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</row>
    <row r="3291" spans="1:13">
      <c r="A3291" t="s">
        <v>163</v>
      </c>
      <c r="B3291" t="s">
        <v>2957</v>
      </c>
      <c r="C3291">
        <v>191</v>
      </c>
      <c r="D3291" t="s">
        <v>848</v>
      </c>
      <c r="E3291">
        <v>264</v>
      </c>
      <c r="F3291">
        <v>0</v>
      </c>
      <c r="G3291">
        <v>112</v>
      </c>
      <c r="H3291">
        <v>0</v>
      </c>
      <c r="I3291">
        <v>0</v>
      </c>
      <c r="J3291">
        <v>0</v>
      </c>
      <c r="K3291">
        <v>64</v>
      </c>
      <c r="L3291">
        <v>1.3</v>
      </c>
      <c r="M3291">
        <v>343.2</v>
      </c>
    </row>
    <row r="3292" spans="1:13">
      <c r="A3292" t="s">
        <v>163</v>
      </c>
      <c r="B3292" t="s">
        <v>2957</v>
      </c>
      <c r="C3292">
        <v>192</v>
      </c>
      <c r="D3292" t="s">
        <v>817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</row>
    <row r="3293" spans="1:13">
      <c r="A3293" t="s">
        <v>269</v>
      </c>
      <c r="B3293" t="s">
        <v>2958</v>
      </c>
      <c r="C3293">
        <v>192</v>
      </c>
      <c r="D3293" t="s">
        <v>817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</row>
    <row r="3294" spans="1:13">
      <c r="A3294" t="s">
        <v>269</v>
      </c>
      <c r="B3294" t="s">
        <v>2958</v>
      </c>
      <c r="C3294">
        <v>198</v>
      </c>
      <c r="D3294" t="s">
        <v>965</v>
      </c>
      <c r="E3294">
        <v>5904</v>
      </c>
      <c r="F3294">
        <v>0</v>
      </c>
      <c r="G3294">
        <v>216</v>
      </c>
      <c r="H3294">
        <v>0</v>
      </c>
      <c r="I3294">
        <v>0</v>
      </c>
      <c r="J3294">
        <v>0</v>
      </c>
      <c r="K3294">
        <v>160</v>
      </c>
      <c r="L3294">
        <v>1.33</v>
      </c>
      <c r="M3294">
        <v>7852.32</v>
      </c>
    </row>
    <row r="3295" spans="1:13">
      <c r="A3295" t="s">
        <v>522</v>
      </c>
      <c r="B3295" t="s">
        <v>2959</v>
      </c>
      <c r="C3295">
        <v>191</v>
      </c>
      <c r="D3295" t="s">
        <v>848</v>
      </c>
      <c r="E3295">
        <v>7184</v>
      </c>
      <c r="F3295">
        <v>2000</v>
      </c>
      <c r="G3295">
        <v>3728</v>
      </c>
      <c r="H3295">
        <v>0</v>
      </c>
      <c r="I3295">
        <v>0</v>
      </c>
      <c r="J3295">
        <v>0</v>
      </c>
      <c r="K3295">
        <v>1952</v>
      </c>
      <c r="L3295">
        <v>1.79</v>
      </c>
      <c r="M3295">
        <v>12859.36</v>
      </c>
    </row>
    <row r="3296" spans="1:13">
      <c r="A3296" t="s">
        <v>2960</v>
      </c>
      <c r="B3296" t="s">
        <v>2961</v>
      </c>
      <c r="C3296">
        <v>192</v>
      </c>
      <c r="D3296" t="s">
        <v>817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</row>
    <row r="3297" spans="1:13">
      <c r="A3297" t="s">
        <v>2962</v>
      </c>
      <c r="B3297" t="s">
        <v>2963</v>
      </c>
      <c r="C3297">
        <v>192</v>
      </c>
      <c r="D3297" t="s">
        <v>817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</row>
    <row r="3298" spans="1:13">
      <c r="A3298" t="s">
        <v>2964</v>
      </c>
      <c r="B3298" t="s">
        <v>2965</v>
      </c>
      <c r="C3298">
        <v>192</v>
      </c>
      <c r="D3298" t="s">
        <v>817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</row>
    <row r="3299" spans="1:13">
      <c r="A3299" t="s">
        <v>2966</v>
      </c>
      <c r="B3299" t="s">
        <v>2967</v>
      </c>
      <c r="C3299">
        <v>192</v>
      </c>
      <c r="D3299" t="s">
        <v>817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</row>
    <row r="3300" spans="1:13">
      <c r="A3300" t="s">
        <v>2968</v>
      </c>
      <c r="B3300" t="s">
        <v>2969</v>
      </c>
      <c r="C3300">
        <v>192</v>
      </c>
      <c r="D3300" t="s">
        <v>817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</row>
    <row r="3301" spans="1:13">
      <c r="A3301" t="s">
        <v>2970</v>
      </c>
      <c r="B3301" t="s">
        <v>2971</v>
      </c>
      <c r="C3301">
        <v>192</v>
      </c>
      <c r="D3301" t="s">
        <v>817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</row>
    <row r="3302" spans="1:13">
      <c r="A3302" t="s">
        <v>2972</v>
      </c>
      <c r="B3302" t="s">
        <v>2973</v>
      </c>
      <c r="C3302">
        <v>192</v>
      </c>
      <c r="D3302" t="s">
        <v>817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</row>
    <row r="3303" spans="1:13">
      <c r="A3303" t="s">
        <v>2974</v>
      </c>
      <c r="B3303" t="s">
        <v>2975</v>
      </c>
      <c r="C3303">
        <v>192</v>
      </c>
      <c r="D3303" t="s">
        <v>817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</row>
    <row r="3304" spans="1:13">
      <c r="A3304" t="s">
        <v>2976</v>
      </c>
      <c r="B3304" t="s">
        <v>2977</v>
      </c>
      <c r="C3304">
        <v>192</v>
      </c>
      <c r="D3304" t="s">
        <v>817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</row>
    <row r="3305" spans="1:13">
      <c r="A3305" t="s">
        <v>2978</v>
      </c>
      <c r="B3305" t="s">
        <v>2979</v>
      </c>
      <c r="C3305">
        <v>192</v>
      </c>
      <c r="D3305" t="s">
        <v>817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</row>
    <row r="3306" spans="1:13">
      <c r="A3306" t="s">
        <v>2980</v>
      </c>
      <c r="B3306" t="s">
        <v>2981</v>
      </c>
      <c r="C3306">
        <v>192</v>
      </c>
      <c r="D3306" t="s">
        <v>817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</row>
    <row r="3307" spans="1:13">
      <c r="A3307" t="s">
        <v>2982</v>
      </c>
      <c r="B3307" t="s">
        <v>2983</v>
      </c>
      <c r="C3307">
        <v>192</v>
      </c>
      <c r="D3307" t="s">
        <v>817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</row>
    <row r="3308" spans="1:13">
      <c r="A3308" t="s">
        <v>2984</v>
      </c>
      <c r="B3308" t="s">
        <v>2985</v>
      </c>
      <c r="C3308">
        <v>192</v>
      </c>
      <c r="D3308" t="s">
        <v>817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</row>
    <row r="3309" spans="1:13">
      <c r="A3309" t="s">
        <v>2986</v>
      </c>
      <c r="B3309" t="s">
        <v>2987</v>
      </c>
      <c r="C3309">
        <v>192</v>
      </c>
      <c r="D3309" t="s">
        <v>817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</row>
    <row r="3310" spans="1:13">
      <c r="A3310" t="s">
        <v>2988</v>
      </c>
      <c r="B3310" t="s">
        <v>2987</v>
      </c>
      <c r="C3310">
        <v>192</v>
      </c>
      <c r="D3310" t="s">
        <v>817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</row>
    <row r="3311" spans="1:13">
      <c r="A3311" t="s">
        <v>2989</v>
      </c>
      <c r="B3311" t="s">
        <v>2969</v>
      </c>
      <c r="C3311">
        <v>192</v>
      </c>
      <c r="D3311" t="s">
        <v>817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</row>
    <row r="3312" spans="1:13">
      <c r="A3312" t="s">
        <v>1</v>
      </c>
      <c r="B3312" t="s">
        <v>2990</v>
      </c>
      <c r="C3312">
        <v>192</v>
      </c>
      <c r="D3312" t="s">
        <v>817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</row>
    <row r="3313" spans="1:13">
      <c r="A3313" t="s">
        <v>1</v>
      </c>
      <c r="B3313" t="s">
        <v>2990</v>
      </c>
      <c r="C3313">
        <v>198</v>
      </c>
      <c r="D3313" t="s">
        <v>965</v>
      </c>
      <c r="E3313">
        <v>1376</v>
      </c>
      <c r="F3313">
        <v>0</v>
      </c>
      <c r="G3313">
        <v>28</v>
      </c>
      <c r="H3313">
        <v>0</v>
      </c>
      <c r="I3313">
        <v>0</v>
      </c>
      <c r="J3313">
        <v>0</v>
      </c>
      <c r="K3313">
        <v>28</v>
      </c>
      <c r="L3313">
        <v>1.24</v>
      </c>
      <c r="M3313">
        <v>1706.24</v>
      </c>
    </row>
    <row r="3314" spans="1:13">
      <c r="A3314" t="s">
        <v>3</v>
      </c>
      <c r="B3314" t="s">
        <v>2991</v>
      </c>
      <c r="C3314">
        <v>192</v>
      </c>
      <c r="D3314" t="s">
        <v>817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</row>
    <row r="3315" spans="1:13">
      <c r="A3315" t="s">
        <v>3</v>
      </c>
      <c r="B3315" t="s">
        <v>2991</v>
      </c>
      <c r="C3315">
        <v>198</v>
      </c>
      <c r="D3315" t="s">
        <v>965</v>
      </c>
      <c r="E3315">
        <v>1192</v>
      </c>
      <c r="F3315">
        <v>0</v>
      </c>
      <c r="G3315">
        <v>12</v>
      </c>
      <c r="H3315">
        <v>0</v>
      </c>
      <c r="I3315">
        <v>0</v>
      </c>
      <c r="J3315">
        <v>0</v>
      </c>
      <c r="K3315">
        <v>4</v>
      </c>
      <c r="L3315">
        <v>1.24</v>
      </c>
      <c r="M3315">
        <v>1478.08</v>
      </c>
    </row>
    <row r="3316" spans="1:13">
      <c r="A3316" t="s">
        <v>5</v>
      </c>
      <c r="B3316" t="s">
        <v>2992</v>
      </c>
      <c r="C3316">
        <v>192</v>
      </c>
      <c r="D3316" t="s">
        <v>817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</row>
    <row r="3317" spans="1:13">
      <c r="A3317" t="s">
        <v>5</v>
      </c>
      <c r="B3317" t="s">
        <v>2992</v>
      </c>
      <c r="C3317">
        <v>198</v>
      </c>
      <c r="D3317" t="s">
        <v>965</v>
      </c>
      <c r="E3317">
        <v>1832</v>
      </c>
      <c r="F3317">
        <v>0</v>
      </c>
      <c r="G3317">
        <v>28</v>
      </c>
      <c r="H3317">
        <v>0</v>
      </c>
      <c r="I3317">
        <v>0</v>
      </c>
      <c r="J3317">
        <v>0</v>
      </c>
      <c r="K3317">
        <v>24</v>
      </c>
      <c r="L3317">
        <v>1.24</v>
      </c>
      <c r="M3317">
        <v>2271.6799999999998</v>
      </c>
    </row>
    <row r="3318" spans="1:13">
      <c r="A3318" t="s">
        <v>7</v>
      </c>
      <c r="B3318" t="s">
        <v>2993</v>
      </c>
      <c r="C3318">
        <v>192</v>
      </c>
      <c r="D3318" t="s">
        <v>817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</row>
    <row r="3319" spans="1:13">
      <c r="A3319" t="s">
        <v>7</v>
      </c>
      <c r="B3319" t="s">
        <v>2993</v>
      </c>
      <c r="C3319">
        <v>198</v>
      </c>
      <c r="D3319" t="s">
        <v>965</v>
      </c>
      <c r="E3319">
        <v>400</v>
      </c>
      <c r="F3319">
        <v>0</v>
      </c>
      <c r="G3319">
        <v>116</v>
      </c>
      <c r="H3319">
        <v>0</v>
      </c>
      <c r="I3319">
        <v>0</v>
      </c>
      <c r="J3319">
        <v>0</v>
      </c>
      <c r="K3319">
        <v>80</v>
      </c>
      <c r="L3319">
        <v>1.24</v>
      </c>
      <c r="M3319">
        <v>496</v>
      </c>
    </row>
    <row r="3320" spans="1:13">
      <c r="A3320" t="s">
        <v>9</v>
      </c>
      <c r="B3320" t="s">
        <v>2994</v>
      </c>
      <c r="C3320">
        <v>192</v>
      </c>
      <c r="D3320" t="s">
        <v>817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</row>
    <row r="3321" spans="1:13">
      <c r="A3321" t="s">
        <v>9</v>
      </c>
      <c r="B3321" t="s">
        <v>2994</v>
      </c>
      <c r="C3321">
        <v>198</v>
      </c>
      <c r="D3321" t="s">
        <v>965</v>
      </c>
      <c r="E3321">
        <v>1236</v>
      </c>
      <c r="F3321">
        <v>0</v>
      </c>
      <c r="G3321">
        <v>16</v>
      </c>
      <c r="H3321">
        <v>0</v>
      </c>
      <c r="I3321">
        <v>0</v>
      </c>
      <c r="J3321">
        <v>0</v>
      </c>
      <c r="K3321">
        <v>12</v>
      </c>
      <c r="L3321">
        <v>1.24</v>
      </c>
      <c r="M3321">
        <v>1532.64</v>
      </c>
    </row>
    <row r="3322" spans="1:13">
      <c r="A3322" t="s">
        <v>11</v>
      </c>
      <c r="B3322" t="s">
        <v>2995</v>
      </c>
      <c r="C3322">
        <v>192</v>
      </c>
      <c r="D3322" t="s">
        <v>817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</row>
    <row r="3323" spans="1:13">
      <c r="A3323" t="s">
        <v>11</v>
      </c>
      <c r="B3323" t="s">
        <v>2995</v>
      </c>
      <c r="C3323">
        <v>198</v>
      </c>
      <c r="D3323" t="s">
        <v>965</v>
      </c>
      <c r="E3323">
        <v>840</v>
      </c>
      <c r="F3323">
        <v>0</v>
      </c>
      <c r="G3323">
        <v>16</v>
      </c>
      <c r="H3323">
        <v>0</v>
      </c>
      <c r="I3323">
        <v>0</v>
      </c>
      <c r="J3323">
        <v>0</v>
      </c>
      <c r="K3323">
        <v>8</v>
      </c>
      <c r="L3323">
        <v>1.24</v>
      </c>
      <c r="M3323">
        <v>1041.5999999999999</v>
      </c>
    </row>
    <row r="3324" spans="1:13">
      <c r="A3324" t="s">
        <v>13</v>
      </c>
      <c r="B3324" t="s">
        <v>2996</v>
      </c>
      <c r="C3324">
        <v>192</v>
      </c>
      <c r="D3324" t="s">
        <v>817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</row>
    <row r="3325" spans="1:13">
      <c r="A3325" t="s">
        <v>13</v>
      </c>
      <c r="B3325" t="s">
        <v>2996</v>
      </c>
      <c r="C3325">
        <v>198</v>
      </c>
      <c r="D3325" t="s">
        <v>965</v>
      </c>
      <c r="E3325">
        <v>1564</v>
      </c>
      <c r="F3325">
        <v>0</v>
      </c>
      <c r="G3325">
        <v>4</v>
      </c>
      <c r="H3325">
        <v>0</v>
      </c>
      <c r="I3325">
        <v>0</v>
      </c>
      <c r="J3325">
        <v>0</v>
      </c>
      <c r="K3325">
        <v>4</v>
      </c>
      <c r="L3325">
        <v>1.24</v>
      </c>
      <c r="M3325">
        <v>1939.36</v>
      </c>
    </row>
    <row r="3326" spans="1:13">
      <c r="A3326" t="s">
        <v>15</v>
      </c>
      <c r="B3326" t="s">
        <v>2997</v>
      </c>
      <c r="C3326">
        <v>192</v>
      </c>
      <c r="D3326" t="s">
        <v>817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</row>
    <row r="3327" spans="1:13">
      <c r="A3327" t="s">
        <v>15</v>
      </c>
      <c r="B3327" t="s">
        <v>2997</v>
      </c>
      <c r="C3327">
        <v>198</v>
      </c>
      <c r="D3327" t="s">
        <v>965</v>
      </c>
      <c r="E3327">
        <v>640</v>
      </c>
      <c r="F3327">
        <v>0</v>
      </c>
      <c r="G3327">
        <v>8</v>
      </c>
      <c r="H3327">
        <v>0</v>
      </c>
      <c r="I3327">
        <v>0</v>
      </c>
      <c r="J3327">
        <v>0</v>
      </c>
      <c r="K3327">
        <v>8</v>
      </c>
      <c r="L3327">
        <v>1.24</v>
      </c>
      <c r="M3327">
        <v>793.6</v>
      </c>
    </row>
    <row r="3328" spans="1:13">
      <c r="A3328" t="s">
        <v>17</v>
      </c>
      <c r="B3328" t="s">
        <v>2998</v>
      </c>
      <c r="C3328">
        <v>192</v>
      </c>
      <c r="D3328" t="s">
        <v>817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</row>
    <row r="3329" spans="1:13">
      <c r="A3329" t="s">
        <v>17</v>
      </c>
      <c r="B3329" t="s">
        <v>2998</v>
      </c>
      <c r="C3329">
        <v>198</v>
      </c>
      <c r="D3329" t="s">
        <v>965</v>
      </c>
      <c r="E3329">
        <v>2132</v>
      </c>
      <c r="F3329">
        <v>0</v>
      </c>
      <c r="G3329">
        <v>56</v>
      </c>
      <c r="H3329">
        <v>0</v>
      </c>
      <c r="I3329">
        <v>0</v>
      </c>
      <c r="J3329">
        <v>0</v>
      </c>
      <c r="K3329">
        <v>24</v>
      </c>
      <c r="L3329">
        <v>1.24</v>
      </c>
      <c r="M3329">
        <v>2643.68</v>
      </c>
    </row>
    <row r="3330" spans="1:13">
      <c r="A3330" t="s">
        <v>19</v>
      </c>
      <c r="B3330" t="s">
        <v>2999</v>
      </c>
      <c r="C3330">
        <v>192</v>
      </c>
      <c r="D3330" t="s">
        <v>817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</row>
    <row r="3331" spans="1:13">
      <c r="A3331" t="s">
        <v>19</v>
      </c>
      <c r="B3331" t="s">
        <v>2999</v>
      </c>
      <c r="C3331">
        <v>198</v>
      </c>
      <c r="D3331" t="s">
        <v>965</v>
      </c>
      <c r="E3331">
        <v>2336</v>
      </c>
      <c r="F3331">
        <v>0</v>
      </c>
      <c r="G3331">
        <v>16</v>
      </c>
      <c r="H3331">
        <v>0</v>
      </c>
      <c r="I3331">
        <v>0</v>
      </c>
      <c r="J3331">
        <v>0</v>
      </c>
      <c r="K3331">
        <v>16</v>
      </c>
      <c r="L3331">
        <v>1.24</v>
      </c>
      <c r="M3331">
        <v>2896.64</v>
      </c>
    </row>
    <row r="3332" spans="1:13">
      <c r="A3332" t="s">
        <v>21</v>
      </c>
      <c r="B3332" t="s">
        <v>3000</v>
      </c>
      <c r="C3332">
        <v>192</v>
      </c>
      <c r="D3332" t="s">
        <v>817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</row>
    <row r="3333" spans="1:13">
      <c r="A3333" t="s">
        <v>21</v>
      </c>
      <c r="B3333" t="s">
        <v>3000</v>
      </c>
      <c r="C3333">
        <v>198</v>
      </c>
      <c r="D3333" t="s">
        <v>965</v>
      </c>
      <c r="E3333">
        <v>2028</v>
      </c>
      <c r="F3333">
        <v>0</v>
      </c>
      <c r="G3333">
        <v>8</v>
      </c>
      <c r="H3333">
        <v>0</v>
      </c>
      <c r="I3333">
        <v>0</v>
      </c>
      <c r="J3333">
        <v>0</v>
      </c>
      <c r="K3333">
        <v>8</v>
      </c>
      <c r="L3333">
        <v>1.24</v>
      </c>
      <c r="M3333">
        <v>2514.7199999999998</v>
      </c>
    </row>
    <row r="3334" spans="1:13">
      <c r="A3334" t="s">
        <v>23</v>
      </c>
      <c r="B3334" t="s">
        <v>3001</v>
      </c>
      <c r="C3334">
        <v>192</v>
      </c>
      <c r="D3334" t="s">
        <v>817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</row>
    <row r="3335" spans="1:13">
      <c r="A3335" t="s">
        <v>23</v>
      </c>
      <c r="B3335" t="s">
        <v>3001</v>
      </c>
      <c r="C3335">
        <v>198</v>
      </c>
      <c r="D3335" t="s">
        <v>965</v>
      </c>
      <c r="E3335">
        <v>2388</v>
      </c>
      <c r="F3335">
        <v>0</v>
      </c>
      <c r="G3335">
        <v>16</v>
      </c>
      <c r="H3335">
        <v>0</v>
      </c>
      <c r="I3335">
        <v>0</v>
      </c>
      <c r="J3335">
        <v>0</v>
      </c>
      <c r="K3335">
        <v>12</v>
      </c>
      <c r="L3335">
        <v>1.24</v>
      </c>
      <c r="M3335">
        <v>2961.12</v>
      </c>
    </row>
    <row r="3336" spans="1:13">
      <c r="A3336" t="s">
        <v>25</v>
      </c>
      <c r="B3336" t="s">
        <v>3002</v>
      </c>
      <c r="C3336">
        <v>192</v>
      </c>
      <c r="D3336" t="s">
        <v>817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</row>
    <row r="3337" spans="1:13">
      <c r="A3337" t="s">
        <v>25</v>
      </c>
      <c r="B3337" t="s">
        <v>3002</v>
      </c>
      <c r="C3337">
        <v>198</v>
      </c>
      <c r="D3337" t="s">
        <v>965</v>
      </c>
      <c r="E3337">
        <v>192</v>
      </c>
      <c r="F3337">
        <v>0</v>
      </c>
      <c r="G3337">
        <v>16</v>
      </c>
      <c r="H3337">
        <v>0</v>
      </c>
      <c r="I3337">
        <v>0</v>
      </c>
      <c r="J3337">
        <v>0</v>
      </c>
      <c r="K3337">
        <v>8</v>
      </c>
      <c r="L3337">
        <v>1.24</v>
      </c>
      <c r="M3337">
        <v>238.08</v>
      </c>
    </row>
    <row r="3338" spans="1:13">
      <c r="A3338" t="s">
        <v>27</v>
      </c>
      <c r="B3338" t="s">
        <v>3003</v>
      </c>
      <c r="C3338">
        <v>192</v>
      </c>
      <c r="D3338" t="s">
        <v>817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</row>
    <row r="3339" spans="1:13">
      <c r="A3339" t="s">
        <v>27</v>
      </c>
      <c r="B3339" t="s">
        <v>3003</v>
      </c>
      <c r="C3339">
        <v>198</v>
      </c>
      <c r="D3339" t="s">
        <v>965</v>
      </c>
      <c r="E3339">
        <v>2268</v>
      </c>
      <c r="F3339">
        <v>0</v>
      </c>
      <c r="G3339">
        <v>20</v>
      </c>
      <c r="H3339">
        <v>0</v>
      </c>
      <c r="I3339">
        <v>0</v>
      </c>
      <c r="J3339">
        <v>0</v>
      </c>
      <c r="K3339">
        <v>12</v>
      </c>
      <c r="L3339">
        <v>1.24</v>
      </c>
      <c r="M3339">
        <v>2812.32</v>
      </c>
    </row>
    <row r="3340" spans="1:13">
      <c r="A3340" t="s">
        <v>29</v>
      </c>
      <c r="B3340" t="s">
        <v>3004</v>
      </c>
      <c r="C3340">
        <v>192</v>
      </c>
      <c r="D3340" t="s">
        <v>817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</row>
    <row r="3341" spans="1:13">
      <c r="A3341" t="s">
        <v>29</v>
      </c>
      <c r="B3341" t="s">
        <v>3004</v>
      </c>
      <c r="C3341">
        <v>198</v>
      </c>
      <c r="D3341" t="s">
        <v>965</v>
      </c>
      <c r="E3341">
        <v>2440</v>
      </c>
      <c r="F3341">
        <v>0</v>
      </c>
      <c r="G3341">
        <v>8</v>
      </c>
      <c r="H3341">
        <v>0</v>
      </c>
      <c r="I3341">
        <v>0</v>
      </c>
      <c r="J3341">
        <v>0</v>
      </c>
      <c r="K3341">
        <v>0</v>
      </c>
      <c r="L3341">
        <v>1.24</v>
      </c>
      <c r="M3341">
        <v>3025.6</v>
      </c>
    </row>
    <row r="3342" spans="1:13">
      <c r="A3342" t="s">
        <v>31</v>
      </c>
      <c r="B3342" t="s">
        <v>3005</v>
      </c>
      <c r="C3342">
        <v>192</v>
      </c>
      <c r="D3342" t="s">
        <v>817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</row>
    <row r="3343" spans="1:13">
      <c r="A3343" t="s">
        <v>31</v>
      </c>
      <c r="B3343" t="s">
        <v>3005</v>
      </c>
      <c r="C3343">
        <v>198</v>
      </c>
      <c r="D3343" t="s">
        <v>965</v>
      </c>
      <c r="E3343">
        <v>1628</v>
      </c>
      <c r="F3343">
        <v>0</v>
      </c>
      <c r="G3343">
        <v>16</v>
      </c>
      <c r="H3343">
        <v>0</v>
      </c>
      <c r="I3343">
        <v>0</v>
      </c>
      <c r="J3343">
        <v>0</v>
      </c>
      <c r="K3343">
        <v>16</v>
      </c>
      <c r="L3343">
        <v>1.24</v>
      </c>
      <c r="M3343">
        <v>2018.72</v>
      </c>
    </row>
    <row r="3344" spans="1:13">
      <c r="A3344" t="s">
        <v>33</v>
      </c>
      <c r="B3344" t="s">
        <v>3006</v>
      </c>
      <c r="C3344">
        <v>192</v>
      </c>
      <c r="D3344" t="s">
        <v>817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</row>
    <row r="3345" spans="1:13">
      <c r="A3345" t="s">
        <v>33</v>
      </c>
      <c r="B3345" t="s">
        <v>3006</v>
      </c>
      <c r="C3345">
        <v>198</v>
      </c>
      <c r="D3345" t="s">
        <v>965</v>
      </c>
      <c r="E3345">
        <v>1916</v>
      </c>
      <c r="F3345">
        <v>0</v>
      </c>
      <c r="G3345">
        <v>4</v>
      </c>
      <c r="H3345">
        <v>0</v>
      </c>
      <c r="I3345">
        <v>0</v>
      </c>
      <c r="J3345">
        <v>0</v>
      </c>
      <c r="K3345">
        <v>0</v>
      </c>
      <c r="L3345">
        <v>1.24</v>
      </c>
      <c r="M3345">
        <v>2375.84</v>
      </c>
    </row>
    <row r="3346" spans="1:13">
      <c r="A3346" t="s">
        <v>35</v>
      </c>
      <c r="B3346" t="s">
        <v>3007</v>
      </c>
      <c r="C3346">
        <v>192</v>
      </c>
      <c r="D3346" t="s">
        <v>817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</row>
    <row r="3347" spans="1:13">
      <c r="A3347" t="s">
        <v>35</v>
      </c>
      <c r="B3347" t="s">
        <v>3007</v>
      </c>
      <c r="C3347">
        <v>198</v>
      </c>
      <c r="D3347" t="s">
        <v>965</v>
      </c>
      <c r="E3347">
        <v>488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1.24</v>
      </c>
      <c r="M3347">
        <v>605.12</v>
      </c>
    </row>
    <row r="3348" spans="1:13">
      <c r="A3348" t="s">
        <v>37</v>
      </c>
      <c r="B3348" t="s">
        <v>3008</v>
      </c>
      <c r="C3348">
        <v>192</v>
      </c>
      <c r="D3348" t="s">
        <v>817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</row>
    <row r="3349" spans="1:13">
      <c r="A3349" t="s">
        <v>37</v>
      </c>
      <c r="B3349" t="s">
        <v>3008</v>
      </c>
      <c r="C3349">
        <v>198</v>
      </c>
      <c r="D3349" t="s">
        <v>965</v>
      </c>
      <c r="E3349">
        <v>280</v>
      </c>
      <c r="F3349">
        <v>0</v>
      </c>
      <c r="G3349">
        <v>4</v>
      </c>
      <c r="H3349">
        <v>0</v>
      </c>
      <c r="I3349">
        <v>0</v>
      </c>
      <c r="J3349">
        <v>0</v>
      </c>
      <c r="K3349">
        <v>4</v>
      </c>
      <c r="L3349">
        <v>1.24</v>
      </c>
      <c r="M3349">
        <v>347.2</v>
      </c>
    </row>
    <row r="3350" spans="1:13">
      <c r="A3350" t="s">
        <v>39</v>
      </c>
      <c r="B3350" t="s">
        <v>3009</v>
      </c>
      <c r="C3350">
        <v>192</v>
      </c>
      <c r="D3350" t="s">
        <v>817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</row>
    <row r="3351" spans="1:13">
      <c r="A3351" t="s">
        <v>39</v>
      </c>
      <c r="B3351" t="s">
        <v>3009</v>
      </c>
      <c r="C3351">
        <v>198</v>
      </c>
      <c r="D3351" t="s">
        <v>965</v>
      </c>
      <c r="E3351">
        <v>1300</v>
      </c>
      <c r="F3351">
        <v>0</v>
      </c>
      <c r="G3351">
        <v>20</v>
      </c>
      <c r="H3351">
        <v>0</v>
      </c>
      <c r="I3351">
        <v>0</v>
      </c>
      <c r="J3351">
        <v>0</v>
      </c>
      <c r="K3351">
        <v>16</v>
      </c>
      <c r="L3351">
        <v>1.24</v>
      </c>
      <c r="M3351">
        <v>1612</v>
      </c>
    </row>
    <row r="3352" spans="1:13">
      <c r="A3352" t="s">
        <v>41</v>
      </c>
      <c r="B3352" t="s">
        <v>3010</v>
      </c>
      <c r="C3352">
        <v>192</v>
      </c>
      <c r="D3352" t="s">
        <v>817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</row>
    <row r="3353" spans="1:13">
      <c r="A3353" t="s">
        <v>41</v>
      </c>
      <c r="B3353" t="s">
        <v>3010</v>
      </c>
      <c r="C3353">
        <v>198</v>
      </c>
      <c r="D3353" t="s">
        <v>965</v>
      </c>
      <c r="E3353">
        <v>1164</v>
      </c>
      <c r="F3353">
        <v>0</v>
      </c>
      <c r="G3353">
        <v>4</v>
      </c>
      <c r="H3353">
        <v>0</v>
      </c>
      <c r="I3353">
        <v>0</v>
      </c>
      <c r="J3353">
        <v>0</v>
      </c>
      <c r="K3353">
        <v>4</v>
      </c>
      <c r="L3353">
        <v>1.24</v>
      </c>
      <c r="M3353">
        <v>1443.36</v>
      </c>
    </row>
    <row r="3354" spans="1:13">
      <c r="A3354" t="s">
        <v>43</v>
      </c>
      <c r="B3354" t="s">
        <v>3011</v>
      </c>
      <c r="C3354">
        <v>192</v>
      </c>
      <c r="D3354" t="s">
        <v>817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</row>
    <row r="3355" spans="1:13">
      <c r="A3355" t="s">
        <v>43</v>
      </c>
      <c r="B3355" t="s">
        <v>3011</v>
      </c>
      <c r="C3355">
        <v>198</v>
      </c>
      <c r="D3355" t="s">
        <v>965</v>
      </c>
      <c r="E3355">
        <v>2100</v>
      </c>
      <c r="F3355">
        <v>0</v>
      </c>
      <c r="G3355">
        <v>24</v>
      </c>
      <c r="H3355">
        <v>0</v>
      </c>
      <c r="I3355">
        <v>0</v>
      </c>
      <c r="J3355">
        <v>0</v>
      </c>
      <c r="K3355">
        <v>24</v>
      </c>
      <c r="L3355">
        <v>1.24</v>
      </c>
      <c r="M3355">
        <v>2604</v>
      </c>
    </row>
    <row r="3356" spans="1:13">
      <c r="A3356" t="s">
        <v>45</v>
      </c>
      <c r="B3356" t="s">
        <v>3012</v>
      </c>
      <c r="C3356">
        <v>192</v>
      </c>
      <c r="D3356" t="s">
        <v>817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</row>
    <row r="3357" spans="1:13">
      <c r="A3357" t="s">
        <v>45</v>
      </c>
      <c r="B3357" t="s">
        <v>3012</v>
      </c>
      <c r="C3357">
        <v>198</v>
      </c>
      <c r="D3357" t="s">
        <v>965</v>
      </c>
      <c r="E3357">
        <v>856</v>
      </c>
      <c r="F3357">
        <v>0</v>
      </c>
      <c r="G3357">
        <v>20</v>
      </c>
      <c r="H3357">
        <v>0</v>
      </c>
      <c r="I3357">
        <v>0</v>
      </c>
      <c r="J3357">
        <v>0</v>
      </c>
      <c r="K3357">
        <v>20</v>
      </c>
      <c r="L3357">
        <v>1.24</v>
      </c>
      <c r="M3357">
        <v>1061.44</v>
      </c>
    </row>
    <row r="3358" spans="1:13">
      <c r="A3358" t="s">
        <v>47</v>
      </c>
      <c r="B3358" t="s">
        <v>3013</v>
      </c>
      <c r="C3358">
        <v>192</v>
      </c>
      <c r="D3358" t="s">
        <v>817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</row>
    <row r="3359" spans="1:13">
      <c r="A3359" t="s">
        <v>47</v>
      </c>
      <c r="B3359" t="s">
        <v>3013</v>
      </c>
      <c r="C3359">
        <v>198</v>
      </c>
      <c r="D3359" t="s">
        <v>965</v>
      </c>
      <c r="E3359">
        <v>2148</v>
      </c>
      <c r="F3359">
        <v>0</v>
      </c>
      <c r="G3359">
        <v>4</v>
      </c>
      <c r="H3359">
        <v>0</v>
      </c>
      <c r="I3359">
        <v>0</v>
      </c>
      <c r="J3359">
        <v>0</v>
      </c>
      <c r="K3359">
        <v>4</v>
      </c>
      <c r="L3359">
        <v>1.24</v>
      </c>
      <c r="M3359">
        <v>2663.52</v>
      </c>
    </row>
    <row r="3360" spans="1:13">
      <c r="A3360" t="s">
        <v>49</v>
      </c>
      <c r="B3360" t="s">
        <v>3014</v>
      </c>
      <c r="C3360">
        <v>192</v>
      </c>
      <c r="D3360" t="s">
        <v>817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</row>
    <row r="3361" spans="1:13">
      <c r="A3361" t="s">
        <v>49</v>
      </c>
      <c r="B3361" t="s">
        <v>3014</v>
      </c>
      <c r="C3361">
        <v>198</v>
      </c>
      <c r="D3361" t="s">
        <v>965</v>
      </c>
      <c r="E3361">
        <v>184</v>
      </c>
      <c r="F3361">
        <v>0</v>
      </c>
      <c r="G3361">
        <v>160</v>
      </c>
      <c r="H3361">
        <v>0</v>
      </c>
      <c r="I3361">
        <v>0</v>
      </c>
      <c r="J3361">
        <v>0</v>
      </c>
      <c r="K3361">
        <v>116</v>
      </c>
      <c r="L3361">
        <v>1.24</v>
      </c>
      <c r="M3361">
        <v>228.16</v>
      </c>
    </row>
    <row r="3362" spans="1:13">
      <c r="A3362" t="s">
        <v>51</v>
      </c>
      <c r="B3362" t="s">
        <v>3015</v>
      </c>
      <c r="C3362">
        <v>192</v>
      </c>
      <c r="D3362" t="s">
        <v>817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</row>
    <row r="3363" spans="1:13">
      <c r="A3363" t="s">
        <v>51</v>
      </c>
      <c r="B3363" t="s">
        <v>3015</v>
      </c>
      <c r="C3363">
        <v>198</v>
      </c>
      <c r="D3363" t="s">
        <v>965</v>
      </c>
      <c r="E3363">
        <v>788</v>
      </c>
      <c r="F3363">
        <v>0</v>
      </c>
      <c r="G3363">
        <v>4</v>
      </c>
      <c r="H3363">
        <v>0</v>
      </c>
      <c r="I3363">
        <v>0</v>
      </c>
      <c r="J3363">
        <v>0</v>
      </c>
      <c r="K3363">
        <v>4</v>
      </c>
      <c r="L3363">
        <v>1.24</v>
      </c>
      <c r="M3363">
        <v>977.12</v>
      </c>
    </row>
    <row r="3364" spans="1:13">
      <c r="A3364" t="s">
        <v>53</v>
      </c>
      <c r="B3364" t="s">
        <v>3016</v>
      </c>
      <c r="C3364">
        <v>192</v>
      </c>
      <c r="D3364" t="s">
        <v>817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</row>
    <row r="3365" spans="1:13">
      <c r="A3365" t="s">
        <v>53</v>
      </c>
      <c r="B3365" t="s">
        <v>3016</v>
      </c>
      <c r="C3365">
        <v>198</v>
      </c>
      <c r="D3365" t="s">
        <v>965</v>
      </c>
      <c r="E3365">
        <v>12</v>
      </c>
      <c r="F3365">
        <v>0</v>
      </c>
      <c r="G3365">
        <v>4</v>
      </c>
      <c r="H3365">
        <v>0</v>
      </c>
      <c r="I3365">
        <v>0</v>
      </c>
      <c r="J3365">
        <v>0</v>
      </c>
      <c r="K3365">
        <v>4</v>
      </c>
      <c r="L3365">
        <v>1.24</v>
      </c>
      <c r="M3365">
        <v>14.88</v>
      </c>
    </row>
    <row r="3366" spans="1:13">
      <c r="A3366" t="s">
        <v>55</v>
      </c>
      <c r="B3366" t="s">
        <v>3017</v>
      </c>
      <c r="C3366">
        <v>192</v>
      </c>
      <c r="D3366" t="s">
        <v>817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</row>
    <row r="3367" spans="1:13">
      <c r="A3367" t="s">
        <v>55</v>
      </c>
      <c r="B3367" t="s">
        <v>3017</v>
      </c>
      <c r="C3367">
        <v>198</v>
      </c>
      <c r="D3367" t="s">
        <v>965</v>
      </c>
      <c r="E3367">
        <v>2484</v>
      </c>
      <c r="F3367">
        <v>0</v>
      </c>
      <c r="G3367">
        <v>12</v>
      </c>
      <c r="H3367">
        <v>0</v>
      </c>
      <c r="I3367">
        <v>0</v>
      </c>
      <c r="J3367">
        <v>0</v>
      </c>
      <c r="K3367">
        <v>12</v>
      </c>
      <c r="L3367">
        <v>1.24</v>
      </c>
      <c r="M3367">
        <v>3080.16</v>
      </c>
    </row>
    <row r="3368" spans="1:13">
      <c r="A3368" t="s">
        <v>57</v>
      </c>
      <c r="B3368" t="s">
        <v>3018</v>
      </c>
      <c r="C3368">
        <v>192</v>
      </c>
      <c r="D3368" t="s">
        <v>817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</row>
    <row r="3369" spans="1:13">
      <c r="A3369" t="s">
        <v>57</v>
      </c>
      <c r="B3369" t="s">
        <v>3018</v>
      </c>
      <c r="C3369">
        <v>198</v>
      </c>
      <c r="D3369" t="s">
        <v>965</v>
      </c>
      <c r="E3369">
        <v>724</v>
      </c>
      <c r="F3369">
        <v>0</v>
      </c>
      <c r="G3369">
        <v>36</v>
      </c>
      <c r="H3369">
        <v>0</v>
      </c>
      <c r="I3369">
        <v>0</v>
      </c>
      <c r="J3369">
        <v>0</v>
      </c>
      <c r="K3369">
        <v>28</v>
      </c>
      <c r="L3369">
        <v>1.24</v>
      </c>
      <c r="M3369">
        <v>897.76</v>
      </c>
    </row>
    <row r="3370" spans="1:13">
      <c r="A3370" t="s">
        <v>59</v>
      </c>
      <c r="B3370" t="s">
        <v>3019</v>
      </c>
      <c r="C3370">
        <v>192</v>
      </c>
      <c r="D3370" t="s">
        <v>817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</row>
    <row r="3371" spans="1:13">
      <c r="A3371" t="s">
        <v>59</v>
      </c>
      <c r="B3371" t="s">
        <v>3019</v>
      </c>
      <c r="C3371">
        <v>198</v>
      </c>
      <c r="D3371" t="s">
        <v>965</v>
      </c>
      <c r="E3371">
        <v>1836</v>
      </c>
      <c r="F3371">
        <v>0</v>
      </c>
      <c r="G3371">
        <v>4</v>
      </c>
      <c r="H3371">
        <v>0</v>
      </c>
      <c r="I3371">
        <v>0</v>
      </c>
      <c r="J3371">
        <v>0</v>
      </c>
      <c r="K3371">
        <v>4</v>
      </c>
      <c r="L3371">
        <v>1.24</v>
      </c>
      <c r="M3371">
        <v>2276.64</v>
      </c>
    </row>
    <row r="3372" spans="1:13">
      <c r="A3372" t="s">
        <v>61</v>
      </c>
      <c r="B3372" t="s">
        <v>3020</v>
      </c>
      <c r="C3372">
        <v>192</v>
      </c>
      <c r="D3372" t="s">
        <v>817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</row>
    <row r="3373" spans="1:13">
      <c r="A3373" t="s">
        <v>61</v>
      </c>
      <c r="B3373" t="s">
        <v>3020</v>
      </c>
      <c r="C3373">
        <v>198</v>
      </c>
      <c r="D3373" t="s">
        <v>965</v>
      </c>
      <c r="E3373">
        <v>1980</v>
      </c>
      <c r="F3373">
        <v>0</v>
      </c>
      <c r="G3373">
        <v>16</v>
      </c>
      <c r="H3373">
        <v>0</v>
      </c>
      <c r="I3373">
        <v>0</v>
      </c>
      <c r="J3373">
        <v>0</v>
      </c>
      <c r="K3373">
        <v>12</v>
      </c>
      <c r="L3373">
        <v>1.19</v>
      </c>
      <c r="M3373">
        <v>2356.1999999999998</v>
      </c>
    </row>
    <row r="3374" spans="1:13">
      <c r="A3374" t="s">
        <v>63</v>
      </c>
      <c r="B3374" t="s">
        <v>3021</v>
      </c>
      <c r="C3374">
        <v>192</v>
      </c>
      <c r="D3374" t="s">
        <v>817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</row>
    <row r="3375" spans="1:13">
      <c r="A3375" t="s">
        <v>63</v>
      </c>
      <c r="B3375" t="s">
        <v>3021</v>
      </c>
      <c r="C3375">
        <v>198</v>
      </c>
      <c r="D3375" t="s">
        <v>965</v>
      </c>
      <c r="E3375">
        <v>960</v>
      </c>
      <c r="F3375">
        <v>0</v>
      </c>
      <c r="G3375">
        <v>28</v>
      </c>
      <c r="H3375">
        <v>0</v>
      </c>
      <c r="I3375">
        <v>0</v>
      </c>
      <c r="J3375">
        <v>0</v>
      </c>
      <c r="K3375">
        <v>0</v>
      </c>
      <c r="L3375">
        <v>1.19</v>
      </c>
      <c r="M3375">
        <v>1142.4000000000001</v>
      </c>
    </row>
    <row r="3376" spans="1:13">
      <c r="A3376" t="s">
        <v>65</v>
      </c>
      <c r="B3376" t="s">
        <v>3022</v>
      </c>
      <c r="C3376">
        <v>192</v>
      </c>
      <c r="D3376" t="s">
        <v>817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</row>
    <row r="3377" spans="1:13">
      <c r="A3377" t="s">
        <v>65</v>
      </c>
      <c r="B3377" t="s">
        <v>3022</v>
      </c>
      <c r="C3377">
        <v>198</v>
      </c>
      <c r="D3377" t="s">
        <v>965</v>
      </c>
      <c r="E3377">
        <v>2548</v>
      </c>
      <c r="F3377">
        <v>0</v>
      </c>
      <c r="G3377">
        <v>160</v>
      </c>
      <c r="H3377">
        <v>0</v>
      </c>
      <c r="I3377">
        <v>0</v>
      </c>
      <c r="J3377">
        <v>0</v>
      </c>
      <c r="K3377">
        <v>128</v>
      </c>
      <c r="L3377">
        <v>1.19</v>
      </c>
      <c r="M3377">
        <v>3032.12</v>
      </c>
    </row>
    <row r="3378" spans="1:13">
      <c r="A3378" t="s">
        <v>67</v>
      </c>
      <c r="B3378" t="s">
        <v>3023</v>
      </c>
      <c r="C3378">
        <v>192</v>
      </c>
      <c r="D3378" t="s">
        <v>817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</row>
    <row r="3379" spans="1:13">
      <c r="A3379" t="s">
        <v>67</v>
      </c>
      <c r="B3379" t="s">
        <v>3023</v>
      </c>
      <c r="C3379">
        <v>198</v>
      </c>
      <c r="D3379" t="s">
        <v>965</v>
      </c>
      <c r="E3379">
        <v>1436</v>
      </c>
      <c r="F3379">
        <v>0</v>
      </c>
      <c r="G3379">
        <v>40</v>
      </c>
      <c r="H3379">
        <v>0</v>
      </c>
      <c r="I3379">
        <v>0</v>
      </c>
      <c r="J3379">
        <v>0</v>
      </c>
      <c r="K3379">
        <v>36</v>
      </c>
      <c r="L3379">
        <v>1.19</v>
      </c>
      <c r="M3379">
        <v>1708.84</v>
      </c>
    </row>
    <row r="3380" spans="1:13">
      <c r="A3380" t="s">
        <v>69</v>
      </c>
      <c r="B3380" t="s">
        <v>3024</v>
      </c>
      <c r="C3380">
        <v>192</v>
      </c>
      <c r="D3380" t="s">
        <v>817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</row>
    <row r="3381" spans="1:13">
      <c r="A3381" t="s">
        <v>69</v>
      </c>
      <c r="B3381" t="s">
        <v>3024</v>
      </c>
      <c r="C3381">
        <v>198</v>
      </c>
      <c r="D3381" t="s">
        <v>965</v>
      </c>
      <c r="E3381">
        <v>1752</v>
      </c>
      <c r="F3381">
        <v>0</v>
      </c>
      <c r="G3381">
        <v>500</v>
      </c>
      <c r="H3381">
        <v>0</v>
      </c>
      <c r="I3381">
        <v>0</v>
      </c>
      <c r="J3381">
        <v>0</v>
      </c>
      <c r="K3381">
        <v>304</v>
      </c>
      <c r="L3381">
        <v>1.19</v>
      </c>
      <c r="M3381">
        <v>2084.88</v>
      </c>
    </row>
    <row r="3382" spans="1:13">
      <c r="A3382" t="s">
        <v>71</v>
      </c>
      <c r="B3382" t="s">
        <v>3025</v>
      </c>
      <c r="C3382">
        <v>192</v>
      </c>
      <c r="D3382" t="s">
        <v>817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</row>
    <row r="3383" spans="1:13">
      <c r="A3383" t="s">
        <v>71</v>
      </c>
      <c r="B3383" t="s">
        <v>3025</v>
      </c>
      <c r="C3383">
        <v>198</v>
      </c>
      <c r="D3383" t="s">
        <v>965</v>
      </c>
      <c r="E3383">
        <v>3004</v>
      </c>
      <c r="F3383">
        <v>0</v>
      </c>
      <c r="G3383">
        <v>100</v>
      </c>
      <c r="H3383">
        <v>0</v>
      </c>
      <c r="I3383">
        <v>0</v>
      </c>
      <c r="J3383">
        <v>0</v>
      </c>
      <c r="K3383">
        <v>4</v>
      </c>
      <c r="L3383">
        <v>1.19</v>
      </c>
      <c r="M3383">
        <v>3574.76</v>
      </c>
    </row>
    <row r="3384" spans="1:13">
      <c r="A3384" t="s">
        <v>73</v>
      </c>
      <c r="B3384" t="s">
        <v>3026</v>
      </c>
      <c r="C3384">
        <v>192</v>
      </c>
      <c r="D3384" t="s">
        <v>817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</row>
    <row r="3385" spans="1:13">
      <c r="A3385" t="s">
        <v>73</v>
      </c>
      <c r="B3385" t="s">
        <v>3026</v>
      </c>
      <c r="C3385">
        <v>198</v>
      </c>
      <c r="D3385" t="s">
        <v>965</v>
      </c>
      <c r="E3385">
        <v>1920</v>
      </c>
      <c r="F3385">
        <v>0</v>
      </c>
      <c r="G3385">
        <v>64</v>
      </c>
      <c r="H3385">
        <v>0</v>
      </c>
      <c r="I3385">
        <v>0</v>
      </c>
      <c r="J3385">
        <v>0</v>
      </c>
      <c r="K3385">
        <v>40</v>
      </c>
      <c r="L3385">
        <v>1.19</v>
      </c>
      <c r="M3385">
        <v>2284.8000000000002</v>
      </c>
    </row>
    <row r="3386" spans="1:13">
      <c r="A3386" t="s">
        <v>75</v>
      </c>
      <c r="B3386" t="s">
        <v>3027</v>
      </c>
      <c r="C3386">
        <v>192</v>
      </c>
      <c r="D3386" t="s">
        <v>817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</row>
    <row r="3387" spans="1:13">
      <c r="A3387" t="s">
        <v>75</v>
      </c>
      <c r="B3387" t="s">
        <v>3027</v>
      </c>
      <c r="C3387">
        <v>198</v>
      </c>
      <c r="D3387" t="s">
        <v>965</v>
      </c>
      <c r="E3387">
        <v>2392</v>
      </c>
      <c r="F3387">
        <v>0</v>
      </c>
      <c r="G3387">
        <v>120</v>
      </c>
      <c r="H3387">
        <v>0</v>
      </c>
      <c r="I3387">
        <v>0</v>
      </c>
      <c r="J3387">
        <v>0</v>
      </c>
      <c r="K3387">
        <v>72</v>
      </c>
      <c r="L3387">
        <v>1.19</v>
      </c>
      <c r="M3387">
        <v>2846.48</v>
      </c>
    </row>
    <row r="3388" spans="1:13">
      <c r="A3388" t="s">
        <v>77</v>
      </c>
      <c r="B3388" t="s">
        <v>3028</v>
      </c>
      <c r="C3388">
        <v>192</v>
      </c>
      <c r="D3388" t="s">
        <v>817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</row>
    <row r="3389" spans="1:13">
      <c r="A3389" t="s">
        <v>77</v>
      </c>
      <c r="B3389" t="s">
        <v>3028</v>
      </c>
      <c r="C3389">
        <v>198</v>
      </c>
      <c r="D3389" t="s">
        <v>965</v>
      </c>
      <c r="E3389">
        <v>2504</v>
      </c>
      <c r="F3389">
        <v>0</v>
      </c>
      <c r="G3389">
        <v>188</v>
      </c>
      <c r="H3389">
        <v>0</v>
      </c>
      <c r="I3389">
        <v>0</v>
      </c>
      <c r="J3389">
        <v>0</v>
      </c>
      <c r="K3389">
        <v>132</v>
      </c>
      <c r="L3389">
        <v>1.19</v>
      </c>
      <c r="M3389">
        <v>2979.76</v>
      </c>
    </row>
    <row r="3390" spans="1:13">
      <c r="A3390" t="s">
        <v>3812</v>
      </c>
      <c r="B3390" t="s">
        <v>3823</v>
      </c>
      <c r="C3390">
        <v>191</v>
      </c>
      <c r="D3390" t="s">
        <v>848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1.65</v>
      </c>
      <c r="M3390">
        <v>0</v>
      </c>
    </row>
    <row r="3391" spans="1:13">
      <c r="A3391" t="s">
        <v>3812</v>
      </c>
      <c r="B3391" t="s">
        <v>3823</v>
      </c>
      <c r="C3391">
        <v>192</v>
      </c>
      <c r="D3391" t="s">
        <v>817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</row>
    <row r="3392" spans="1:13">
      <c r="A3392" t="s">
        <v>3812</v>
      </c>
      <c r="B3392" t="s">
        <v>3823</v>
      </c>
      <c r="C3392">
        <v>198</v>
      </c>
      <c r="D3392" t="s">
        <v>965</v>
      </c>
      <c r="E3392">
        <v>2496</v>
      </c>
      <c r="F3392">
        <v>0</v>
      </c>
      <c r="G3392">
        <v>1224</v>
      </c>
      <c r="H3392">
        <v>0</v>
      </c>
      <c r="I3392">
        <v>0</v>
      </c>
      <c r="J3392">
        <v>0</v>
      </c>
      <c r="K3392">
        <v>720</v>
      </c>
      <c r="L3392">
        <v>1.65</v>
      </c>
      <c r="M3392">
        <v>4118.3999999999996</v>
      </c>
    </row>
    <row r="3393" spans="1:13">
      <c r="A3393" t="s">
        <v>4394</v>
      </c>
      <c r="B3393" t="s">
        <v>4395</v>
      </c>
      <c r="C3393">
        <v>192</v>
      </c>
      <c r="D3393" t="s">
        <v>817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</row>
    <row r="3394" spans="1:13">
      <c r="A3394" t="s">
        <v>3813</v>
      </c>
      <c r="B3394" t="s">
        <v>3824</v>
      </c>
      <c r="C3394">
        <v>192</v>
      </c>
      <c r="D3394" t="s">
        <v>817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</row>
    <row r="3395" spans="1:13">
      <c r="A3395" t="s">
        <v>3813</v>
      </c>
      <c r="B3395" t="s">
        <v>3824</v>
      </c>
      <c r="C3395">
        <v>198</v>
      </c>
      <c r="D3395" t="s">
        <v>965</v>
      </c>
      <c r="E3395">
        <v>3439</v>
      </c>
      <c r="F3395">
        <v>0</v>
      </c>
      <c r="G3395">
        <v>3439</v>
      </c>
      <c r="H3395">
        <v>0</v>
      </c>
      <c r="I3395">
        <v>0</v>
      </c>
      <c r="J3395">
        <v>0</v>
      </c>
      <c r="K3395">
        <v>3264</v>
      </c>
      <c r="L3395">
        <v>1.66</v>
      </c>
      <c r="M3395">
        <v>5708.74</v>
      </c>
    </row>
    <row r="3396" spans="1:13">
      <c r="A3396" t="s">
        <v>4396</v>
      </c>
      <c r="B3396" t="s">
        <v>4395</v>
      </c>
      <c r="C3396">
        <v>192</v>
      </c>
      <c r="D3396" t="s">
        <v>817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</row>
    <row r="3397" spans="1:13">
      <c r="A3397" t="s">
        <v>3814</v>
      </c>
      <c r="B3397" t="s">
        <v>3825</v>
      </c>
      <c r="C3397">
        <v>191</v>
      </c>
      <c r="D3397" t="s">
        <v>848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1.78</v>
      </c>
      <c r="M3397">
        <v>0</v>
      </c>
    </row>
    <row r="3398" spans="1:13">
      <c r="A3398" t="s">
        <v>3814</v>
      </c>
      <c r="B3398" t="s">
        <v>3825</v>
      </c>
      <c r="C3398">
        <v>192</v>
      </c>
      <c r="D3398" t="s">
        <v>817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</row>
    <row r="3399" spans="1:13">
      <c r="A3399" t="s">
        <v>3814</v>
      </c>
      <c r="B3399" t="s">
        <v>3825</v>
      </c>
      <c r="C3399">
        <v>198</v>
      </c>
      <c r="D3399" t="s">
        <v>965</v>
      </c>
      <c r="E3399">
        <v>7404</v>
      </c>
      <c r="F3399">
        <v>0</v>
      </c>
      <c r="G3399">
        <v>4236</v>
      </c>
      <c r="H3399">
        <v>0</v>
      </c>
      <c r="I3399">
        <v>0</v>
      </c>
      <c r="J3399">
        <v>0</v>
      </c>
      <c r="K3399">
        <v>2820</v>
      </c>
      <c r="L3399">
        <v>1.78</v>
      </c>
      <c r="M3399">
        <v>13179.12</v>
      </c>
    </row>
    <row r="3400" spans="1:13">
      <c r="A3400" t="s">
        <v>4397</v>
      </c>
      <c r="B3400" t="s">
        <v>4398</v>
      </c>
      <c r="C3400">
        <v>192</v>
      </c>
      <c r="D3400" t="s">
        <v>817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</row>
    <row r="3401" spans="1:13">
      <c r="A3401" t="s">
        <v>3815</v>
      </c>
      <c r="B3401" t="s">
        <v>3826</v>
      </c>
      <c r="C3401">
        <v>191</v>
      </c>
      <c r="D3401" t="s">
        <v>848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1.79</v>
      </c>
      <c r="M3401">
        <v>0</v>
      </c>
    </row>
    <row r="3402" spans="1:13">
      <c r="A3402" t="s">
        <v>3815</v>
      </c>
      <c r="B3402" t="s">
        <v>3826</v>
      </c>
      <c r="C3402">
        <v>192</v>
      </c>
      <c r="D3402" t="s">
        <v>817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</row>
    <row r="3403" spans="1:13">
      <c r="A3403" t="s">
        <v>3815</v>
      </c>
      <c r="B3403" t="s">
        <v>3826</v>
      </c>
      <c r="C3403">
        <v>198</v>
      </c>
      <c r="D3403" t="s">
        <v>965</v>
      </c>
      <c r="E3403">
        <v>13632</v>
      </c>
      <c r="F3403">
        <v>0</v>
      </c>
      <c r="G3403">
        <v>6996</v>
      </c>
      <c r="H3403">
        <v>0</v>
      </c>
      <c r="I3403">
        <v>0</v>
      </c>
      <c r="J3403">
        <v>0</v>
      </c>
      <c r="K3403">
        <v>5028</v>
      </c>
      <c r="L3403">
        <v>1.79</v>
      </c>
      <c r="M3403">
        <v>24401.279999999999</v>
      </c>
    </row>
    <row r="3404" spans="1:13">
      <c r="A3404" t="s">
        <v>4399</v>
      </c>
      <c r="B3404" t="s">
        <v>4398</v>
      </c>
      <c r="C3404">
        <v>192</v>
      </c>
      <c r="D3404" t="s">
        <v>817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</row>
    <row r="3405" spans="1:13">
      <c r="A3405" t="s">
        <v>3806</v>
      </c>
      <c r="B3405" t="s">
        <v>3827</v>
      </c>
      <c r="C3405">
        <v>191</v>
      </c>
      <c r="D3405" t="s">
        <v>848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0.9</v>
      </c>
      <c r="M3405">
        <v>0</v>
      </c>
    </row>
    <row r="3406" spans="1:13">
      <c r="A3406" t="s">
        <v>3806</v>
      </c>
      <c r="B3406" t="s">
        <v>3827</v>
      </c>
      <c r="C3406">
        <v>192</v>
      </c>
      <c r="D3406" t="s">
        <v>817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</row>
    <row r="3407" spans="1:13">
      <c r="A3407" t="s">
        <v>3806</v>
      </c>
      <c r="B3407" t="s">
        <v>3827</v>
      </c>
      <c r="C3407">
        <v>198</v>
      </c>
      <c r="D3407" t="s">
        <v>965</v>
      </c>
      <c r="E3407">
        <v>8998</v>
      </c>
      <c r="F3407">
        <v>0</v>
      </c>
      <c r="G3407">
        <v>5115</v>
      </c>
      <c r="H3407">
        <v>0</v>
      </c>
      <c r="I3407">
        <v>0</v>
      </c>
      <c r="J3407">
        <v>0</v>
      </c>
      <c r="K3407">
        <v>2550</v>
      </c>
      <c r="L3407">
        <v>0.9</v>
      </c>
      <c r="M3407">
        <v>8098.2</v>
      </c>
    </row>
    <row r="3408" spans="1:13">
      <c r="A3408" t="s">
        <v>4400</v>
      </c>
      <c r="B3408" t="s">
        <v>4401</v>
      </c>
      <c r="C3408">
        <v>192</v>
      </c>
      <c r="D3408" t="s">
        <v>817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</row>
    <row r="3409" spans="1:13">
      <c r="A3409" t="s">
        <v>3807</v>
      </c>
      <c r="B3409" t="s">
        <v>3828</v>
      </c>
      <c r="C3409">
        <v>192</v>
      </c>
      <c r="D3409" t="s">
        <v>817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</row>
    <row r="3410" spans="1:13">
      <c r="A3410" t="s">
        <v>3807</v>
      </c>
      <c r="B3410" t="s">
        <v>3828</v>
      </c>
      <c r="C3410">
        <v>198</v>
      </c>
      <c r="D3410" t="s">
        <v>965</v>
      </c>
      <c r="E3410">
        <v>275</v>
      </c>
      <c r="F3410">
        <v>0</v>
      </c>
      <c r="G3410">
        <v>275</v>
      </c>
      <c r="H3410">
        <v>0</v>
      </c>
      <c r="I3410">
        <v>0</v>
      </c>
      <c r="J3410">
        <v>0</v>
      </c>
      <c r="K3410">
        <v>255</v>
      </c>
      <c r="L3410">
        <v>0.9</v>
      </c>
      <c r="M3410">
        <v>247.5</v>
      </c>
    </row>
    <row r="3411" spans="1:13">
      <c r="A3411" t="s">
        <v>4402</v>
      </c>
      <c r="B3411" t="s">
        <v>4401</v>
      </c>
      <c r="C3411">
        <v>192</v>
      </c>
      <c r="D3411" t="s">
        <v>817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</row>
    <row r="3412" spans="1:13">
      <c r="A3412" t="s">
        <v>3808</v>
      </c>
      <c r="B3412" t="s">
        <v>3829</v>
      </c>
      <c r="C3412">
        <v>192</v>
      </c>
      <c r="D3412" t="s">
        <v>817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</row>
    <row r="3413" spans="1:13">
      <c r="A3413" t="s">
        <v>3808</v>
      </c>
      <c r="B3413" t="s">
        <v>3829</v>
      </c>
      <c r="C3413">
        <v>198</v>
      </c>
      <c r="D3413" t="s">
        <v>965</v>
      </c>
      <c r="E3413">
        <v>5265</v>
      </c>
      <c r="F3413">
        <v>0</v>
      </c>
      <c r="G3413">
        <v>5100</v>
      </c>
      <c r="H3413">
        <v>0</v>
      </c>
      <c r="I3413">
        <v>0</v>
      </c>
      <c r="J3413">
        <v>0</v>
      </c>
      <c r="K3413">
        <v>3465</v>
      </c>
      <c r="L3413">
        <v>0.77</v>
      </c>
      <c r="M3413">
        <v>4054.05</v>
      </c>
    </row>
    <row r="3414" spans="1:13">
      <c r="A3414" t="s">
        <v>4403</v>
      </c>
      <c r="B3414" t="s">
        <v>4404</v>
      </c>
      <c r="C3414">
        <v>192</v>
      </c>
      <c r="D3414" t="s">
        <v>817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</row>
    <row r="3415" spans="1:13">
      <c r="A3415" t="s">
        <v>3809</v>
      </c>
      <c r="B3415" t="s">
        <v>3830</v>
      </c>
      <c r="C3415">
        <v>192</v>
      </c>
      <c r="D3415" t="s">
        <v>817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</row>
    <row r="3416" spans="1:13">
      <c r="A3416" t="s">
        <v>3809</v>
      </c>
      <c r="B3416" t="s">
        <v>3830</v>
      </c>
      <c r="C3416">
        <v>198</v>
      </c>
      <c r="D3416" t="s">
        <v>965</v>
      </c>
      <c r="E3416">
        <v>7875</v>
      </c>
      <c r="F3416">
        <v>0</v>
      </c>
      <c r="G3416">
        <v>7470</v>
      </c>
      <c r="H3416">
        <v>0</v>
      </c>
      <c r="I3416">
        <v>0</v>
      </c>
      <c r="J3416">
        <v>0</v>
      </c>
      <c r="K3416">
        <v>5385</v>
      </c>
      <c r="L3416">
        <v>0.79</v>
      </c>
      <c r="M3416">
        <v>6221.25</v>
      </c>
    </row>
    <row r="3417" spans="1:13">
      <c r="A3417" t="s">
        <v>4405</v>
      </c>
      <c r="B3417" t="s">
        <v>4406</v>
      </c>
      <c r="C3417">
        <v>192</v>
      </c>
      <c r="D3417" t="s">
        <v>817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</row>
    <row r="3418" spans="1:13">
      <c r="A3418" t="s">
        <v>3810</v>
      </c>
      <c r="B3418" t="s">
        <v>3831</v>
      </c>
      <c r="C3418">
        <v>191</v>
      </c>
      <c r="D3418" t="s">
        <v>848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1.49</v>
      </c>
      <c r="M3418">
        <v>0</v>
      </c>
    </row>
    <row r="3419" spans="1:13">
      <c r="A3419" t="s">
        <v>3810</v>
      </c>
      <c r="B3419" t="s">
        <v>3831</v>
      </c>
      <c r="C3419">
        <v>192</v>
      </c>
      <c r="D3419" t="s">
        <v>817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</row>
    <row r="3420" spans="1:13">
      <c r="A3420" t="s">
        <v>3810</v>
      </c>
      <c r="B3420" t="s">
        <v>3831</v>
      </c>
      <c r="C3420">
        <v>198</v>
      </c>
      <c r="D3420" t="s">
        <v>965</v>
      </c>
      <c r="E3420">
        <v>24</v>
      </c>
      <c r="F3420">
        <v>0</v>
      </c>
      <c r="G3420">
        <v>24</v>
      </c>
      <c r="H3420">
        <v>0</v>
      </c>
      <c r="I3420">
        <v>0</v>
      </c>
      <c r="J3420">
        <v>0</v>
      </c>
      <c r="K3420">
        <v>0</v>
      </c>
      <c r="L3420">
        <v>1.49</v>
      </c>
      <c r="M3420">
        <v>35.76</v>
      </c>
    </row>
    <row r="3421" spans="1:13">
      <c r="A3421" t="s">
        <v>4407</v>
      </c>
      <c r="B3421" t="s">
        <v>4408</v>
      </c>
      <c r="C3421">
        <v>192</v>
      </c>
      <c r="D3421" t="s">
        <v>817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</row>
    <row r="3422" spans="1:13">
      <c r="A3422" t="s">
        <v>3811</v>
      </c>
      <c r="B3422" t="s">
        <v>3832</v>
      </c>
      <c r="C3422">
        <v>191</v>
      </c>
      <c r="D3422" t="s">
        <v>848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1.5</v>
      </c>
      <c r="M3422">
        <v>0</v>
      </c>
    </row>
    <row r="3423" spans="1:13">
      <c r="A3423" t="s">
        <v>3811</v>
      </c>
      <c r="B3423" t="s">
        <v>3832</v>
      </c>
      <c r="C3423">
        <v>192</v>
      </c>
      <c r="D3423" t="s">
        <v>817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</row>
    <row r="3424" spans="1:13">
      <c r="A3424" t="s">
        <v>3811</v>
      </c>
      <c r="B3424" t="s">
        <v>3832</v>
      </c>
      <c r="C3424">
        <v>198</v>
      </c>
      <c r="D3424" t="s">
        <v>965</v>
      </c>
      <c r="E3424">
        <v>168</v>
      </c>
      <c r="F3424">
        <v>0</v>
      </c>
      <c r="G3424">
        <v>168</v>
      </c>
      <c r="H3424">
        <v>0</v>
      </c>
      <c r="I3424">
        <v>0</v>
      </c>
      <c r="J3424">
        <v>0</v>
      </c>
      <c r="K3424">
        <v>0</v>
      </c>
      <c r="L3424">
        <v>1.5</v>
      </c>
      <c r="M3424">
        <v>252</v>
      </c>
    </row>
    <row r="3425" spans="1:13">
      <c r="A3425" t="s">
        <v>4409</v>
      </c>
      <c r="B3425" t="s">
        <v>4408</v>
      </c>
      <c r="C3425">
        <v>192</v>
      </c>
      <c r="D3425" t="s">
        <v>817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</row>
    <row r="3426" spans="1:13">
      <c r="A3426" t="s">
        <v>3816</v>
      </c>
      <c r="B3426" t="s">
        <v>3833</v>
      </c>
      <c r="C3426">
        <v>191</v>
      </c>
      <c r="D3426" t="s">
        <v>848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0.85</v>
      </c>
      <c r="M3426">
        <v>0</v>
      </c>
    </row>
    <row r="3427" spans="1:13">
      <c r="A3427" t="s">
        <v>3816</v>
      </c>
      <c r="B3427" t="s">
        <v>3833</v>
      </c>
      <c r="C3427">
        <v>192</v>
      </c>
      <c r="D3427" t="s">
        <v>817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</row>
    <row r="3428" spans="1:13">
      <c r="A3428" t="s">
        <v>3816</v>
      </c>
      <c r="B3428" t="s">
        <v>3833</v>
      </c>
      <c r="C3428">
        <v>198</v>
      </c>
      <c r="D3428" t="s">
        <v>965</v>
      </c>
      <c r="E3428">
        <v>11085</v>
      </c>
      <c r="F3428">
        <v>0</v>
      </c>
      <c r="G3428">
        <v>3630</v>
      </c>
      <c r="H3428">
        <v>0</v>
      </c>
      <c r="I3428">
        <v>0</v>
      </c>
      <c r="J3428">
        <v>0</v>
      </c>
      <c r="K3428">
        <v>2550</v>
      </c>
      <c r="L3428">
        <v>0.85</v>
      </c>
      <c r="M3428">
        <v>9422.25</v>
      </c>
    </row>
    <row r="3429" spans="1:13">
      <c r="A3429" t="s">
        <v>4410</v>
      </c>
      <c r="B3429" t="s">
        <v>4411</v>
      </c>
      <c r="C3429">
        <v>192</v>
      </c>
      <c r="D3429" t="s">
        <v>817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</row>
    <row r="3430" spans="1:13">
      <c r="A3430" t="s">
        <v>79</v>
      </c>
      <c r="B3430" t="s">
        <v>3029</v>
      </c>
      <c r="C3430">
        <v>192</v>
      </c>
      <c r="D3430" t="s">
        <v>817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</row>
    <row r="3431" spans="1:13">
      <c r="A3431" t="s">
        <v>79</v>
      </c>
      <c r="B3431" t="s">
        <v>3029</v>
      </c>
      <c r="C3431">
        <v>198</v>
      </c>
      <c r="D3431" t="s">
        <v>965</v>
      </c>
      <c r="E3431">
        <v>1040</v>
      </c>
      <c r="F3431">
        <v>0</v>
      </c>
      <c r="G3431">
        <v>100</v>
      </c>
      <c r="H3431">
        <v>0</v>
      </c>
      <c r="I3431">
        <v>0</v>
      </c>
      <c r="J3431">
        <v>0</v>
      </c>
      <c r="K3431">
        <v>80</v>
      </c>
      <c r="L3431">
        <v>2.29</v>
      </c>
      <c r="M3431">
        <v>2381.6</v>
      </c>
    </row>
    <row r="3432" spans="1:13">
      <c r="A3432" t="s">
        <v>81</v>
      </c>
      <c r="B3432" t="s">
        <v>3030</v>
      </c>
      <c r="C3432">
        <v>192</v>
      </c>
      <c r="D3432" t="s">
        <v>817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</row>
    <row r="3433" spans="1:13">
      <c r="A3433" t="s">
        <v>81</v>
      </c>
      <c r="B3433" t="s">
        <v>3030</v>
      </c>
      <c r="C3433">
        <v>198</v>
      </c>
      <c r="D3433" t="s">
        <v>965</v>
      </c>
      <c r="E3433">
        <v>3000</v>
      </c>
      <c r="F3433">
        <v>0</v>
      </c>
      <c r="G3433">
        <v>20</v>
      </c>
      <c r="H3433">
        <v>0</v>
      </c>
      <c r="I3433">
        <v>0</v>
      </c>
      <c r="J3433">
        <v>0</v>
      </c>
      <c r="K3433">
        <v>0</v>
      </c>
      <c r="L3433">
        <v>2.29</v>
      </c>
      <c r="M3433">
        <v>6870</v>
      </c>
    </row>
    <row r="3434" spans="1:13">
      <c r="A3434" t="s">
        <v>83</v>
      </c>
      <c r="B3434" t="s">
        <v>3031</v>
      </c>
      <c r="C3434">
        <v>192</v>
      </c>
      <c r="D3434" t="s">
        <v>817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</row>
    <row r="3435" spans="1:13">
      <c r="A3435" t="s">
        <v>83</v>
      </c>
      <c r="B3435" t="s">
        <v>3031</v>
      </c>
      <c r="C3435">
        <v>198</v>
      </c>
      <c r="D3435" t="s">
        <v>965</v>
      </c>
      <c r="E3435">
        <v>1584</v>
      </c>
      <c r="F3435">
        <v>0</v>
      </c>
      <c r="G3435">
        <v>664</v>
      </c>
      <c r="H3435">
        <v>0</v>
      </c>
      <c r="I3435">
        <v>0</v>
      </c>
      <c r="J3435">
        <v>0</v>
      </c>
      <c r="K3435">
        <v>376</v>
      </c>
      <c r="L3435">
        <v>2.29</v>
      </c>
      <c r="M3435">
        <v>3627.36</v>
      </c>
    </row>
    <row r="3436" spans="1:13">
      <c r="A3436" t="s">
        <v>4741</v>
      </c>
      <c r="B3436" t="s">
        <v>4742</v>
      </c>
      <c r="C3436">
        <v>192</v>
      </c>
      <c r="D3436" t="s">
        <v>817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</row>
    <row r="3437" spans="1:13">
      <c r="A3437" t="s">
        <v>4743</v>
      </c>
      <c r="B3437" t="s">
        <v>4742</v>
      </c>
      <c r="C3437">
        <v>192</v>
      </c>
      <c r="D3437" t="s">
        <v>817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</row>
    <row r="3438" spans="1:13">
      <c r="A3438" t="s">
        <v>4744</v>
      </c>
      <c r="B3438" t="s">
        <v>4745</v>
      </c>
      <c r="C3438">
        <v>192</v>
      </c>
      <c r="D3438" t="s">
        <v>817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</row>
    <row r="3439" spans="1:13">
      <c r="A3439" t="s">
        <v>4746</v>
      </c>
      <c r="B3439" t="s">
        <v>4745</v>
      </c>
      <c r="C3439">
        <v>192</v>
      </c>
      <c r="D3439" t="s">
        <v>817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</row>
    <row r="3440" spans="1:13">
      <c r="A3440" t="s">
        <v>4747</v>
      </c>
      <c r="B3440" t="s">
        <v>4745</v>
      </c>
      <c r="C3440">
        <v>192</v>
      </c>
      <c r="D3440" t="s">
        <v>817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</row>
    <row r="3441" spans="1:13">
      <c r="A3441" t="s">
        <v>4748</v>
      </c>
      <c r="B3441" t="s">
        <v>4749</v>
      </c>
      <c r="C3441">
        <v>192</v>
      </c>
      <c r="D3441" t="s">
        <v>817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</row>
    <row r="3442" spans="1:13">
      <c r="A3442" t="s">
        <v>4750</v>
      </c>
      <c r="B3442" t="s">
        <v>4751</v>
      </c>
      <c r="C3442">
        <v>192</v>
      </c>
      <c r="D3442" t="s">
        <v>817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</row>
    <row r="3443" spans="1:13">
      <c r="A3443" t="s">
        <v>4752</v>
      </c>
      <c r="B3443" t="s">
        <v>4751</v>
      </c>
      <c r="C3443">
        <v>192</v>
      </c>
      <c r="D3443" t="s">
        <v>817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</row>
    <row r="3444" spans="1:13">
      <c r="A3444" t="s">
        <v>4753</v>
      </c>
      <c r="B3444" t="s">
        <v>4754</v>
      </c>
      <c r="C3444">
        <v>192</v>
      </c>
      <c r="D3444" t="s">
        <v>817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</row>
    <row r="3445" spans="1:13">
      <c r="A3445" t="s">
        <v>4755</v>
      </c>
      <c r="B3445" t="s">
        <v>4756</v>
      </c>
      <c r="C3445">
        <v>192</v>
      </c>
      <c r="D3445" t="s">
        <v>817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</row>
    <row r="3446" spans="1:13">
      <c r="A3446" t="s">
        <v>4757</v>
      </c>
      <c r="B3446" t="s">
        <v>4758</v>
      </c>
      <c r="C3446">
        <v>192</v>
      </c>
      <c r="D3446" t="s">
        <v>817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</row>
    <row r="3447" spans="1:13">
      <c r="A3447" t="s">
        <v>4759</v>
      </c>
      <c r="B3447" t="s">
        <v>4760</v>
      </c>
      <c r="C3447">
        <v>192</v>
      </c>
      <c r="D3447" t="s">
        <v>817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</row>
    <row r="3448" spans="1:13">
      <c r="A3448" t="s">
        <v>4761</v>
      </c>
      <c r="B3448" t="s">
        <v>4762</v>
      </c>
      <c r="C3448">
        <v>192</v>
      </c>
      <c r="D3448" t="s">
        <v>817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</row>
    <row r="3449" spans="1:13">
      <c r="A3449" t="s">
        <v>4763</v>
      </c>
      <c r="B3449" t="s">
        <v>4762</v>
      </c>
      <c r="C3449">
        <v>192</v>
      </c>
      <c r="D3449" t="s">
        <v>817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</row>
    <row r="3450" spans="1:13">
      <c r="A3450" t="s">
        <v>4764</v>
      </c>
      <c r="B3450" t="s">
        <v>4762</v>
      </c>
      <c r="C3450">
        <v>192</v>
      </c>
      <c r="D3450" t="s">
        <v>817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</row>
    <row r="3451" spans="1:13">
      <c r="A3451" t="s">
        <v>4765</v>
      </c>
      <c r="B3451" t="s">
        <v>4766</v>
      </c>
      <c r="C3451">
        <v>192</v>
      </c>
      <c r="D3451" t="s">
        <v>817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</row>
    <row r="3452" spans="1:13">
      <c r="A3452" t="s">
        <v>3915</v>
      </c>
      <c r="B3452" t="s">
        <v>3916</v>
      </c>
      <c r="C3452">
        <v>192</v>
      </c>
      <c r="D3452" t="s">
        <v>817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</row>
    <row r="3453" spans="1:13">
      <c r="A3453" t="s">
        <v>3820</v>
      </c>
      <c r="B3453" t="s">
        <v>3834</v>
      </c>
      <c r="C3453">
        <v>191</v>
      </c>
      <c r="D3453" t="s">
        <v>848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0.94</v>
      </c>
      <c r="M3453">
        <v>0</v>
      </c>
    </row>
    <row r="3454" spans="1:13">
      <c r="A3454" t="s">
        <v>3820</v>
      </c>
      <c r="B3454" t="s">
        <v>3834</v>
      </c>
      <c r="C3454">
        <v>192</v>
      </c>
      <c r="D3454" t="s">
        <v>817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</row>
    <row r="3455" spans="1:13">
      <c r="A3455" t="s">
        <v>3820</v>
      </c>
      <c r="B3455" t="s">
        <v>3834</v>
      </c>
      <c r="C3455">
        <v>198</v>
      </c>
      <c r="D3455" t="s">
        <v>965</v>
      </c>
      <c r="E3455">
        <v>2880</v>
      </c>
      <c r="F3455">
        <v>0</v>
      </c>
      <c r="G3455">
        <v>696</v>
      </c>
      <c r="H3455">
        <v>0</v>
      </c>
      <c r="I3455">
        <v>0</v>
      </c>
      <c r="J3455">
        <v>0</v>
      </c>
      <c r="K3455">
        <v>492</v>
      </c>
      <c r="L3455">
        <v>0.94</v>
      </c>
      <c r="M3455">
        <v>2707.2</v>
      </c>
    </row>
    <row r="3456" spans="1:13">
      <c r="A3456" t="s">
        <v>4412</v>
      </c>
      <c r="B3456" t="s">
        <v>4404</v>
      </c>
      <c r="C3456">
        <v>192</v>
      </c>
      <c r="D3456" t="s">
        <v>817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</row>
    <row r="3457" spans="1:13">
      <c r="A3457" t="s">
        <v>4767</v>
      </c>
      <c r="B3457" t="s">
        <v>4768</v>
      </c>
      <c r="C3457">
        <v>192</v>
      </c>
      <c r="D3457" t="s">
        <v>817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</row>
    <row r="3458" spans="1:13">
      <c r="A3458" t="s">
        <v>4769</v>
      </c>
      <c r="B3458" t="s">
        <v>4768</v>
      </c>
      <c r="C3458">
        <v>192</v>
      </c>
      <c r="D3458" t="s">
        <v>817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</row>
    <row r="3459" spans="1:13">
      <c r="A3459" t="s">
        <v>4770</v>
      </c>
      <c r="B3459" t="s">
        <v>4771</v>
      </c>
      <c r="C3459">
        <v>192</v>
      </c>
      <c r="D3459" t="s">
        <v>817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</row>
    <row r="3460" spans="1:13">
      <c r="A3460" t="s">
        <v>4772</v>
      </c>
      <c r="B3460" t="s">
        <v>4771</v>
      </c>
      <c r="C3460">
        <v>192</v>
      </c>
      <c r="D3460" t="s">
        <v>817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</row>
    <row r="3461" spans="1:13">
      <c r="A3461" t="s">
        <v>4773</v>
      </c>
      <c r="B3461" t="s">
        <v>4774</v>
      </c>
      <c r="C3461">
        <v>192</v>
      </c>
      <c r="D3461" t="s">
        <v>817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</row>
    <row r="3462" spans="1:13">
      <c r="A3462" t="s">
        <v>4775</v>
      </c>
      <c r="B3462" t="s">
        <v>4774</v>
      </c>
      <c r="C3462">
        <v>192</v>
      </c>
      <c r="D3462" t="s">
        <v>817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</row>
    <row r="3463" spans="1:13">
      <c r="A3463" t="s">
        <v>4776</v>
      </c>
      <c r="B3463" t="s">
        <v>4777</v>
      </c>
      <c r="C3463">
        <v>192</v>
      </c>
      <c r="D3463" t="s">
        <v>817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</row>
    <row r="3464" spans="1:13">
      <c r="A3464" t="s">
        <v>4778</v>
      </c>
      <c r="B3464" t="s">
        <v>4777</v>
      </c>
      <c r="C3464">
        <v>192</v>
      </c>
      <c r="D3464" t="s">
        <v>817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</row>
    <row r="3465" spans="1:13">
      <c r="A3465" t="s">
        <v>4779</v>
      </c>
      <c r="B3465" t="s">
        <v>4777</v>
      </c>
      <c r="C3465">
        <v>192</v>
      </c>
      <c r="D3465" t="s">
        <v>817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</row>
    <row r="3466" spans="1:13">
      <c r="A3466" t="s">
        <v>4780</v>
      </c>
      <c r="B3466" t="s">
        <v>4781</v>
      </c>
      <c r="C3466">
        <v>192</v>
      </c>
      <c r="D3466" t="s">
        <v>817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</row>
    <row r="3467" spans="1:13">
      <c r="A3467" t="s">
        <v>4782</v>
      </c>
      <c r="B3467" t="s">
        <v>4781</v>
      </c>
      <c r="C3467">
        <v>192</v>
      </c>
      <c r="D3467" t="s">
        <v>817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</row>
    <row r="3468" spans="1:13">
      <c r="A3468" t="s">
        <v>4783</v>
      </c>
      <c r="B3468" t="s">
        <v>4781</v>
      </c>
      <c r="C3468">
        <v>192</v>
      </c>
      <c r="D3468" t="s">
        <v>817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</row>
    <row r="3469" spans="1:13">
      <c r="A3469" t="s">
        <v>4784</v>
      </c>
      <c r="B3469" t="s">
        <v>4785</v>
      </c>
      <c r="C3469">
        <v>192</v>
      </c>
      <c r="D3469" t="s">
        <v>817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</row>
    <row r="3470" spans="1:13">
      <c r="A3470" t="s">
        <v>4786</v>
      </c>
      <c r="B3470" t="s">
        <v>4787</v>
      </c>
      <c r="C3470">
        <v>192</v>
      </c>
      <c r="D3470" t="s">
        <v>817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</row>
    <row r="3471" spans="1:13">
      <c r="A3471" t="s">
        <v>4788</v>
      </c>
      <c r="B3471" t="s">
        <v>4789</v>
      </c>
      <c r="C3471">
        <v>192</v>
      </c>
      <c r="D3471" t="s">
        <v>817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</row>
    <row r="3472" spans="1:13">
      <c r="A3472" t="s">
        <v>4790</v>
      </c>
      <c r="B3472" t="s">
        <v>4789</v>
      </c>
      <c r="C3472">
        <v>192</v>
      </c>
      <c r="D3472" t="s">
        <v>817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</row>
    <row r="3473" spans="1:13">
      <c r="A3473" t="s">
        <v>4791</v>
      </c>
      <c r="B3473" t="s">
        <v>4792</v>
      </c>
      <c r="C3473">
        <v>192</v>
      </c>
      <c r="D3473" t="s">
        <v>817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</row>
    <row r="3474" spans="1:13">
      <c r="A3474" t="s">
        <v>4793</v>
      </c>
      <c r="B3474" t="s">
        <v>4792</v>
      </c>
      <c r="C3474">
        <v>192</v>
      </c>
      <c r="D3474" t="s">
        <v>817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</row>
    <row r="3475" spans="1:13">
      <c r="A3475" t="s">
        <v>4794</v>
      </c>
      <c r="B3475" t="s">
        <v>4795</v>
      </c>
      <c r="C3475">
        <v>192</v>
      </c>
      <c r="D3475" t="s">
        <v>817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</row>
    <row r="3476" spans="1:13">
      <c r="A3476" t="s">
        <v>4796</v>
      </c>
      <c r="B3476" t="s">
        <v>4795</v>
      </c>
      <c r="C3476">
        <v>192</v>
      </c>
      <c r="D3476" t="s">
        <v>817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</row>
    <row r="3477" spans="1:13">
      <c r="A3477" t="s">
        <v>4797</v>
      </c>
      <c r="B3477" t="s">
        <v>4795</v>
      </c>
      <c r="C3477">
        <v>192</v>
      </c>
      <c r="D3477" t="s">
        <v>817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</row>
    <row r="3478" spans="1:13">
      <c r="A3478" t="s">
        <v>4798</v>
      </c>
      <c r="B3478" t="s">
        <v>4799</v>
      </c>
      <c r="C3478">
        <v>192</v>
      </c>
      <c r="D3478" t="s">
        <v>817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</row>
    <row r="3479" spans="1:13">
      <c r="A3479" t="s">
        <v>4800</v>
      </c>
      <c r="B3479" t="s">
        <v>4799</v>
      </c>
      <c r="C3479">
        <v>192</v>
      </c>
      <c r="D3479" t="s">
        <v>817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</row>
    <row r="3480" spans="1:13">
      <c r="A3480" t="s">
        <v>4801</v>
      </c>
      <c r="B3480" t="s">
        <v>4802</v>
      </c>
      <c r="C3480">
        <v>192</v>
      </c>
      <c r="D3480" t="s">
        <v>817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</row>
    <row r="3481" spans="1:13">
      <c r="A3481" t="s">
        <v>4803</v>
      </c>
      <c r="B3481" t="s">
        <v>4804</v>
      </c>
      <c r="C3481">
        <v>192</v>
      </c>
      <c r="D3481" t="s">
        <v>817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</row>
    <row r="3482" spans="1:13">
      <c r="A3482" t="s">
        <v>3917</v>
      </c>
      <c r="B3482" t="s">
        <v>3918</v>
      </c>
      <c r="C3482">
        <v>192</v>
      </c>
      <c r="D3482" t="s">
        <v>817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</row>
    <row r="3483" spans="1:13">
      <c r="A3483" t="s">
        <v>85</v>
      </c>
      <c r="B3483" t="s">
        <v>3032</v>
      </c>
      <c r="C3483">
        <v>192</v>
      </c>
      <c r="D3483" t="s">
        <v>817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</row>
    <row r="3484" spans="1:13">
      <c r="A3484" t="s">
        <v>85</v>
      </c>
      <c r="B3484" t="s">
        <v>3032</v>
      </c>
      <c r="C3484">
        <v>198</v>
      </c>
      <c r="D3484" t="s">
        <v>965</v>
      </c>
      <c r="E3484">
        <v>2480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1.1000000000000001</v>
      </c>
      <c r="M3484">
        <v>2728</v>
      </c>
    </row>
    <row r="3485" spans="1:13">
      <c r="A3485" t="s">
        <v>4161</v>
      </c>
      <c r="B3485" t="s">
        <v>4162</v>
      </c>
      <c r="C3485">
        <v>192</v>
      </c>
      <c r="D3485" t="s">
        <v>817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</row>
    <row r="3486" spans="1:13">
      <c r="A3486" t="s">
        <v>87</v>
      </c>
      <c r="B3486" t="s">
        <v>3033</v>
      </c>
      <c r="C3486">
        <v>192</v>
      </c>
      <c r="D3486" t="s">
        <v>817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</row>
    <row r="3487" spans="1:13">
      <c r="A3487" t="s">
        <v>87</v>
      </c>
      <c r="B3487" t="s">
        <v>3033</v>
      </c>
      <c r="C3487">
        <v>198</v>
      </c>
      <c r="D3487" t="s">
        <v>965</v>
      </c>
      <c r="E3487">
        <v>240</v>
      </c>
      <c r="F3487">
        <v>0</v>
      </c>
      <c r="G3487">
        <v>16</v>
      </c>
      <c r="H3487">
        <v>0</v>
      </c>
      <c r="I3487">
        <v>0</v>
      </c>
      <c r="J3487">
        <v>0</v>
      </c>
      <c r="K3487">
        <v>8</v>
      </c>
      <c r="L3487">
        <v>1.1000000000000001</v>
      </c>
      <c r="M3487">
        <v>264</v>
      </c>
    </row>
    <row r="3488" spans="1:13">
      <c r="A3488" t="s">
        <v>4163</v>
      </c>
      <c r="B3488" t="s">
        <v>4164</v>
      </c>
      <c r="C3488">
        <v>192</v>
      </c>
      <c r="D3488" t="s">
        <v>817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</row>
    <row r="3489" spans="1:13">
      <c r="A3489" t="s">
        <v>89</v>
      </c>
      <c r="B3489" t="s">
        <v>3034</v>
      </c>
      <c r="C3489">
        <v>192</v>
      </c>
      <c r="D3489" t="s">
        <v>817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</row>
    <row r="3490" spans="1:13">
      <c r="A3490" t="s">
        <v>89</v>
      </c>
      <c r="B3490" t="s">
        <v>3034</v>
      </c>
      <c r="C3490">
        <v>198</v>
      </c>
      <c r="D3490" t="s">
        <v>965</v>
      </c>
      <c r="E3490">
        <v>1144</v>
      </c>
      <c r="F3490">
        <v>0</v>
      </c>
      <c r="G3490">
        <v>64</v>
      </c>
      <c r="H3490">
        <v>0</v>
      </c>
      <c r="I3490">
        <v>0</v>
      </c>
      <c r="J3490">
        <v>0</v>
      </c>
      <c r="K3490">
        <v>48</v>
      </c>
      <c r="L3490">
        <v>1.1000000000000001</v>
      </c>
      <c r="M3490">
        <v>1258.4000000000001</v>
      </c>
    </row>
    <row r="3491" spans="1:13">
      <c r="A3491" t="s">
        <v>4165</v>
      </c>
      <c r="B3491" t="s">
        <v>4162</v>
      </c>
      <c r="C3491">
        <v>192</v>
      </c>
      <c r="D3491" t="s">
        <v>817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</row>
    <row r="3492" spans="1:13">
      <c r="A3492" t="s">
        <v>91</v>
      </c>
      <c r="B3492" t="s">
        <v>3035</v>
      </c>
      <c r="C3492">
        <v>192</v>
      </c>
      <c r="D3492" t="s">
        <v>817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</row>
    <row r="3493" spans="1:13">
      <c r="A3493" t="s">
        <v>91</v>
      </c>
      <c r="B3493" t="s">
        <v>3035</v>
      </c>
      <c r="C3493">
        <v>198</v>
      </c>
      <c r="D3493" t="s">
        <v>965</v>
      </c>
      <c r="E3493">
        <v>224</v>
      </c>
      <c r="F3493">
        <v>0</v>
      </c>
      <c r="G3493">
        <v>16</v>
      </c>
      <c r="H3493">
        <v>0</v>
      </c>
      <c r="I3493">
        <v>0</v>
      </c>
      <c r="J3493">
        <v>0</v>
      </c>
      <c r="K3493">
        <v>16</v>
      </c>
      <c r="L3493">
        <v>1.1000000000000001</v>
      </c>
      <c r="M3493">
        <v>246.4</v>
      </c>
    </row>
    <row r="3494" spans="1:13">
      <c r="A3494" t="s">
        <v>93</v>
      </c>
      <c r="B3494" t="s">
        <v>3036</v>
      </c>
      <c r="C3494">
        <v>192</v>
      </c>
      <c r="D3494" t="s">
        <v>817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</row>
    <row r="3495" spans="1:13">
      <c r="A3495" t="s">
        <v>93</v>
      </c>
      <c r="B3495" t="s">
        <v>3036</v>
      </c>
      <c r="C3495">
        <v>198</v>
      </c>
      <c r="D3495" t="s">
        <v>965</v>
      </c>
      <c r="E3495">
        <v>2232</v>
      </c>
      <c r="F3495">
        <v>0</v>
      </c>
      <c r="G3495">
        <v>64</v>
      </c>
      <c r="H3495">
        <v>0</v>
      </c>
      <c r="I3495">
        <v>0</v>
      </c>
      <c r="J3495">
        <v>0</v>
      </c>
      <c r="K3495">
        <v>56</v>
      </c>
      <c r="L3495">
        <v>1.1000000000000001</v>
      </c>
      <c r="M3495">
        <v>2455.1999999999998</v>
      </c>
    </row>
    <row r="3496" spans="1:13">
      <c r="A3496" t="s">
        <v>95</v>
      </c>
      <c r="B3496" t="s">
        <v>3037</v>
      </c>
      <c r="C3496">
        <v>192</v>
      </c>
      <c r="D3496" t="s">
        <v>817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</row>
    <row r="3497" spans="1:13">
      <c r="A3497" t="s">
        <v>95</v>
      </c>
      <c r="B3497" t="s">
        <v>3037</v>
      </c>
      <c r="C3497">
        <v>198</v>
      </c>
      <c r="D3497" t="s">
        <v>965</v>
      </c>
      <c r="E3497">
        <v>2232</v>
      </c>
      <c r="F3497">
        <v>0</v>
      </c>
      <c r="G3497">
        <v>56</v>
      </c>
      <c r="H3497">
        <v>0</v>
      </c>
      <c r="I3497">
        <v>0</v>
      </c>
      <c r="J3497">
        <v>0</v>
      </c>
      <c r="K3497">
        <v>32</v>
      </c>
      <c r="L3497">
        <v>1.1000000000000001</v>
      </c>
      <c r="M3497">
        <v>2455.1999999999998</v>
      </c>
    </row>
    <row r="3498" spans="1:13">
      <c r="A3498" t="s">
        <v>97</v>
      </c>
      <c r="B3498" t="s">
        <v>3038</v>
      </c>
      <c r="C3498">
        <v>192</v>
      </c>
      <c r="D3498" t="s">
        <v>817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</row>
    <row r="3499" spans="1:13">
      <c r="A3499" t="s">
        <v>97</v>
      </c>
      <c r="B3499" t="s">
        <v>3038</v>
      </c>
      <c r="C3499">
        <v>198</v>
      </c>
      <c r="D3499" t="s">
        <v>965</v>
      </c>
      <c r="E3499">
        <v>1664</v>
      </c>
      <c r="F3499">
        <v>0</v>
      </c>
      <c r="G3499">
        <v>40</v>
      </c>
      <c r="H3499">
        <v>0</v>
      </c>
      <c r="I3499">
        <v>0</v>
      </c>
      <c r="J3499">
        <v>0</v>
      </c>
      <c r="K3499">
        <v>40</v>
      </c>
      <c r="L3499">
        <v>1.1000000000000001</v>
      </c>
      <c r="M3499">
        <v>1830.4</v>
      </c>
    </row>
    <row r="3500" spans="1:13">
      <c r="A3500" t="s">
        <v>99</v>
      </c>
      <c r="B3500" t="s">
        <v>3039</v>
      </c>
      <c r="C3500">
        <v>192</v>
      </c>
      <c r="D3500" t="s">
        <v>817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</row>
    <row r="3501" spans="1:13">
      <c r="A3501" t="s">
        <v>99</v>
      </c>
      <c r="B3501" t="s">
        <v>3039</v>
      </c>
      <c r="C3501">
        <v>198</v>
      </c>
      <c r="D3501" t="s">
        <v>965</v>
      </c>
      <c r="E3501">
        <v>2240</v>
      </c>
      <c r="F3501">
        <v>0</v>
      </c>
      <c r="G3501">
        <v>40</v>
      </c>
      <c r="H3501">
        <v>0</v>
      </c>
      <c r="I3501">
        <v>0</v>
      </c>
      <c r="J3501">
        <v>0</v>
      </c>
      <c r="K3501">
        <v>40</v>
      </c>
      <c r="L3501">
        <v>1.1000000000000001</v>
      </c>
      <c r="M3501">
        <v>2464</v>
      </c>
    </row>
    <row r="3502" spans="1:13">
      <c r="A3502" t="s">
        <v>4166</v>
      </c>
      <c r="B3502" t="s">
        <v>4167</v>
      </c>
      <c r="C3502">
        <v>192</v>
      </c>
      <c r="D3502" t="s">
        <v>817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</row>
    <row r="3503" spans="1:13">
      <c r="A3503" t="s">
        <v>101</v>
      </c>
      <c r="B3503" t="s">
        <v>3040</v>
      </c>
      <c r="C3503">
        <v>192</v>
      </c>
      <c r="D3503" t="s">
        <v>817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</row>
    <row r="3504" spans="1:13">
      <c r="A3504" t="s">
        <v>101</v>
      </c>
      <c r="B3504" t="s">
        <v>3040</v>
      </c>
      <c r="C3504">
        <v>198</v>
      </c>
      <c r="D3504" t="s">
        <v>965</v>
      </c>
      <c r="E3504">
        <v>3824</v>
      </c>
      <c r="F3504">
        <v>0</v>
      </c>
      <c r="G3504">
        <v>24</v>
      </c>
      <c r="H3504">
        <v>0</v>
      </c>
      <c r="I3504">
        <v>0</v>
      </c>
      <c r="J3504">
        <v>0</v>
      </c>
      <c r="K3504">
        <v>16</v>
      </c>
      <c r="L3504">
        <v>1.1000000000000001</v>
      </c>
      <c r="M3504">
        <v>4206.3999999999996</v>
      </c>
    </row>
    <row r="3505" spans="1:13">
      <c r="A3505" t="s">
        <v>103</v>
      </c>
      <c r="B3505" t="s">
        <v>3041</v>
      </c>
      <c r="C3505">
        <v>192</v>
      </c>
      <c r="D3505" t="s">
        <v>817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</row>
    <row r="3506" spans="1:13">
      <c r="A3506" t="s">
        <v>103</v>
      </c>
      <c r="B3506" t="s">
        <v>3041</v>
      </c>
      <c r="C3506">
        <v>198</v>
      </c>
      <c r="D3506" t="s">
        <v>965</v>
      </c>
      <c r="E3506">
        <v>3256</v>
      </c>
      <c r="F3506">
        <v>0</v>
      </c>
      <c r="G3506">
        <v>40</v>
      </c>
      <c r="H3506">
        <v>0</v>
      </c>
      <c r="I3506">
        <v>0</v>
      </c>
      <c r="J3506">
        <v>0</v>
      </c>
      <c r="K3506">
        <v>32</v>
      </c>
      <c r="L3506">
        <v>1.1000000000000001</v>
      </c>
      <c r="M3506">
        <v>3581.6</v>
      </c>
    </row>
    <row r="3507" spans="1:13">
      <c r="A3507" t="s">
        <v>4168</v>
      </c>
      <c r="B3507" t="s">
        <v>4169</v>
      </c>
      <c r="C3507">
        <v>192</v>
      </c>
      <c r="D3507" t="s">
        <v>817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</row>
    <row r="3508" spans="1:13">
      <c r="A3508" t="s">
        <v>105</v>
      </c>
      <c r="B3508" t="s">
        <v>3042</v>
      </c>
      <c r="C3508">
        <v>192</v>
      </c>
      <c r="D3508" t="s">
        <v>817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</row>
    <row r="3509" spans="1:13">
      <c r="A3509" t="s">
        <v>105</v>
      </c>
      <c r="B3509" t="s">
        <v>3042</v>
      </c>
      <c r="C3509">
        <v>198</v>
      </c>
      <c r="D3509" t="s">
        <v>965</v>
      </c>
      <c r="E3509">
        <v>3656</v>
      </c>
      <c r="F3509">
        <v>0</v>
      </c>
      <c r="G3509">
        <v>208</v>
      </c>
      <c r="H3509">
        <v>0</v>
      </c>
      <c r="I3509">
        <v>0</v>
      </c>
      <c r="J3509">
        <v>0</v>
      </c>
      <c r="K3509">
        <v>160</v>
      </c>
      <c r="L3509">
        <v>1.1000000000000001</v>
      </c>
      <c r="M3509">
        <v>4021.6</v>
      </c>
    </row>
    <row r="3510" spans="1:13">
      <c r="A3510" t="s">
        <v>4170</v>
      </c>
      <c r="B3510" t="s">
        <v>4171</v>
      </c>
      <c r="C3510">
        <v>192</v>
      </c>
      <c r="D3510" t="s">
        <v>817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</row>
    <row r="3511" spans="1:13">
      <c r="A3511" t="s">
        <v>107</v>
      </c>
      <c r="B3511" t="s">
        <v>3043</v>
      </c>
      <c r="C3511">
        <v>192</v>
      </c>
      <c r="D3511" t="s">
        <v>817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</row>
    <row r="3512" spans="1:13">
      <c r="A3512" t="s">
        <v>107</v>
      </c>
      <c r="B3512" t="s">
        <v>3043</v>
      </c>
      <c r="C3512">
        <v>198</v>
      </c>
      <c r="D3512" t="s">
        <v>965</v>
      </c>
      <c r="E3512">
        <v>1992</v>
      </c>
      <c r="F3512">
        <v>0</v>
      </c>
      <c r="G3512">
        <v>32</v>
      </c>
      <c r="H3512">
        <v>0</v>
      </c>
      <c r="I3512">
        <v>0</v>
      </c>
      <c r="J3512">
        <v>0</v>
      </c>
      <c r="K3512">
        <v>24</v>
      </c>
      <c r="L3512">
        <v>1.1000000000000001</v>
      </c>
      <c r="M3512">
        <v>2191.1999999999998</v>
      </c>
    </row>
    <row r="3513" spans="1:13">
      <c r="A3513" t="s">
        <v>4172</v>
      </c>
      <c r="B3513" t="s">
        <v>4173</v>
      </c>
      <c r="C3513">
        <v>192</v>
      </c>
      <c r="D3513" t="s">
        <v>817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</row>
    <row r="3514" spans="1:13">
      <c r="A3514" t="s">
        <v>109</v>
      </c>
      <c r="B3514" t="s">
        <v>3044</v>
      </c>
      <c r="C3514">
        <v>192</v>
      </c>
      <c r="D3514" t="s">
        <v>817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</row>
    <row r="3515" spans="1:13">
      <c r="A3515" t="s">
        <v>109</v>
      </c>
      <c r="B3515" t="s">
        <v>3044</v>
      </c>
      <c r="C3515">
        <v>198</v>
      </c>
      <c r="D3515" t="s">
        <v>965</v>
      </c>
      <c r="E3515">
        <v>1088</v>
      </c>
      <c r="F3515">
        <v>0</v>
      </c>
      <c r="G3515">
        <v>32</v>
      </c>
      <c r="H3515">
        <v>0</v>
      </c>
      <c r="I3515">
        <v>0</v>
      </c>
      <c r="J3515">
        <v>0</v>
      </c>
      <c r="K3515">
        <v>24</v>
      </c>
      <c r="L3515">
        <v>1.05</v>
      </c>
      <c r="M3515">
        <v>1142.4000000000001</v>
      </c>
    </row>
    <row r="3516" spans="1:13">
      <c r="A3516" t="s">
        <v>4174</v>
      </c>
      <c r="B3516" t="s">
        <v>4175</v>
      </c>
      <c r="C3516">
        <v>192</v>
      </c>
      <c r="D3516" t="s">
        <v>817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</row>
    <row r="3517" spans="1:13">
      <c r="A3517" t="s">
        <v>111</v>
      </c>
      <c r="B3517" t="s">
        <v>3045</v>
      </c>
      <c r="C3517">
        <v>192</v>
      </c>
      <c r="D3517" t="s">
        <v>817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</row>
    <row r="3518" spans="1:13">
      <c r="A3518" t="s">
        <v>111</v>
      </c>
      <c r="B3518" t="s">
        <v>3045</v>
      </c>
      <c r="C3518">
        <v>198</v>
      </c>
      <c r="D3518" t="s">
        <v>965</v>
      </c>
      <c r="E3518">
        <v>1240</v>
      </c>
      <c r="F3518">
        <v>0</v>
      </c>
      <c r="G3518">
        <v>24</v>
      </c>
      <c r="H3518">
        <v>0</v>
      </c>
      <c r="I3518">
        <v>0</v>
      </c>
      <c r="J3518">
        <v>0</v>
      </c>
      <c r="K3518">
        <v>24</v>
      </c>
      <c r="L3518">
        <v>1.05</v>
      </c>
      <c r="M3518">
        <v>1302</v>
      </c>
    </row>
    <row r="3519" spans="1:13">
      <c r="A3519" t="s">
        <v>113</v>
      </c>
      <c r="B3519" t="s">
        <v>3046</v>
      </c>
      <c r="C3519">
        <v>192</v>
      </c>
      <c r="D3519" t="s">
        <v>817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</row>
    <row r="3520" spans="1:13">
      <c r="A3520" t="s">
        <v>113</v>
      </c>
      <c r="B3520" t="s">
        <v>3046</v>
      </c>
      <c r="C3520">
        <v>198</v>
      </c>
      <c r="D3520" t="s">
        <v>965</v>
      </c>
      <c r="E3520">
        <v>4104</v>
      </c>
      <c r="F3520">
        <v>0</v>
      </c>
      <c r="G3520">
        <v>168</v>
      </c>
      <c r="H3520">
        <v>0</v>
      </c>
      <c r="I3520">
        <v>0</v>
      </c>
      <c r="J3520">
        <v>0</v>
      </c>
      <c r="K3520">
        <v>96</v>
      </c>
      <c r="L3520">
        <v>1.05</v>
      </c>
      <c r="M3520">
        <v>4309.2</v>
      </c>
    </row>
    <row r="3521" spans="1:13">
      <c r="A3521" t="s">
        <v>4176</v>
      </c>
      <c r="B3521" t="s">
        <v>4177</v>
      </c>
      <c r="C3521">
        <v>192</v>
      </c>
      <c r="D3521" t="s">
        <v>817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</row>
    <row r="3522" spans="1:13">
      <c r="A3522" t="s">
        <v>115</v>
      </c>
      <c r="B3522" t="s">
        <v>3047</v>
      </c>
      <c r="C3522">
        <v>192</v>
      </c>
      <c r="D3522" t="s">
        <v>817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</row>
    <row r="3523" spans="1:13">
      <c r="A3523" t="s">
        <v>115</v>
      </c>
      <c r="B3523" t="s">
        <v>3047</v>
      </c>
      <c r="C3523">
        <v>198</v>
      </c>
      <c r="D3523" t="s">
        <v>965</v>
      </c>
      <c r="E3523">
        <v>992</v>
      </c>
      <c r="F3523">
        <v>0</v>
      </c>
      <c r="G3523">
        <v>80</v>
      </c>
      <c r="H3523">
        <v>0</v>
      </c>
      <c r="I3523">
        <v>0</v>
      </c>
      <c r="J3523">
        <v>0</v>
      </c>
      <c r="K3523">
        <v>56</v>
      </c>
      <c r="L3523">
        <v>1.05</v>
      </c>
      <c r="M3523">
        <v>1041.5999999999999</v>
      </c>
    </row>
    <row r="3524" spans="1:13">
      <c r="A3524" t="s">
        <v>4178</v>
      </c>
      <c r="B3524" t="s">
        <v>4179</v>
      </c>
      <c r="C3524">
        <v>192</v>
      </c>
      <c r="D3524" t="s">
        <v>817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</row>
    <row r="3525" spans="1:13">
      <c r="A3525" t="s">
        <v>117</v>
      </c>
      <c r="B3525" t="s">
        <v>3048</v>
      </c>
      <c r="C3525">
        <v>192</v>
      </c>
      <c r="D3525" t="s">
        <v>817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</row>
    <row r="3526" spans="1:13">
      <c r="A3526" t="s">
        <v>117</v>
      </c>
      <c r="B3526" t="s">
        <v>3048</v>
      </c>
      <c r="C3526">
        <v>198</v>
      </c>
      <c r="D3526" t="s">
        <v>965</v>
      </c>
      <c r="E3526">
        <v>624</v>
      </c>
      <c r="F3526">
        <v>0</v>
      </c>
      <c r="G3526">
        <v>96</v>
      </c>
      <c r="H3526">
        <v>0</v>
      </c>
      <c r="I3526">
        <v>0</v>
      </c>
      <c r="J3526">
        <v>0</v>
      </c>
      <c r="K3526">
        <v>64</v>
      </c>
      <c r="L3526">
        <v>1.05</v>
      </c>
      <c r="M3526">
        <v>655.20000000000005</v>
      </c>
    </row>
    <row r="3527" spans="1:13">
      <c r="A3527" t="s">
        <v>4180</v>
      </c>
      <c r="B3527" t="s">
        <v>4181</v>
      </c>
      <c r="C3527">
        <v>192</v>
      </c>
      <c r="D3527" t="s">
        <v>817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</row>
    <row r="3528" spans="1:13">
      <c r="A3528" t="s">
        <v>119</v>
      </c>
      <c r="B3528" t="s">
        <v>3049</v>
      </c>
      <c r="C3528">
        <v>192</v>
      </c>
      <c r="D3528" t="s">
        <v>817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</row>
    <row r="3529" spans="1:13">
      <c r="A3529" t="s">
        <v>119</v>
      </c>
      <c r="B3529" t="s">
        <v>3049</v>
      </c>
      <c r="C3529">
        <v>198</v>
      </c>
      <c r="D3529" t="s">
        <v>965</v>
      </c>
      <c r="E3529">
        <v>3176</v>
      </c>
      <c r="F3529">
        <v>0</v>
      </c>
      <c r="G3529">
        <v>56</v>
      </c>
      <c r="H3529">
        <v>0</v>
      </c>
      <c r="I3529">
        <v>0</v>
      </c>
      <c r="J3529">
        <v>0</v>
      </c>
      <c r="K3529">
        <v>56</v>
      </c>
      <c r="L3529">
        <v>1.05</v>
      </c>
      <c r="M3529">
        <v>3334.8</v>
      </c>
    </row>
    <row r="3530" spans="1:13">
      <c r="A3530" t="s">
        <v>121</v>
      </c>
      <c r="B3530" t="s">
        <v>3050</v>
      </c>
      <c r="C3530">
        <v>192</v>
      </c>
      <c r="D3530" t="s">
        <v>817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</row>
    <row r="3531" spans="1:13">
      <c r="A3531" t="s">
        <v>121</v>
      </c>
      <c r="B3531" t="s">
        <v>3050</v>
      </c>
      <c r="C3531">
        <v>198</v>
      </c>
      <c r="D3531" t="s">
        <v>965</v>
      </c>
      <c r="E3531">
        <v>2784</v>
      </c>
      <c r="F3531">
        <v>0</v>
      </c>
      <c r="G3531">
        <v>24</v>
      </c>
      <c r="H3531">
        <v>0</v>
      </c>
      <c r="I3531">
        <v>0</v>
      </c>
      <c r="J3531">
        <v>0</v>
      </c>
      <c r="K3531">
        <v>16</v>
      </c>
      <c r="L3531">
        <v>1.05</v>
      </c>
      <c r="M3531">
        <v>2923.2</v>
      </c>
    </row>
    <row r="3532" spans="1:13">
      <c r="A3532" t="s">
        <v>4182</v>
      </c>
      <c r="B3532" t="s">
        <v>4183</v>
      </c>
      <c r="C3532">
        <v>192</v>
      </c>
      <c r="D3532" t="s">
        <v>817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</row>
    <row r="3533" spans="1:13">
      <c r="A3533" t="s">
        <v>123</v>
      </c>
      <c r="B3533" t="s">
        <v>3051</v>
      </c>
      <c r="C3533">
        <v>192</v>
      </c>
      <c r="D3533" t="s">
        <v>817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</row>
    <row r="3534" spans="1:13">
      <c r="A3534" t="s">
        <v>123</v>
      </c>
      <c r="B3534" t="s">
        <v>3051</v>
      </c>
      <c r="C3534">
        <v>198</v>
      </c>
      <c r="D3534" t="s">
        <v>965</v>
      </c>
      <c r="E3534">
        <v>344</v>
      </c>
      <c r="F3534">
        <v>0</v>
      </c>
      <c r="G3534">
        <v>56</v>
      </c>
      <c r="H3534">
        <v>0</v>
      </c>
      <c r="I3534">
        <v>0</v>
      </c>
      <c r="J3534">
        <v>0</v>
      </c>
      <c r="K3534">
        <v>8</v>
      </c>
      <c r="L3534">
        <v>1.05</v>
      </c>
      <c r="M3534">
        <v>361.2</v>
      </c>
    </row>
    <row r="3535" spans="1:13">
      <c r="A3535" t="s">
        <v>4184</v>
      </c>
      <c r="B3535" t="s">
        <v>4185</v>
      </c>
      <c r="C3535">
        <v>192</v>
      </c>
      <c r="D3535" t="s">
        <v>817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</row>
    <row r="3536" spans="1:13">
      <c r="A3536" t="s">
        <v>125</v>
      </c>
      <c r="B3536" t="s">
        <v>3052</v>
      </c>
      <c r="C3536">
        <v>192</v>
      </c>
      <c r="D3536" t="s">
        <v>817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</row>
    <row r="3537" spans="1:13">
      <c r="A3537" t="s">
        <v>125</v>
      </c>
      <c r="B3537" t="s">
        <v>3052</v>
      </c>
      <c r="C3537">
        <v>198</v>
      </c>
      <c r="D3537" t="s">
        <v>965</v>
      </c>
      <c r="E3537">
        <v>1480</v>
      </c>
      <c r="F3537">
        <v>0</v>
      </c>
      <c r="G3537">
        <v>48</v>
      </c>
      <c r="H3537">
        <v>0</v>
      </c>
      <c r="I3537">
        <v>0</v>
      </c>
      <c r="J3537">
        <v>0</v>
      </c>
      <c r="K3537">
        <v>40</v>
      </c>
      <c r="L3537">
        <v>1.05</v>
      </c>
      <c r="M3537">
        <v>1554</v>
      </c>
    </row>
    <row r="3538" spans="1:13">
      <c r="A3538" t="s">
        <v>127</v>
      </c>
      <c r="B3538" t="s">
        <v>3053</v>
      </c>
      <c r="C3538">
        <v>192</v>
      </c>
      <c r="D3538" t="s">
        <v>817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</row>
    <row r="3539" spans="1:13">
      <c r="A3539" t="s">
        <v>127</v>
      </c>
      <c r="B3539" t="s">
        <v>3053</v>
      </c>
      <c r="C3539">
        <v>198</v>
      </c>
      <c r="D3539" t="s">
        <v>965</v>
      </c>
      <c r="E3539">
        <v>2784</v>
      </c>
      <c r="F3539">
        <v>0</v>
      </c>
      <c r="G3539">
        <v>72</v>
      </c>
      <c r="H3539">
        <v>0</v>
      </c>
      <c r="I3539">
        <v>0</v>
      </c>
      <c r="J3539">
        <v>0</v>
      </c>
      <c r="K3539">
        <v>56</v>
      </c>
      <c r="L3539">
        <v>1.05</v>
      </c>
      <c r="M3539">
        <v>2923.2</v>
      </c>
    </row>
    <row r="3540" spans="1:13">
      <c r="A3540" t="s">
        <v>129</v>
      </c>
      <c r="B3540" t="s">
        <v>3054</v>
      </c>
      <c r="C3540">
        <v>192</v>
      </c>
      <c r="D3540" t="s">
        <v>817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</row>
    <row r="3541" spans="1:13">
      <c r="A3541" t="s">
        <v>129</v>
      </c>
      <c r="B3541" t="s">
        <v>3054</v>
      </c>
      <c r="C3541">
        <v>198</v>
      </c>
      <c r="D3541" t="s">
        <v>965</v>
      </c>
      <c r="E3541">
        <v>5864</v>
      </c>
      <c r="F3541">
        <v>0</v>
      </c>
      <c r="G3541">
        <v>88</v>
      </c>
      <c r="H3541">
        <v>0</v>
      </c>
      <c r="I3541">
        <v>0</v>
      </c>
      <c r="J3541">
        <v>0</v>
      </c>
      <c r="K3541">
        <v>56</v>
      </c>
      <c r="L3541">
        <v>1.05</v>
      </c>
      <c r="M3541">
        <v>6157.2</v>
      </c>
    </row>
    <row r="3542" spans="1:13">
      <c r="A3542" t="s">
        <v>4186</v>
      </c>
      <c r="B3542" t="s">
        <v>4187</v>
      </c>
      <c r="C3542">
        <v>192</v>
      </c>
      <c r="D3542" t="s">
        <v>817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</row>
    <row r="3543" spans="1:13">
      <c r="A3543" t="s">
        <v>131</v>
      </c>
      <c r="B3543" t="s">
        <v>3055</v>
      </c>
      <c r="C3543">
        <v>192</v>
      </c>
      <c r="D3543" t="s">
        <v>817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</row>
    <row r="3544" spans="1:13">
      <c r="A3544" t="s">
        <v>131</v>
      </c>
      <c r="B3544" t="s">
        <v>3055</v>
      </c>
      <c r="C3544">
        <v>198</v>
      </c>
      <c r="D3544" t="s">
        <v>965</v>
      </c>
      <c r="E3544">
        <v>4576</v>
      </c>
      <c r="F3544">
        <v>0</v>
      </c>
      <c r="G3544">
        <v>280</v>
      </c>
      <c r="H3544">
        <v>0</v>
      </c>
      <c r="I3544">
        <v>0</v>
      </c>
      <c r="J3544">
        <v>0</v>
      </c>
      <c r="K3544">
        <v>240</v>
      </c>
      <c r="L3544">
        <v>1.05</v>
      </c>
      <c r="M3544">
        <v>4804.8</v>
      </c>
    </row>
    <row r="3545" spans="1:13">
      <c r="A3545" t="s">
        <v>4188</v>
      </c>
      <c r="B3545" t="s">
        <v>4185</v>
      </c>
      <c r="C3545">
        <v>192</v>
      </c>
      <c r="D3545" t="s">
        <v>817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</row>
    <row r="3546" spans="1:13">
      <c r="A3546" t="s">
        <v>133</v>
      </c>
      <c r="B3546" t="s">
        <v>3056</v>
      </c>
      <c r="C3546">
        <v>192</v>
      </c>
      <c r="D3546" t="s">
        <v>817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</row>
    <row r="3547" spans="1:13">
      <c r="A3547" t="s">
        <v>133</v>
      </c>
      <c r="B3547" t="s">
        <v>3056</v>
      </c>
      <c r="C3547">
        <v>198</v>
      </c>
      <c r="D3547" t="s">
        <v>965</v>
      </c>
      <c r="E3547">
        <v>200</v>
      </c>
      <c r="F3547">
        <v>0</v>
      </c>
      <c r="G3547">
        <v>96</v>
      </c>
      <c r="H3547">
        <v>0</v>
      </c>
      <c r="I3547">
        <v>0</v>
      </c>
      <c r="J3547">
        <v>0</v>
      </c>
      <c r="K3547">
        <v>80</v>
      </c>
      <c r="L3547">
        <v>1.05</v>
      </c>
      <c r="M3547">
        <v>210</v>
      </c>
    </row>
    <row r="3548" spans="1:13">
      <c r="A3548" t="s">
        <v>4189</v>
      </c>
      <c r="B3548" t="s">
        <v>4190</v>
      </c>
      <c r="C3548">
        <v>192</v>
      </c>
      <c r="D3548" t="s">
        <v>817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</row>
    <row r="3549" spans="1:13">
      <c r="A3549" t="s">
        <v>3819</v>
      </c>
      <c r="B3549" t="s">
        <v>3835</v>
      </c>
      <c r="C3549">
        <v>192</v>
      </c>
      <c r="D3549" t="s">
        <v>817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</row>
    <row r="3550" spans="1:13">
      <c r="A3550" t="s">
        <v>3819</v>
      </c>
      <c r="B3550" t="s">
        <v>3835</v>
      </c>
      <c r="C3550">
        <v>198</v>
      </c>
      <c r="D3550" t="s">
        <v>965</v>
      </c>
      <c r="E3550">
        <v>8788</v>
      </c>
      <c r="F3550">
        <v>0</v>
      </c>
      <c r="G3550">
        <v>6036</v>
      </c>
      <c r="H3550">
        <v>0</v>
      </c>
      <c r="I3550">
        <v>0</v>
      </c>
      <c r="J3550">
        <v>0</v>
      </c>
      <c r="K3550">
        <v>4560</v>
      </c>
      <c r="L3550">
        <v>0.78</v>
      </c>
      <c r="M3550">
        <v>6854.64</v>
      </c>
    </row>
    <row r="3551" spans="1:13">
      <c r="A3551" t="s">
        <v>4413</v>
      </c>
      <c r="B3551" t="s">
        <v>4404</v>
      </c>
      <c r="C3551">
        <v>192</v>
      </c>
      <c r="D3551" t="s">
        <v>817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</row>
    <row r="3552" spans="1:13">
      <c r="A3552" t="s">
        <v>3057</v>
      </c>
      <c r="B3552" t="s">
        <v>3058</v>
      </c>
      <c r="C3552">
        <v>192</v>
      </c>
      <c r="D3552" t="s">
        <v>817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1.18</v>
      </c>
      <c r="M3552">
        <v>0</v>
      </c>
    </row>
    <row r="3553" spans="1:13">
      <c r="A3553" t="s">
        <v>3059</v>
      </c>
      <c r="B3553" t="s">
        <v>3060</v>
      </c>
      <c r="C3553">
        <v>192</v>
      </c>
      <c r="D3553" t="s">
        <v>817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1.18</v>
      </c>
      <c r="M3553">
        <v>0</v>
      </c>
    </row>
    <row r="3554" spans="1:13">
      <c r="A3554" t="s">
        <v>3061</v>
      </c>
      <c r="B3554" t="s">
        <v>3062</v>
      </c>
      <c r="C3554">
        <v>192</v>
      </c>
      <c r="D3554" t="s">
        <v>817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1.18</v>
      </c>
      <c r="M3554">
        <v>0</v>
      </c>
    </row>
    <row r="3555" spans="1:13">
      <c r="A3555" t="s">
        <v>3063</v>
      </c>
      <c r="B3555" t="s">
        <v>3064</v>
      </c>
      <c r="C3555">
        <v>192</v>
      </c>
      <c r="D3555" t="s">
        <v>817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1.17</v>
      </c>
      <c r="M3555">
        <v>0</v>
      </c>
    </row>
    <row r="3556" spans="1:13">
      <c r="A3556" t="s">
        <v>3065</v>
      </c>
      <c r="B3556" t="s">
        <v>3066</v>
      </c>
      <c r="C3556">
        <v>192</v>
      </c>
      <c r="D3556" t="s">
        <v>817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1.17</v>
      </c>
      <c r="M3556">
        <v>0</v>
      </c>
    </row>
    <row r="3557" spans="1:13">
      <c r="A3557" t="s">
        <v>3067</v>
      </c>
      <c r="C3557">
        <v>192</v>
      </c>
      <c r="D3557" t="s">
        <v>817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1.17</v>
      </c>
      <c r="M3557">
        <v>0</v>
      </c>
    </row>
    <row r="3558" spans="1:13">
      <c r="A3558" t="s">
        <v>3068</v>
      </c>
      <c r="B3558" t="s">
        <v>3069</v>
      </c>
      <c r="C3558">
        <v>192</v>
      </c>
      <c r="D3558" t="s">
        <v>817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1.17</v>
      </c>
      <c r="M3558">
        <v>0</v>
      </c>
    </row>
    <row r="3559" spans="1:13">
      <c r="A3559" t="s">
        <v>3070</v>
      </c>
      <c r="C3559">
        <v>192</v>
      </c>
      <c r="D3559" t="s">
        <v>817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1.17</v>
      </c>
      <c r="M3559">
        <v>0</v>
      </c>
    </row>
    <row r="3560" spans="1:13">
      <c r="A3560" t="s">
        <v>3071</v>
      </c>
      <c r="B3560" t="s">
        <v>3072</v>
      </c>
      <c r="C3560">
        <v>192</v>
      </c>
      <c r="D3560" t="s">
        <v>817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1.17</v>
      </c>
      <c r="M3560">
        <v>0</v>
      </c>
    </row>
    <row r="3561" spans="1:13">
      <c r="A3561" t="s">
        <v>3073</v>
      </c>
      <c r="B3561" t="s">
        <v>3074</v>
      </c>
      <c r="C3561">
        <v>192</v>
      </c>
      <c r="D3561" t="s">
        <v>817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1.17</v>
      </c>
      <c r="M3561">
        <v>0</v>
      </c>
    </row>
    <row r="3562" spans="1:13">
      <c r="A3562" t="s">
        <v>3075</v>
      </c>
      <c r="B3562" t="s">
        <v>3076</v>
      </c>
      <c r="C3562">
        <v>192</v>
      </c>
      <c r="D3562" t="s">
        <v>817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1.17</v>
      </c>
      <c r="M3562">
        <v>0</v>
      </c>
    </row>
    <row r="3563" spans="1:13">
      <c r="A3563" t="s">
        <v>3077</v>
      </c>
      <c r="C3563">
        <v>192</v>
      </c>
      <c r="D3563" t="s">
        <v>817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1.17</v>
      </c>
      <c r="M3563">
        <v>0</v>
      </c>
    </row>
    <row r="3564" spans="1:13">
      <c r="A3564" t="s">
        <v>3078</v>
      </c>
      <c r="B3564" t="s">
        <v>3079</v>
      </c>
      <c r="C3564">
        <v>192</v>
      </c>
      <c r="D3564" t="s">
        <v>817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1.17</v>
      </c>
      <c r="M3564">
        <v>0</v>
      </c>
    </row>
    <row r="3565" spans="1:13">
      <c r="A3565" t="s">
        <v>3080</v>
      </c>
      <c r="B3565" t="s">
        <v>3081</v>
      </c>
      <c r="C3565">
        <v>192</v>
      </c>
      <c r="D3565" t="s">
        <v>817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1.17</v>
      </c>
      <c r="M3565">
        <v>0</v>
      </c>
    </row>
    <row r="3566" spans="1:13">
      <c r="A3566" t="s">
        <v>3082</v>
      </c>
      <c r="C3566">
        <v>192</v>
      </c>
      <c r="D3566" t="s">
        <v>817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1.17</v>
      </c>
      <c r="M3566">
        <v>0</v>
      </c>
    </row>
    <row r="3567" spans="1:13">
      <c r="A3567" t="s">
        <v>3083</v>
      </c>
      <c r="C3567">
        <v>192</v>
      </c>
      <c r="D3567" t="s">
        <v>817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1.17</v>
      </c>
      <c r="M3567">
        <v>0</v>
      </c>
    </row>
    <row r="3568" spans="1:13">
      <c r="A3568" t="s">
        <v>3084</v>
      </c>
      <c r="C3568">
        <v>192</v>
      </c>
      <c r="D3568" t="s">
        <v>817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</row>
    <row r="3569" spans="1:13">
      <c r="A3569" t="s">
        <v>3085</v>
      </c>
      <c r="C3569">
        <v>192</v>
      </c>
      <c r="D3569" t="s">
        <v>817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</row>
    <row r="3570" spans="1:13">
      <c r="A3570" t="s">
        <v>3086</v>
      </c>
      <c r="C3570">
        <v>192</v>
      </c>
      <c r="D3570" t="s">
        <v>817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</row>
    <row r="3571" spans="1:13">
      <c r="A3571" t="s">
        <v>3087</v>
      </c>
      <c r="C3571">
        <v>192</v>
      </c>
      <c r="D3571" t="s">
        <v>817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</row>
    <row r="3572" spans="1:13">
      <c r="A3572" t="s">
        <v>3088</v>
      </c>
      <c r="C3572">
        <v>192</v>
      </c>
      <c r="D3572" t="s">
        <v>817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</row>
    <row r="3573" spans="1:13">
      <c r="A3573" t="s">
        <v>3089</v>
      </c>
      <c r="C3573">
        <v>192</v>
      </c>
      <c r="D3573" t="s">
        <v>817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</row>
    <row r="3574" spans="1:13">
      <c r="A3574" t="s">
        <v>3090</v>
      </c>
      <c r="C3574">
        <v>192</v>
      </c>
      <c r="D3574" t="s">
        <v>817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</row>
    <row r="3575" spans="1:13">
      <c r="A3575" t="s">
        <v>3091</v>
      </c>
      <c r="C3575">
        <v>192</v>
      </c>
      <c r="D3575" t="s">
        <v>817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</row>
    <row r="3576" spans="1:13">
      <c r="A3576" t="s">
        <v>3092</v>
      </c>
      <c r="C3576">
        <v>192</v>
      </c>
      <c r="D3576" t="s">
        <v>817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</row>
    <row r="3577" spans="1:13">
      <c r="A3577" t="s">
        <v>3093</v>
      </c>
      <c r="C3577">
        <v>192</v>
      </c>
      <c r="D3577" t="s">
        <v>817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</row>
    <row r="3578" spans="1:13">
      <c r="A3578" t="s">
        <v>3094</v>
      </c>
      <c r="C3578">
        <v>192</v>
      </c>
      <c r="D3578" t="s">
        <v>817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</row>
    <row r="3579" spans="1:13">
      <c r="A3579" t="s">
        <v>3095</v>
      </c>
      <c r="C3579">
        <v>192</v>
      </c>
      <c r="D3579" t="s">
        <v>817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</row>
    <row r="3580" spans="1:13">
      <c r="A3580" t="s">
        <v>3096</v>
      </c>
      <c r="C3580">
        <v>192</v>
      </c>
      <c r="D3580" t="s">
        <v>817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</row>
    <row r="3581" spans="1:13">
      <c r="A3581" t="s">
        <v>3097</v>
      </c>
      <c r="C3581">
        <v>192</v>
      </c>
      <c r="D3581" t="s">
        <v>817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</row>
    <row r="3582" spans="1:13">
      <c r="A3582" t="s">
        <v>3098</v>
      </c>
      <c r="C3582">
        <v>192</v>
      </c>
      <c r="D3582" t="s">
        <v>817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</row>
    <row r="3583" spans="1:13">
      <c r="A3583" t="s">
        <v>3099</v>
      </c>
      <c r="C3583">
        <v>192</v>
      </c>
      <c r="D3583" t="s">
        <v>817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</row>
    <row r="3584" spans="1:13">
      <c r="A3584" t="s">
        <v>3100</v>
      </c>
      <c r="C3584">
        <v>192</v>
      </c>
      <c r="D3584" t="s">
        <v>817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</row>
    <row r="3585" spans="1:13">
      <c r="A3585" t="s">
        <v>3101</v>
      </c>
      <c r="C3585">
        <v>192</v>
      </c>
      <c r="D3585" t="s">
        <v>817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</row>
    <row r="3586" spans="1:13">
      <c r="A3586" t="s">
        <v>3102</v>
      </c>
      <c r="C3586">
        <v>192</v>
      </c>
      <c r="D3586" t="s">
        <v>817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</row>
    <row r="3587" spans="1:13">
      <c r="A3587" t="s">
        <v>3103</v>
      </c>
      <c r="C3587">
        <v>192</v>
      </c>
      <c r="D3587" t="s">
        <v>817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</row>
    <row r="3588" spans="1:13">
      <c r="A3588" t="s">
        <v>3104</v>
      </c>
      <c r="C3588">
        <v>192</v>
      </c>
      <c r="D3588" t="s">
        <v>817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</row>
    <row r="3589" spans="1:13">
      <c r="A3589" t="s">
        <v>3105</v>
      </c>
      <c r="C3589">
        <v>192</v>
      </c>
      <c r="D3589" t="s">
        <v>817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</row>
    <row r="3590" spans="1:13">
      <c r="A3590" t="s">
        <v>3106</v>
      </c>
      <c r="C3590">
        <v>192</v>
      </c>
      <c r="D3590" t="s">
        <v>817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</row>
    <row r="3591" spans="1:13">
      <c r="A3591" t="s">
        <v>3107</v>
      </c>
      <c r="C3591">
        <v>192</v>
      </c>
      <c r="D3591" t="s">
        <v>817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</row>
    <row r="3592" spans="1:13">
      <c r="A3592" t="s">
        <v>3108</v>
      </c>
      <c r="C3592">
        <v>192</v>
      </c>
      <c r="D3592" t="s">
        <v>817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</row>
    <row r="3593" spans="1:13">
      <c r="A3593" t="s">
        <v>3109</v>
      </c>
      <c r="C3593">
        <v>192</v>
      </c>
      <c r="D3593" t="s">
        <v>817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</row>
    <row r="3594" spans="1:13">
      <c r="A3594" t="s">
        <v>3110</v>
      </c>
      <c r="C3594">
        <v>192</v>
      </c>
      <c r="D3594" t="s">
        <v>817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</row>
    <row r="3595" spans="1:13">
      <c r="A3595" t="s">
        <v>3111</v>
      </c>
      <c r="C3595">
        <v>192</v>
      </c>
      <c r="D3595" t="s">
        <v>817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</row>
    <row r="3596" spans="1:13">
      <c r="A3596" t="s">
        <v>3112</v>
      </c>
      <c r="C3596">
        <v>192</v>
      </c>
      <c r="D3596" t="s">
        <v>817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</row>
    <row r="3597" spans="1:13">
      <c r="A3597" t="s">
        <v>3113</v>
      </c>
      <c r="C3597">
        <v>192</v>
      </c>
      <c r="D3597" t="s">
        <v>817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</row>
    <row r="3598" spans="1:13">
      <c r="A3598" t="s">
        <v>3114</v>
      </c>
      <c r="C3598">
        <v>192</v>
      </c>
      <c r="D3598" t="s">
        <v>817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</row>
    <row r="3599" spans="1:13">
      <c r="A3599" t="s">
        <v>3115</v>
      </c>
      <c r="C3599">
        <v>192</v>
      </c>
      <c r="D3599" t="s">
        <v>817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</row>
    <row r="3600" spans="1:13">
      <c r="A3600" t="s">
        <v>3116</v>
      </c>
      <c r="C3600">
        <v>192</v>
      </c>
      <c r="D3600" t="s">
        <v>817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</row>
    <row r="3601" spans="1:13">
      <c r="A3601" t="s">
        <v>3117</v>
      </c>
      <c r="C3601">
        <v>192</v>
      </c>
      <c r="D3601" t="s">
        <v>817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</row>
    <row r="3602" spans="1:13">
      <c r="A3602" t="s">
        <v>3118</v>
      </c>
      <c r="C3602">
        <v>192</v>
      </c>
      <c r="D3602" t="s">
        <v>817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</row>
    <row r="3603" spans="1:13">
      <c r="A3603" t="s">
        <v>3119</v>
      </c>
      <c r="C3603">
        <v>192</v>
      </c>
      <c r="D3603" t="s">
        <v>817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</row>
    <row r="3604" spans="1:13">
      <c r="A3604" t="s">
        <v>3120</v>
      </c>
      <c r="C3604">
        <v>192</v>
      </c>
      <c r="D3604" t="s">
        <v>817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</row>
    <row r="3605" spans="1:13">
      <c r="A3605" t="s">
        <v>3121</v>
      </c>
      <c r="C3605">
        <v>192</v>
      </c>
      <c r="D3605" t="s">
        <v>817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</row>
    <row r="3606" spans="1:13">
      <c r="A3606" t="s">
        <v>3122</v>
      </c>
      <c r="C3606">
        <v>192</v>
      </c>
      <c r="D3606" t="s">
        <v>817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</row>
    <row r="3607" spans="1:13">
      <c r="A3607" t="s">
        <v>3123</v>
      </c>
      <c r="C3607">
        <v>192</v>
      </c>
      <c r="D3607" t="s">
        <v>817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</row>
    <row r="3608" spans="1:13">
      <c r="A3608" t="s">
        <v>3124</v>
      </c>
      <c r="C3608">
        <v>192</v>
      </c>
      <c r="D3608" t="s">
        <v>817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</row>
    <row r="3609" spans="1:13">
      <c r="A3609" t="s">
        <v>3125</v>
      </c>
      <c r="B3609" t="s">
        <v>3126</v>
      </c>
      <c r="C3609">
        <v>191</v>
      </c>
      <c r="D3609" t="s">
        <v>848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1.72</v>
      </c>
      <c r="M3609">
        <v>0</v>
      </c>
    </row>
    <row r="3610" spans="1:13">
      <c r="A3610" t="s">
        <v>3125</v>
      </c>
      <c r="B3610" t="s">
        <v>3126</v>
      </c>
      <c r="C3610">
        <v>192</v>
      </c>
      <c r="D3610" t="s">
        <v>817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1.72</v>
      </c>
      <c r="M3610">
        <v>0</v>
      </c>
    </row>
    <row r="3611" spans="1:13">
      <c r="A3611" t="s">
        <v>3127</v>
      </c>
      <c r="B3611" t="s">
        <v>3128</v>
      </c>
      <c r="C3611">
        <v>191</v>
      </c>
      <c r="D3611" t="s">
        <v>848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1.72</v>
      </c>
      <c r="M3611">
        <v>0</v>
      </c>
    </row>
    <row r="3612" spans="1:13">
      <c r="A3612" t="s">
        <v>3127</v>
      </c>
      <c r="B3612" t="s">
        <v>3128</v>
      </c>
      <c r="C3612">
        <v>192</v>
      </c>
      <c r="D3612" t="s">
        <v>817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1.72</v>
      </c>
      <c r="M3612">
        <v>0</v>
      </c>
    </row>
    <row r="3613" spans="1:13">
      <c r="A3613" t="s">
        <v>3129</v>
      </c>
      <c r="B3613" t="s">
        <v>3130</v>
      </c>
      <c r="C3613">
        <v>191</v>
      </c>
      <c r="D3613" t="s">
        <v>848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1.72</v>
      </c>
      <c r="M3613">
        <v>0</v>
      </c>
    </row>
    <row r="3614" spans="1:13">
      <c r="A3614" t="s">
        <v>3129</v>
      </c>
      <c r="B3614" t="s">
        <v>3130</v>
      </c>
      <c r="C3614">
        <v>192</v>
      </c>
      <c r="D3614" t="s">
        <v>817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1.72</v>
      </c>
      <c r="M3614">
        <v>0</v>
      </c>
    </row>
    <row r="3615" spans="1:13">
      <c r="A3615" t="s">
        <v>3131</v>
      </c>
      <c r="B3615" t="s">
        <v>3132</v>
      </c>
      <c r="C3615">
        <v>191</v>
      </c>
      <c r="D3615" t="s">
        <v>848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1.72</v>
      </c>
      <c r="M3615">
        <v>0</v>
      </c>
    </row>
    <row r="3616" spans="1:13">
      <c r="A3616" t="s">
        <v>3131</v>
      </c>
      <c r="B3616" t="s">
        <v>3132</v>
      </c>
      <c r="C3616">
        <v>192</v>
      </c>
      <c r="D3616" t="s">
        <v>817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1.72</v>
      </c>
      <c r="M3616">
        <v>0</v>
      </c>
    </row>
    <row r="3617" spans="1:13">
      <c r="A3617" t="s">
        <v>3133</v>
      </c>
      <c r="B3617" t="s">
        <v>3134</v>
      </c>
      <c r="C3617">
        <v>191</v>
      </c>
      <c r="D3617" t="s">
        <v>848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1.72</v>
      </c>
      <c r="M3617">
        <v>0</v>
      </c>
    </row>
    <row r="3618" spans="1:13">
      <c r="A3618" t="s">
        <v>3133</v>
      </c>
      <c r="B3618" t="s">
        <v>3134</v>
      </c>
      <c r="C3618">
        <v>192</v>
      </c>
      <c r="D3618" t="s">
        <v>817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1.72</v>
      </c>
      <c r="M3618">
        <v>0</v>
      </c>
    </row>
    <row r="3619" spans="1:13">
      <c r="A3619" t="s">
        <v>3135</v>
      </c>
      <c r="B3619" t="s">
        <v>3136</v>
      </c>
      <c r="C3619">
        <v>191</v>
      </c>
      <c r="D3619" t="s">
        <v>848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1.72</v>
      </c>
      <c r="M3619">
        <v>0</v>
      </c>
    </row>
    <row r="3620" spans="1:13">
      <c r="A3620" t="s">
        <v>3135</v>
      </c>
      <c r="B3620" t="s">
        <v>3136</v>
      </c>
      <c r="C3620">
        <v>192</v>
      </c>
      <c r="D3620" t="s">
        <v>817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1.72</v>
      </c>
      <c r="M3620">
        <v>0</v>
      </c>
    </row>
    <row r="3621" spans="1:13">
      <c r="A3621" t="s">
        <v>3137</v>
      </c>
      <c r="B3621" t="s">
        <v>3138</v>
      </c>
      <c r="C3621">
        <v>191</v>
      </c>
      <c r="D3621" t="s">
        <v>848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1.72</v>
      </c>
      <c r="M3621">
        <v>0</v>
      </c>
    </row>
    <row r="3622" spans="1:13">
      <c r="A3622" t="s">
        <v>3137</v>
      </c>
      <c r="B3622" t="s">
        <v>3138</v>
      </c>
      <c r="C3622">
        <v>192</v>
      </c>
      <c r="D3622" t="s">
        <v>817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1.72</v>
      </c>
      <c r="M3622">
        <v>0</v>
      </c>
    </row>
    <row r="3623" spans="1:13">
      <c r="A3623" t="s">
        <v>3139</v>
      </c>
      <c r="B3623" t="s">
        <v>3140</v>
      </c>
      <c r="C3623">
        <v>191</v>
      </c>
      <c r="D3623" t="s">
        <v>848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1.72</v>
      </c>
      <c r="M3623">
        <v>0</v>
      </c>
    </row>
    <row r="3624" spans="1:13">
      <c r="A3624" t="s">
        <v>3139</v>
      </c>
      <c r="B3624" t="s">
        <v>3140</v>
      </c>
      <c r="C3624">
        <v>192</v>
      </c>
      <c r="D3624" t="s">
        <v>817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1.72</v>
      </c>
      <c r="M3624">
        <v>0</v>
      </c>
    </row>
    <row r="3625" spans="1:13">
      <c r="A3625" t="s">
        <v>3141</v>
      </c>
      <c r="C3625">
        <v>192</v>
      </c>
      <c r="D3625" t="s">
        <v>817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</row>
    <row r="3626" spans="1:13">
      <c r="A3626" t="s">
        <v>3142</v>
      </c>
      <c r="C3626">
        <v>192</v>
      </c>
      <c r="D3626" t="s">
        <v>817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</row>
    <row r="3627" spans="1:13">
      <c r="A3627" t="s">
        <v>772</v>
      </c>
      <c r="B3627" t="s">
        <v>3143</v>
      </c>
      <c r="C3627">
        <v>192</v>
      </c>
      <c r="D3627" t="s">
        <v>817</v>
      </c>
      <c r="E3627">
        <v>45744</v>
      </c>
      <c r="F3627">
        <v>12576</v>
      </c>
      <c r="G3627">
        <v>600</v>
      </c>
      <c r="H3627">
        <v>0</v>
      </c>
      <c r="I3627">
        <v>0</v>
      </c>
      <c r="J3627">
        <v>0</v>
      </c>
      <c r="K3627">
        <v>456</v>
      </c>
      <c r="L3627">
        <v>1.55</v>
      </c>
      <c r="M3627">
        <v>70903.199999999997</v>
      </c>
    </row>
    <row r="3628" spans="1:13">
      <c r="A3628" t="s">
        <v>773</v>
      </c>
      <c r="B3628" t="s">
        <v>3144</v>
      </c>
      <c r="C3628">
        <v>192</v>
      </c>
      <c r="D3628" t="s">
        <v>817</v>
      </c>
      <c r="E3628">
        <v>39864</v>
      </c>
      <c r="F3628">
        <v>12768</v>
      </c>
      <c r="G3628">
        <v>408</v>
      </c>
      <c r="H3628">
        <v>0</v>
      </c>
      <c r="I3628">
        <v>0</v>
      </c>
      <c r="J3628">
        <v>0</v>
      </c>
      <c r="K3628">
        <v>312</v>
      </c>
      <c r="L3628">
        <v>1.55</v>
      </c>
      <c r="M3628">
        <v>61789.2</v>
      </c>
    </row>
    <row r="3629" spans="1:13">
      <c r="A3629" t="s">
        <v>774</v>
      </c>
      <c r="B3629" t="s">
        <v>3145</v>
      </c>
      <c r="C3629">
        <v>192</v>
      </c>
      <c r="D3629" t="s">
        <v>817</v>
      </c>
      <c r="E3629">
        <v>64680</v>
      </c>
      <c r="F3629">
        <v>13248</v>
      </c>
      <c r="G3629">
        <v>312</v>
      </c>
      <c r="H3629">
        <v>0</v>
      </c>
      <c r="I3629">
        <v>0</v>
      </c>
      <c r="J3629">
        <v>0</v>
      </c>
      <c r="K3629">
        <v>264</v>
      </c>
      <c r="L3629">
        <v>1.55</v>
      </c>
      <c r="M3629">
        <v>100254</v>
      </c>
    </row>
    <row r="3630" spans="1:13">
      <c r="A3630" t="s">
        <v>775</v>
      </c>
      <c r="B3630" t="s">
        <v>3146</v>
      </c>
      <c r="C3630">
        <v>192</v>
      </c>
      <c r="D3630" t="s">
        <v>817</v>
      </c>
      <c r="E3630">
        <v>28032</v>
      </c>
      <c r="F3630">
        <v>12000</v>
      </c>
      <c r="G3630">
        <v>24</v>
      </c>
      <c r="H3630">
        <v>0</v>
      </c>
      <c r="I3630">
        <v>0</v>
      </c>
      <c r="J3630">
        <v>0</v>
      </c>
      <c r="K3630">
        <v>24</v>
      </c>
      <c r="L3630">
        <v>1.55</v>
      </c>
      <c r="M3630">
        <v>43449.599999999999</v>
      </c>
    </row>
    <row r="3631" spans="1:13">
      <c r="A3631" t="s">
        <v>776</v>
      </c>
      <c r="B3631" t="s">
        <v>3147</v>
      </c>
      <c r="C3631">
        <v>192</v>
      </c>
      <c r="D3631" t="s">
        <v>817</v>
      </c>
      <c r="E3631">
        <v>19320</v>
      </c>
      <c r="F3631">
        <v>0</v>
      </c>
      <c r="G3631">
        <v>864</v>
      </c>
      <c r="H3631">
        <v>0</v>
      </c>
      <c r="I3631">
        <v>0</v>
      </c>
      <c r="J3631">
        <v>0</v>
      </c>
      <c r="K3631">
        <v>720</v>
      </c>
      <c r="L3631">
        <v>1.55</v>
      </c>
      <c r="M3631">
        <v>29946</v>
      </c>
    </row>
    <row r="3632" spans="1:13">
      <c r="A3632" t="s">
        <v>777</v>
      </c>
      <c r="B3632" t="s">
        <v>3148</v>
      </c>
      <c r="C3632">
        <v>192</v>
      </c>
      <c r="D3632" t="s">
        <v>817</v>
      </c>
      <c r="E3632">
        <v>83136</v>
      </c>
      <c r="F3632">
        <v>12768</v>
      </c>
      <c r="G3632">
        <v>192</v>
      </c>
      <c r="H3632">
        <v>0</v>
      </c>
      <c r="I3632">
        <v>0</v>
      </c>
      <c r="J3632">
        <v>0</v>
      </c>
      <c r="K3632">
        <v>144</v>
      </c>
      <c r="L3632">
        <v>1.55</v>
      </c>
      <c r="M3632">
        <v>128860.8</v>
      </c>
    </row>
    <row r="3633" spans="1:13">
      <c r="A3633" t="s">
        <v>778</v>
      </c>
      <c r="B3633" t="s">
        <v>3149</v>
      </c>
      <c r="C3633">
        <v>192</v>
      </c>
      <c r="D3633" t="s">
        <v>817</v>
      </c>
      <c r="E3633">
        <v>27624</v>
      </c>
      <c r="F3633">
        <v>12000</v>
      </c>
      <c r="G3633">
        <v>24</v>
      </c>
      <c r="H3633">
        <v>0</v>
      </c>
      <c r="I3633">
        <v>0</v>
      </c>
      <c r="J3633">
        <v>0</v>
      </c>
      <c r="K3633">
        <v>24</v>
      </c>
      <c r="L3633">
        <v>1.55</v>
      </c>
      <c r="M3633">
        <v>42817.2</v>
      </c>
    </row>
    <row r="3634" spans="1:13">
      <c r="A3634" t="s">
        <v>779</v>
      </c>
      <c r="B3634" t="s">
        <v>3150</v>
      </c>
      <c r="C3634">
        <v>192</v>
      </c>
      <c r="D3634" t="s">
        <v>817</v>
      </c>
      <c r="E3634">
        <v>30408</v>
      </c>
      <c r="F3634">
        <v>6240</v>
      </c>
      <c r="G3634">
        <v>432</v>
      </c>
      <c r="H3634">
        <v>0</v>
      </c>
      <c r="I3634">
        <v>0</v>
      </c>
      <c r="J3634">
        <v>0</v>
      </c>
      <c r="K3634">
        <v>336</v>
      </c>
      <c r="L3634">
        <v>1.55</v>
      </c>
      <c r="M3634">
        <v>47132.4</v>
      </c>
    </row>
    <row r="3635" spans="1:13">
      <c r="A3635" t="s">
        <v>4501</v>
      </c>
      <c r="B3635" t="s">
        <v>4638</v>
      </c>
      <c r="C3635">
        <v>192</v>
      </c>
      <c r="D3635" t="s">
        <v>817</v>
      </c>
      <c r="E3635">
        <v>2544</v>
      </c>
      <c r="F3635">
        <v>0</v>
      </c>
      <c r="G3635">
        <v>600</v>
      </c>
      <c r="H3635">
        <v>0</v>
      </c>
      <c r="I3635">
        <v>0</v>
      </c>
      <c r="J3635">
        <v>0</v>
      </c>
      <c r="K3635">
        <v>576</v>
      </c>
      <c r="L3635">
        <v>1.52</v>
      </c>
      <c r="M3635">
        <v>3866.88</v>
      </c>
    </row>
    <row r="3636" spans="1:13">
      <c r="A3636" t="s">
        <v>3151</v>
      </c>
      <c r="C3636">
        <v>192</v>
      </c>
      <c r="D3636" t="s">
        <v>817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</row>
    <row r="3637" spans="1:13">
      <c r="A3637" t="s">
        <v>3152</v>
      </c>
      <c r="B3637" t="s">
        <v>3153</v>
      </c>
      <c r="C3637">
        <v>191</v>
      </c>
      <c r="D3637" t="s">
        <v>848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0.35</v>
      </c>
      <c r="M3637">
        <v>0</v>
      </c>
    </row>
    <row r="3638" spans="1:13">
      <c r="A3638" t="s">
        <v>3152</v>
      </c>
      <c r="B3638" t="s">
        <v>3153</v>
      </c>
      <c r="C3638">
        <v>192</v>
      </c>
      <c r="D3638" t="s">
        <v>817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0.35</v>
      </c>
      <c r="M3638">
        <v>0</v>
      </c>
    </row>
    <row r="3639" spans="1:13">
      <c r="A3639" t="s">
        <v>3154</v>
      </c>
      <c r="B3639" t="s">
        <v>3155</v>
      </c>
      <c r="C3639">
        <v>191</v>
      </c>
      <c r="D3639" t="s">
        <v>848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0.35</v>
      </c>
      <c r="M3639">
        <v>0</v>
      </c>
    </row>
    <row r="3640" spans="1:13">
      <c r="A3640" t="s">
        <v>3154</v>
      </c>
      <c r="B3640" t="s">
        <v>3155</v>
      </c>
      <c r="C3640">
        <v>192</v>
      </c>
      <c r="D3640" t="s">
        <v>817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0.35</v>
      </c>
      <c r="M3640">
        <v>0</v>
      </c>
    </row>
    <row r="3641" spans="1:13">
      <c r="A3641" t="s">
        <v>705</v>
      </c>
      <c r="B3641" t="s">
        <v>3156</v>
      </c>
      <c r="C3641">
        <v>191</v>
      </c>
      <c r="D3641" t="s">
        <v>848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0.35</v>
      </c>
      <c r="M3641">
        <v>0</v>
      </c>
    </row>
    <row r="3642" spans="1:13">
      <c r="A3642" t="s">
        <v>705</v>
      </c>
      <c r="B3642" t="s">
        <v>3156</v>
      </c>
      <c r="C3642">
        <v>192</v>
      </c>
      <c r="D3642" t="s">
        <v>817</v>
      </c>
      <c r="E3642">
        <v>60792</v>
      </c>
      <c r="F3642">
        <v>0</v>
      </c>
      <c r="G3642">
        <v>1296</v>
      </c>
      <c r="H3642">
        <v>0</v>
      </c>
      <c r="I3642">
        <v>0</v>
      </c>
      <c r="J3642">
        <v>0</v>
      </c>
      <c r="K3642">
        <v>1152</v>
      </c>
      <c r="L3642">
        <v>0.35</v>
      </c>
      <c r="M3642">
        <v>21277.200000000001</v>
      </c>
    </row>
    <row r="3643" spans="1:13">
      <c r="A3643" t="s">
        <v>3157</v>
      </c>
      <c r="B3643" t="s">
        <v>3158</v>
      </c>
      <c r="C3643">
        <v>192</v>
      </c>
      <c r="D3643" t="s">
        <v>817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0.35</v>
      </c>
      <c r="M3643">
        <v>0</v>
      </c>
    </row>
    <row r="3644" spans="1:13">
      <c r="A3644" t="s">
        <v>3159</v>
      </c>
      <c r="B3644" t="s">
        <v>3160</v>
      </c>
      <c r="C3644">
        <v>191</v>
      </c>
      <c r="D3644" t="s">
        <v>848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0.35</v>
      </c>
      <c r="M3644">
        <v>0</v>
      </c>
    </row>
    <row r="3645" spans="1:13">
      <c r="A3645" t="s">
        <v>3159</v>
      </c>
      <c r="B3645" t="s">
        <v>3160</v>
      </c>
      <c r="C3645">
        <v>192</v>
      </c>
      <c r="D3645" t="s">
        <v>817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0.35</v>
      </c>
      <c r="M3645">
        <v>0</v>
      </c>
    </row>
    <row r="3646" spans="1:13">
      <c r="A3646" t="s">
        <v>706</v>
      </c>
      <c r="B3646" t="s">
        <v>3161</v>
      </c>
      <c r="C3646">
        <v>191</v>
      </c>
      <c r="D3646" t="s">
        <v>848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0.35</v>
      </c>
      <c r="M3646">
        <v>0</v>
      </c>
    </row>
    <row r="3647" spans="1:13">
      <c r="A3647" t="s">
        <v>706</v>
      </c>
      <c r="B3647" t="s">
        <v>3161</v>
      </c>
      <c r="C3647">
        <v>192</v>
      </c>
      <c r="D3647" t="s">
        <v>817</v>
      </c>
      <c r="E3647">
        <v>65472</v>
      </c>
      <c r="F3647">
        <v>0</v>
      </c>
      <c r="G3647">
        <v>360</v>
      </c>
      <c r="H3647">
        <v>0</v>
      </c>
      <c r="I3647">
        <v>0</v>
      </c>
      <c r="J3647">
        <v>0</v>
      </c>
      <c r="K3647">
        <v>360</v>
      </c>
      <c r="L3647">
        <v>0.35</v>
      </c>
      <c r="M3647">
        <v>22915.200000000001</v>
      </c>
    </row>
    <row r="3648" spans="1:13">
      <c r="A3648" t="s">
        <v>3162</v>
      </c>
      <c r="B3648" t="s">
        <v>3163</v>
      </c>
      <c r="C3648">
        <v>192</v>
      </c>
      <c r="D3648" t="s">
        <v>817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0.35</v>
      </c>
      <c r="M3648">
        <v>0</v>
      </c>
    </row>
    <row r="3649" spans="1:13">
      <c r="A3649" t="s">
        <v>3164</v>
      </c>
      <c r="B3649" t="s">
        <v>3165</v>
      </c>
      <c r="C3649">
        <v>191</v>
      </c>
      <c r="D3649" t="s">
        <v>848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0.35</v>
      </c>
      <c r="M3649">
        <v>0</v>
      </c>
    </row>
    <row r="3650" spans="1:13">
      <c r="A3650" t="s">
        <v>3164</v>
      </c>
      <c r="B3650" t="s">
        <v>3165</v>
      </c>
      <c r="C3650">
        <v>192</v>
      </c>
      <c r="D3650" t="s">
        <v>817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0.35</v>
      </c>
      <c r="M3650">
        <v>0</v>
      </c>
    </row>
    <row r="3651" spans="1:13">
      <c r="A3651" t="s">
        <v>707</v>
      </c>
      <c r="B3651" t="s">
        <v>3166</v>
      </c>
      <c r="C3651">
        <v>191</v>
      </c>
      <c r="D3651" t="s">
        <v>848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0.35</v>
      </c>
      <c r="M3651">
        <v>0</v>
      </c>
    </row>
    <row r="3652" spans="1:13">
      <c r="A3652" t="s">
        <v>707</v>
      </c>
      <c r="B3652" t="s">
        <v>3166</v>
      </c>
      <c r="C3652">
        <v>192</v>
      </c>
      <c r="D3652" t="s">
        <v>817</v>
      </c>
      <c r="E3652">
        <v>10272</v>
      </c>
      <c r="F3652">
        <v>0</v>
      </c>
      <c r="G3652">
        <v>552</v>
      </c>
      <c r="H3652">
        <v>0</v>
      </c>
      <c r="I3652">
        <v>0</v>
      </c>
      <c r="J3652">
        <v>0</v>
      </c>
      <c r="K3652">
        <v>432</v>
      </c>
      <c r="L3652">
        <v>0.35</v>
      </c>
      <c r="M3652">
        <v>3595.2</v>
      </c>
    </row>
    <row r="3653" spans="1:13">
      <c r="A3653" t="s">
        <v>3167</v>
      </c>
      <c r="B3653" t="s">
        <v>3168</v>
      </c>
      <c r="C3653">
        <v>191</v>
      </c>
      <c r="D3653" t="s">
        <v>848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0.35</v>
      </c>
      <c r="M3653">
        <v>0</v>
      </c>
    </row>
    <row r="3654" spans="1:13">
      <c r="A3654" t="s">
        <v>3167</v>
      </c>
      <c r="B3654" t="s">
        <v>3168</v>
      </c>
      <c r="C3654">
        <v>192</v>
      </c>
      <c r="D3654" t="s">
        <v>817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0.35</v>
      </c>
      <c r="M3654">
        <v>0</v>
      </c>
    </row>
    <row r="3655" spans="1:13">
      <c r="A3655" t="s">
        <v>3169</v>
      </c>
      <c r="B3655" t="s">
        <v>3170</v>
      </c>
      <c r="C3655">
        <v>191</v>
      </c>
      <c r="D3655" t="s">
        <v>848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0.35</v>
      </c>
      <c r="M3655">
        <v>0</v>
      </c>
    </row>
    <row r="3656" spans="1:13">
      <c r="A3656" t="s">
        <v>3169</v>
      </c>
      <c r="B3656" t="s">
        <v>3170</v>
      </c>
      <c r="C3656">
        <v>192</v>
      </c>
      <c r="D3656" t="s">
        <v>817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0.35</v>
      </c>
      <c r="M3656">
        <v>0</v>
      </c>
    </row>
    <row r="3657" spans="1:13">
      <c r="A3657" t="s">
        <v>3171</v>
      </c>
      <c r="B3657" t="s">
        <v>3172</v>
      </c>
      <c r="C3657">
        <v>191</v>
      </c>
      <c r="D3657" t="s">
        <v>848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0.35</v>
      </c>
      <c r="M3657">
        <v>0</v>
      </c>
    </row>
    <row r="3658" spans="1:13">
      <c r="A3658" t="s">
        <v>3171</v>
      </c>
      <c r="B3658" t="s">
        <v>3172</v>
      </c>
      <c r="C3658">
        <v>192</v>
      </c>
      <c r="D3658" t="s">
        <v>817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0.35</v>
      </c>
      <c r="M3658">
        <v>0</v>
      </c>
    </row>
    <row r="3659" spans="1:13">
      <c r="A3659" t="s">
        <v>708</v>
      </c>
      <c r="B3659" t="s">
        <v>3173</v>
      </c>
      <c r="C3659">
        <v>191</v>
      </c>
      <c r="D3659" t="s">
        <v>848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0.35</v>
      </c>
      <c r="M3659">
        <v>0</v>
      </c>
    </row>
    <row r="3660" spans="1:13">
      <c r="A3660" t="s">
        <v>708</v>
      </c>
      <c r="B3660" t="s">
        <v>3173</v>
      </c>
      <c r="C3660">
        <v>192</v>
      </c>
      <c r="D3660" t="s">
        <v>817</v>
      </c>
      <c r="E3660">
        <v>65568</v>
      </c>
      <c r="F3660">
        <v>0</v>
      </c>
      <c r="G3660">
        <v>2976</v>
      </c>
      <c r="H3660">
        <v>0</v>
      </c>
      <c r="I3660">
        <v>0</v>
      </c>
      <c r="J3660">
        <v>0</v>
      </c>
      <c r="K3660">
        <v>2784</v>
      </c>
      <c r="L3660">
        <v>0.35</v>
      </c>
      <c r="M3660">
        <v>22948.799999999999</v>
      </c>
    </row>
    <row r="3661" spans="1:13">
      <c r="A3661" t="s">
        <v>709</v>
      </c>
      <c r="B3661" t="s">
        <v>3174</v>
      </c>
      <c r="C3661">
        <v>191</v>
      </c>
      <c r="D3661" t="s">
        <v>848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0.35</v>
      </c>
      <c r="M3661">
        <v>0</v>
      </c>
    </row>
    <row r="3662" spans="1:13">
      <c r="A3662" t="s">
        <v>709</v>
      </c>
      <c r="B3662" t="s">
        <v>3174</v>
      </c>
      <c r="C3662">
        <v>192</v>
      </c>
      <c r="D3662" t="s">
        <v>817</v>
      </c>
      <c r="E3662">
        <v>33096</v>
      </c>
      <c r="F3662">
        <v>0</v>
      </c>
      <c r="G3662">
        <v>552</v>
      </c>
      <c r="H3662">
        <v>0</v>
      </c>
      <c r="I3662">
        <v>0</v>
      </c>
      <c r="J3662">
        <v>0</v>
      </c>
      <c r="K3662">
        <v>480</v>
      </c>
      <c r="L3662">
        <v>0.35</v>
      </c>
      <c r="M3662">
        <v>11583.6</v>
      </c>
    </row>
    <row r="3663" spans="1:13">
      <c r="A3663" t="s">
        <v>710</v>
      </c>
      <c r="B3663" t="s">
        <v>3175</v>
      </c>
      <c r="C3663">
        <v>191</v>
      </c>
      <c r="D3663" t="s">
        <v>848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0.35</v>
      </c>
      <c r="M3663">
        <v>0</v>
      </c>
    </row>
    <row r="3664" spans="1:13">
      <c r="A3664" t="s">
        <v>710</v>
      </c>
      <c r="B3664" t="s">
        <v>3175</v>
      </c>
      <c r="C3664">
        <v>192</v>
      </c>
      <c r="D3664" t="s">
        <v>817</v>
      </c>
      <c r="E3664">
        <v>52272</v>
      </c>
      <c r="F3664">
        <v>0</v>
      </c>
      <c r="G3664">
        <v>912</v>
      </c>
      <c r="H3664">
        <v>0</v>
      </c>
      <c r="I3664">
        <v>0</v>
      </c>
      <c r="J3664">
        <v>0</v>
      </c>
      <c r="K3664">
        <v>864</v>
      </c>
      <c r="L3664">
        <v>0.35</v>
      </c>
      <c r="M3664">
        <v>18295.2</v>
      </c>
    </row>
    <row r="3665" spans="1:13">
      <c r="A3665" t="s">
        <v>3176</v>
      </c>
      <c r="B3665" t="s">
        <v>3177</v>
      </c>
      <c r="C3665">
        <v>191</v>
      </c>
      <c r="D3665" t="s">
        <v>848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0.35</v>
      </c>
      <c r="M3665">
        <v>0</v>
      </c>
    </row>
    <row r="3666" spans="1:13">
      <c r="A3666" t="s">
        <v>3176</v>
      </c>
      <c r="B3666" t="s">
        <v>3177</v>
      </c>
      <c r="C3666">
        <v>192</v>
      </c>
      <c r="D3666" t="s">
        <v>817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0.35</v>
      </c>
      <c r="M3666">
        <v>0</v>
      </c>
    </row>
    <row r="3667" spans="1:13">
      <c r="A3667" t="s">
        <v>3178</v>
      </c>
      <c r="B3667" t="s">
        <v>3179</v>
      </c>
      <c r="C3667">
        <v>191</v>
      </c>
      <c r="D3667" t="s">
        <v>848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0.35</v>
      </c>
      <c r="M3667">
        <v>0</v>
      </c>
    </row>
    <row r="3668" spans="1:13">
      <c r="A3668" t="s">
        <v>3178</v>
      </c>
      <c r="B3668" t="s">
        <v>3179</v>
      </c>
      <c r="C3668">
        <v>192</v>
      </c>
      <c r="D3668" t="s">
        <v>817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0.35</v>
      </c>
      <c r="M3668">
        <v>0</v>
      </c>
    </row>
    <row r="3669" spans="1:13">
      <c r="A3669" t="s">
        <v>711</v>
      </c>
      <c r="B3669" t="s">
        <v>3180</v>
      </c>
      <c r="C3669">
        <v>191</v>
      </c>
      <c r="D3669" t="s">
        <v>848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0.35</v>
      </c>
      <c r="M3669">
        <v>0</v>
      </c>
    </row>
    <row r="3670" spans="1:13">
      <c r="A3670" t="s">
        <v>711</v>
      </c>
      <c r="B3670" t="s">
        <v>3180</v>
      </c>
      <c r="C3670">
        <v>192</v>
      </c>
      <c r="D3670" t="s">
        <v>817</v>
      </c>
      <c r="E3670">
        <v>45336</v>
      </c>
      <c r="F3670">
        <v>0</v>
      </c>
      <c r="G3670">
        <v>4680</v>
      </c>
      <c r="H3670">
        <v>0</v>
      </c>
      <c r="I3670">
        <v>0</v>
      </c>
      <c r="J3670">
        <v>0</v>
      </c>
      <c r="K3670">
        <v>4032</v>
      </c>
      <c r="L3670">
        <v>0.35</v>
      </c>
      <c r="M3670">
        <v>15867.6</v>
      </c>
    </row>
    <row r="3671" spans="1:13">
      <c r="A3671" t="s">
        <v>3181</v>
      </c>
      <c r="B3671" t="s">
        <v>3182</v>
      </c>
      <c r="C3671">
        <v>191</v>
      </c>
      <c r="D3671" t="s">
        <v>848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0.35</v>
      </c>
      <c r="M3671">
        <v>0</v>
      </c>
    </row>
    <row r="3672" spans="1:13">
      <c r="A3672" t="s">
        <v>3181</v>
      </c>
      <c r="B3672" t="s">
        <v>3182</v>
      </c>
      <c r="C3672">
        <v>192</v>
      </c>
      <c r="D3672" t="s">
        <v>817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0.35</v>
      </c>
      <c r="M3672">
        <v>0</v>
      </c>
    </row>
    <row r="3673" spans="1:13">
      <c r="A3673" t="s">
        <v>3183</v>
      </c>
      <c r="B3673" t="s">
        <v>3184</v>
      </c>
      <c r="C3673">
        <v>191</v>
      </c>
      <c r="D3673" t="s">
        <v>848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0.35</v>
      </c>
      <c r="M3673">
        <v>0</v>
      </c>
    </row>
    <row r="3674" spans="1:13">
      <c r="A3674" t="s">
        <v>3183</v>
      </c>
      <c r="B3674" t="s">
        <v>3184</v>
      </c>
      <c r="C3674">
        <v>192</v>
      </c>
      <c r="D3674" t="s">
        <v>817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0.35</v>
      </c>
      <c r="M3674">
        <v>0</v>
      </c>
    </row>
    <row r="3675" spans="1:13">
      <c r="A3675" t="s">
        <v>3185</v>
      </c>
      <c r="B3675" t="s">
        <v>3186</v>
      </c>
      <c r="C3675">
        <v>192</v>
      </c>
      <c r="D3675" t="s">
        <v>817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0.35</v>
      </c>
      <c r="M3675">
        <v>0</v>
      </c>
    </row>
    <row r="3676" spans="1:13">
      <c r="A3676" t="s">
        <v>3187</v>
      </c>
      <c r="B3676" t="s">
        <v>3188</v>
      </c>
      <c r="C3676">
        <v>191</v>
      </c>
      <c r="D3676" t="s">
        <v>848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0.35</v>
      </c>
      <c r="M3676">
        <v>0</v>
      </c>
    </row>
    <row r="3677" spans="1:13">
      <c r="A3677" t="s">
        <v>3187</v>
      </c>
      <c r="B3677" t="s">
        <v>3188</v>
      </c>
      <c r="C3677">
        <v>192</v>
      </c>
      <c r="D3677" t="s">
        <v>817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0.35</v>
      </c>
      <c r="M3677">
        <v>0</v>
      </c>
    </row>
    <row r="3678" spans="1:13">
      <c r="A3678" t="s">
        <v>3189</v>
      </c>
      <c r="B3678" t="s">
        <v>3190</v>
      </c>
      <c r="C3678">
        <v>192</v>
      </c>
      <c r="D3678" t="s">
        <v>817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0.35</v>
      </c>
      <c r="M3678">
        <v>0</v>
      </c>
    </row>
    <row r="3679" spans="1:13">
      <c r="A3679" t="s">
        <v>3191</v>
      </c>
      <c r="B3679" t="s">
        <v>3192</v>
      </c>
      <c r="C3679">
        <v>191</v>
      </c>
      <c r="D3679" t="s">
        <v>848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0.35</v>
      </c>
      <c r="M3679">
        <v>0</v>
      </c>
    </row>
    <row r="3680" spans="1:13">
      <c r="A3680" t="s">
        <v>3191</v>
      </c>
      <c r="B3680" t="s">
        <v>3192</v>
      </c>
      <c r="C3680">
        <v>192</v>
      </c>
      <c r="D3680" t="s">
        <v>817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0.35</v>
      </c>
      <c r="M3680">
        <v>0</v>
      </c>
    </row>
    <row r="3681" spans="1:13">
      <c r="A3681" t="s">
        <v>3193</v>
      </c>
      <c r="B3681" t="s">
        <v>3194</v>
      </c>
      <c r="C3681">
        <v>191</v>
      </c>
      <c r="D3681" t="s">
        <v>848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0.35</v>
      </c>
      <c r="M3681">
        <v>0</v>
      </c>
    </row>
    <row r="3682" spans="1:13">
      <c r="A3682" t="s">
        <v>3193</v>
      </c>
      <c r="B3682" t="s">
        <v>3194</v>
      </c>
      <c r="C3682">
        <v>192</v>
      </c>
      <c r="D3682" t="s">
        <v>817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0.35</v>
      </c>
      <c r="M3682">
        <v>0</v>
      </c>
    </row>
    <row r="3683" spans="1:13">
      <c r="A3683" t="s">
        <v>3195</v>
      </c>
      <c r="B3683" t="s">
        <v>3196</v>
      </c>
      <c r="C3683">
        <v>192</v>
      </c>
      <c r="D3683" t="s">
        <v>817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0.35</v>
      </c>
      <c r="M3683">
        <v>0</v>
      </c>
    </row>
    <row r="3684" spans="1:13">
      <c r="A3684" t="s">
        <v>3197</v>
      </c>
      <c r="B3684" t="s">
        <v>3198</v>
      </c>
      <c r="C3684">
        <v>191</v>
      </c>
      <c r="D3684" t="s">
        <v>848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0.35</v>
      </c>
      <c r="M3684">
        <v>0</v>
      </c>
    </row>
    <row r="3685" spans="1:13">
      <c r="A3685" t="s">
        <v>3197</v>
      </c>
      <c r="B3685" t="s">
        <v>3198</v>
      </c>
      <c r="C3685">
        <v>192</v>
      </c>
      <c r="D3685" t="s">
        <v>817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0.35</v>
      </c>
      <c r="M3685">
        <v>0</v>
      </c>
    </row>
    <row r="3686" spans="1:13">
      <c r="A3686" t="s">
        <v>3199</v>
      </c>
      <c r="B3686" t="s">
        <v>3200</v>
      </c>
      <c r="C3686">
        <v>192</v>
      </c>
      <c r="D3686" t="s">
        <v>817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0.35</v>
      </c>
      <c r="M3686">
        <v>0</v>
      </c>
    </row>
    <row r="3687" spans="1:13">
      <c r="A3687" t="s">
        <v>3201</v>
      </c>
      <c r="B3687" t="s">
        <v>3202</v>
      </c>
      <c r="C3687">
        <v>191</v>
      </c>
      <c r="D3687" t="s">
        <v>848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0.35</v>
      </c>
      <c r="M3687">
        <v>0</v>
      </c>
    </row>
    <row r="3688" spans="1:13">
      <c r="A3688" t="s">
        <v>3201</v>
      </c>
      <c r="B3688" t="s">
        <v>3202</v>
      </c>
      <c r="C3688">
        <v>192</v>
      </c>
      <c r="D3688" t="s">
        <v>817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0.35</v>
      </c>
      <c r="M3688">
        <v>0</v>
      </c>
    </row>
    <row r="3689" spans="1:13">
      <c r="A3689" t="s">
        <v>3203</v>
      </c>
      <c r="B3689" t="s">
        <v>3204</v>
      </c>
      <c r="C3689">
        <v>191</v>
      </c>
      <c r="D3689" t="s">
        <v>848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0.35</v>
      </c>
      <c r="M3689">
        <v>0</v>
      </c>
    </row>
    <row r="3690" spans="1:13">
      <c r="A3690" t="s">
        <v>3203</v>
      </c>
      <c r="B3690" t="s">
        <v>3204</v>
      </c>
      <c r="C3690">
        <v>192</v>
      </c>
      <c r="D3690" t="s">
        <v>817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0.35</v>
      </c>
      <c r="M3690">
        <v>0</v>
      </c>
    </row>
    <row r="3691" spans="1:13">
      <c r="A3691" t="s">
        <v>712</v>
      </c>
      <c r="B3691" t="s">
        <v>3205</v>
      </c>
      <c r="C3691">
        <v>191</v>
      </c>
      <c r="D3691" t="s">
        <v>848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0.35</v>
      </c>
      <c r="M3691">
        <v>0</v>
      </c>
    </row>
    <row r="3692" spans="1:13">
      <c r="A3692" t="s">
        <v>712</v>
      </c>
      <c r="B3692" t="s">
        <v>3205</v>
      </c>
      <c r="C3692">
        <v>192</v>
      </c>
      <c r="D3692" t="s">
        <v>817</v>
      </c>
      <c r="E3692">
        <v>75336</v>
      </c>
      <c r="F3692">
        <v>0</v>
      </c>
      <c r="G3692">
        <v>1416</v>
      </c>
      <c r="H3692">
        <v>0</v>
      </c>
      <c r="I3692">
        <v>0</v>
      </c>
      <c r="J3692">
        <v>0</v>
      </c>
      <c r="K3692">
        <v>1272</v>
      </c>
      <c r="L3692">
        <v>0.35</v>
      </c>
      <c r="M3692">
        <v>26367.599999999999</v>
      </c>
    </row>
    <row r="3693" spans="1:13">
      <c r="A3693" t="s">
        <v>3206</v>
      </c>
      <c r="B3693" t="s">
        <v>3207</v>
      </c>
      <c r="C3693">
        <v>191</v>
      </c>
      <c r="D3693" t="s">
        <v>848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0.35</v>
      </c>
      <c r="M3693">
        <v>0</v>
      </c>
    </row>
    <row r="3694" spans="1:13">
      <c r="A3694" t="s">
        <v>3206</v>
      </c>
      <c r="B3694" t="s">
        <v>3207</v>
      </c>
      <c r="C3694">
        <v>192</v>
      </c>
      <c r="D3694" t="s">
        <v>817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0.35</v>
      </c>
      <c r="M3694">
        <v>0</v>
      </c>
    </row>
    <row r="3695" spans="1:13">
      <c r="A3695" t="s">
        <v>3208</v>
      </c>
      <c r="B3695" t="s">
        <v>3209</v>
      </c>
      <c r="C3695">
        <v>191</v>
      </c>
      <c r="D3695" t="s">
        <v>848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0.35</v>
      </c>
      <c r="M3695">
        <v>0</v>
      </c>
    </row>
    <row r="3696" spans="1:13">
      <c r="A3696" t="s">
        <v>3208</v>
      </c>
      <c r="B3696" t="s">
        <v>3209</v>
      </c>
      <c r="C3696">
        <v>192</v>
      </c>
      <c r="D3696" t="s">
        <v>817</v>
      </c>
      <c r="E3696">
        <v>0</v>
      </c>
      <c r="F3696">
        <v>1224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0.35</v>
      </c>
      <c r="M3696">
        <v>0</v>
      </c>
    </row>
    <row r="3697" spans="1:13">
      <c r="A3697" t="s">
        <v>713</v>
      </c>
      <c r="B3697" t="s">
        <v>3210</v>
      </c>
      <c r="C3697">
        <v>191</v>
      </c>
      <c r="D3697" t="s">
        <v>848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0.35</v>
      </c>
      <c r="M3697">
        <v>0</v>
      </c>
    </row>
    <row r="3698" spans="1:13">
      <c r="A3698" t="s">
        <v>713</v>
      </c>
      <c r="B3698" t="s">
        <v>3210</v>
      </c>
      <c r="C3698">
        <v>192</v>
      </c>
      <c r="D3698" t="s">
        <v>817</v>
      </c>
      <c r="E3698">
        <v>51600</v>
      </c>
      <c r="F3698">
        <v>0</v>
      </c>
      <c r="G3698">
        <v>2112</v>
      </c>
      <c r="H3698">
        <v>0</v>
      </c>
      <c r="I3698">
        <v>0</v>
      </c>
      <c r="J3698">
        <v>0</v>
      </c>
      <c r="K3698">
        <v>1896</v>
      </c>
      <c r="L3698">
        <v>0.35</v>
      </c>
      <c r="M3698">
        <v>18060</v>
      </c>
    </row>
    <row r="3699" spans="1:13">
      <c r="A3699" t="s">
        <v>714</v>
      </c>
      <c r="B3699" t="s">
        <v>3211</v>
      </c>
      <c r="C3699">
        <v>191</v>
      </c>
      <c r="D3699" t="s">
        <v>848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0.35</v>
      </c>
      <c r="M3699">
        <v>0</v>
      </c>
    </row>
    <row r="3700" spans="1:13">
      <c r="A3700" t="s">
        <v>714</v>
      </c>
      <c r="B3700" t="s">
        <v>3211</v>
      </c>
      <c r="C3700">
        <v>192</v>
      </c>
      <c r="D3700" t="s">
        <v>817</v>
      </c>
      <c r="E3700">
        <v>28080</v>
      </c>
      <c r="F3700">
        <v>0</v>
      </c>
      <c r="G3700">
        <v>600</v>
      </c>
      <c r="H3700">
        <v>0</v>
      </c>
      <c r="I3700">
        <v>0</v>
      </c>
      <c r="J3700">
        <v>0</v>
      </c>
      <c r="K3700">
        <v>480</v>
      </c>
      <c r="L3700">
        <v>0.35</v>
      </c>
      <c r="M3700">
        <v>9828</v>
      </c>
    </row>
    <row r="3701" spans="1:13">
      <c r="A3701" t="s">
        <v>715</v>
      </c>
      <c r="B3701" t="s">
        <v>3212</v>
      </c>
      <c r="C3701">
        <v>191</v>
      </c>
      <c r="D3701" t="s">
        <v>848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0.35</v>
      </c>
      <c r="M3701">
        <v>0</v>
      </c>
    </row>
    <row r="3702" spans="1:13">
      <c r="A3702" t="s">
        <v>715</v>
      </c>
      <c r="B3702" t="s">
        <v>3212</v>
      </c>
      <c r="C3702">
        <v>192</v>
      </c>
      <c r="D3702" t="s">
        <v>817</v>
      </c>
      <c r="E3702">
        <v>10824</v>
      </c>
      <c r="F3702">
        <v>0</v>
      </c>
      <c r="G3702">
        <v>576</v>
      </c>
      <c r="H3702">
        <v>0</v>
      </c>
      <c r="I3702">
        <v>0</v>
      </c>
      <c r="J3702">
        <v>0</v>
      </c>
      <c r="K3702">
        <v>576</v>
      </c>
      <c r="L3702">
        <v>0.35</v>
      </c>
      <c r="M3702">
        <v>3788.4</v>
      </c>
    </row>
    <row r="3703" spans="1:13">
      <c r="A3703" t="s">
        <v>716</v>
      </c>
      <c r="B3703" t="s">
        <v>3213</v>
      </c>
      <c r="C3703">
        <v>191</v>
      </c>
      <c r="D3703" t="s">
        <v>848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0.35</v>
      </c>
      <c r="M3703">
        <v>0</v>
      </c>
    </row>
    <row r="3704" spans="1:13">
      <c r="A3704" t="s">
        <v>716</v>
      </c>
      <c r="B3704" t="s">
        <v>3213</v>
      </c>
      <c r="C3704">
        <v>192</v>
      </c>
      <c r="D3704" t="s">
        <v>817</v>
      </c>
      <c r="E3704">
        <v>42696</v>
      </c>
      <c r="F3704">
        <v>0</v>
      </c>
      <c r="G3704">
        <v>3480</v>
      </c>
      <c r="H3704">
        <v>0</v>
      </c>
      <c r="I3704">
        <v>0</v>
      </c>
      <c r="J3704">
        <v>0</v>
      </c>
      <c r="K3704">
        <v>3096</v>
      </c>
      <c r="L3704">
        <v>0.35</v>
      </c>
      <c r="M3704">
        <v>14943.6</v>
      </c>
    </row>
    <row r="3705" spans="1:13">
      <c r="A3705" t="s">
        <v>3214</v>
      </c>
      <c r="B3705" t="s">
        <v>3215</v>
      </c>
      <c r="C3705">
        <v>191</v>
      </c>
      <c r="D3705" t="s">
        <v>848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0.35</v>
      </c>
      <c r="M3705">
        <v>0</v>
      </c>
    </row>
    <row r="3706" spans="1:13">
      <c r="A3706" t="s">
        <v>3214</v>
      </c>
      <c r="B3706" t="s">
        <v>3215</v>
      </c>
      <c r="C3706">
        <v>192</v>
      </c>
      <c r="D3706" t="s">
        <v>817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0.35</v>
      </c>
      <c r="M3706">
        <v>0</v>
      </c>
    </row>
    <row r="3707" spans="1:13">
      <c r="A3707" t="s">
        <v>717</v>
      </c>
      <c r="B3707" t="s">
        <v>3216</v>
      </c>
      <c r="C3707">
        <v>191</v>
      </c>
      <c r="D3707" t="s">
        <v>848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0.35</v>
      </c>
      <c r="M3707">
        <v>0</v>
      </c>
    </row>
    <row r="3708" spans="1:13">
      <c r="A3708" t="s">
        <v>717</v>
      </c>
      <c r="B3708" t="s">
        <v>3216</v>
      </c>
      <c r="C3708">
        <v>192</v>
      </c>
      <c r="D3708" t="s">
        <v>817</v>
      </c>
      <c r="E3708">
        <v>47064</v>
      </c>
      <c r="F3708">
        <v>0</v>
      </c>
      <c r="G3708">
        <v>3336</v>
      </c>
      <c r="H3708">
        <v>0</v>
      </c>
      <c r="I3708">
        <v>0</v>
      </c>
      <c r="J3708">
        <v>0</v>
      </c>
      <c r="K3708">
        <v>3000</v>
      </c>
      <c r="L3708">
        <v>0.35</v>
      </c>
      <c r="M3708">
        <v>16472.400000000001</v>
      </c>
    </row>
    <row r="3709" spans="1:13">
      <c r="A3709" t="s">
        <v>718</v>
      </c>
      <c r="B3709" t="s">
        <v>3217</v>
      </c>
      <c r="C3709">
        <v>191</v>
      </c>
      <c r="D3709" t="s">
        <v>848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0.35</v>
      </c>
      <c r="M3709">
        <v>0</v>
      </c>
    </row>
    <row r="3710" spans="1:13">
      <c r="A3710" t="s">
        <v>718</v>
      </c>
      <c r="B3710" t="s">
        <v>3217</v>
      </c>
      <c r="C3710">
        <v>192</v>
      </c>
      <c r="D3710" t="s">
        <v>817</v>
      </c>
      <c r="E3710">
        <v>46992</v>
      </c>
      <c r="F3710">
        <v>0</v>
      </c>
      <c r="G3710">
        <v>1344</v>
      </c>
      <c r="H3710">
        <v>0</v>
      </c>
      <c r="I3710">
        <v>0</v>
      </c>
      <c r="J3710">
        <v>0</v>
      </c>
      <c r="K3710">
        <v>1200</v>
      </c>
      <c r="L3710">
        <v>0.35</v>
      </c>
      <c r="M3710">
        <v>16447.2</v>
      </c>
    </row>
    <row r="3711" spans="1:13">
      <c r="A3711" t="s">
        <v>719</v>
      </c>
      <c r="B3711" t="s">
        <v>3218</v>
      </c>
      <c r="C3711">
        <v>191</v>
      </c>
      <c r="D3711" t="s">
        <v>848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0.35</v>
      </c>
      <c r="M3711">
        <v>0</v>
      </c>
    </row>
    <row r="3712" spans="1:13">
      <c r="A3712" t="s">
        <v>719</v>
      </c>
      <c r="B3712" t="s">
        <v>3218</v>
      </c>
      <c r="C3712">
        <v>192</v>
      </c>
      <c r="D3712" t="s">
        <v>817</v>
      </c>
      <c r="E3712">
        <v>80064</v>
      </c>
      <c r="F3712">
        <v>0</v>
      </c>
      <c r="G3712">
        <v>1176</v>
      </c>
      <c r="H3712">
        <v>0</v>
      </c>
      <c r="I3712">
        <v>0</v>
      </c>
      <c r="J3712">
        <v>0</v>
      </c>
      <c r="K3712">
        <v>1080</v>
      </c>
      <c r="L3712">
        <v>0.35</v>
      </c>
      <c r="M3712">
        <v>28022.400000000001</v>
      </c>
    </row>
    <row r="3713" spans="1:13">
      <c r="A3713" t="s">
        <v>3219</v>
      </c>
      <c r="B3713" t="s">
        <v>3220</v>
      </c>
      <c r="C3713">
        <v>192</v>
      </c>
      <c r="D3713" t="s">
        <v>817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0.35</v>
      </c>
      <c r="M3713">
        <v>0</v>
      </c>
    </row>
    <row r="3714" spans="1:13">
      <c r="A3714" t="s">
        <v>3221</v>
      </c>
      <c r="B3714" t="s">
        <v>3222</v>
      </c>
      <c r="C3714">
        <v>192</v>
      </c>
      <c r="D3714" t="s">
        <v>817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0.35</v>
      </c>
      <c r="M3714">
        <v>0</v>
      </c>
    </row>
    <row r="3715" spans="1:13">
      <c r="A3715" t="s">
        <v>3223</v>
      </c>
      <c r="B3715" t="s">
        <v>3224</v>
      </c>
      <c r="C3715">
        <v>191</v>
      </c>
      <c r="D3715" t="s">
        <v>848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0.35</v>
      </c>
      <c r="M3715">
        <v>0</v>
      </c>
    </row>
    <row r="3716" spans="1:13">
      <c r="A3716" t="s">
        <v>3223</v>
      </c>
      <c r="B3716" t="s">
        <v>3224</v>
      </c>
      <c r="C3716">
        <v>192</v>
      </c>
      <c r="D3716" t="s">
        <v>817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0.35</v>
      </c>
      <c r="M3716">
        <v>0</v>
      </c>
    </row>
    <row r="3717" spans="1:13">
      <c r="A3717" t="s">
        <v>3225</v>
      </c>
      <c r="B3717" t="s">
        <v>3226</v>
      </c>
      <c r="C3717">
        <v>191</v>
      </c>
      <c r="D3717" t="s">
        <v>848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0.35</v>
      </c>
      <c r="M3717">
        <v>0</v>
      </c>
    </row>
    <row r="3718" spans="1:13">
      <c r="A3718" t="s">
        <v>3225</v>
      </c>
      <c r="B3718" t="s">
        <v>3226</v>
      </c>
      <c r="C3718">
        <v>192</v>
      </c>
      <c r="D3718" t="s">
        <v>817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0.35</v>
      </c>
      <c r="M3718">
        <v>0</v>
      </c>
    </row>
    <row r="3719" spans="1:13">
      <c r="A3719" t="s">
        <v>3227</v>
      </c>
      <c r="B3719" t="s">
        <v>3228</v>
      </c>
      <c r="C3719">
        <v>191</v>
      </c>
      <c r="D3719" t="s">
        <v>848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0.35</v>
      </c>
      <c r="M3719">
        <v>0</v>
      </c>
    </row>
    <row r="3720" spans="1:13">
      <c r="A3720" t="s">
        <v>3227</v>
      </c>
      <c r="B3720" t="s">
        <v>3228</v>
      </c>
      <c r="C3720">
        <v>192</v>
      </c>
      <c r="D3720" t="s">
        <v>817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0.35</v>
      </c>
      <c r="M3720">
        <v>0</v>
      </c>
    </row>
    <row r="3721" spans="1:13">
      <c r="A3721" t="s">
        <v>3229</v>
      </c>
      <c r="B3721" t="s">
        <v>3230</v>
      </c>
      <c r="C3721">
        <v>191</v>
      </c>
      <c r="D3721" t="s">
        <v>848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0.35</v>
      </c>
      <c r="M3721">
        <v>0</v>
      </c>
    </row>
    <row r="3722" spans="1:13">
      <c r="A3722" t="s">
        <v>3229</v>
      </c>
      <c r="B3722" t="s">
        <v>3230</v>
      </c>
      <c r="C3722">
        <v>192</v>
      </c>
      <c r="D3722" t="s">
        <v>817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0.35</v>
      </c>
      <c r="M3722">
        <v>0</v>
      </c>
    </row>
    <row r="3723" spans="1:13">
      <c r="A3723" t="s">
        <v>3231</v>
      </c>
      <c r="B3723" t="s">
        <v>3232</v>
      </c>
      <c r="C3723">
        <v>191</v>
      </c>
      <c r="D3723" t="s">
        <v>848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0.35</v>
      </c>
      <c r="M3723">
        <v>0</v>
      </c>
    </row>
    <row r="3724" spans="1:13">
      <c r="A3724" t="s">
        <v>3231</v>
      </c>
      <c r="B3724" t="s">
        <v>3232</v>
      </c>
      <c r="C3724">
        <v>192</v>
      </c>
      <c r="D3724" t="s">
        <v>817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0.35</v>
      </c>
      <c r="M3724">
        <v>0</v>
      </c>
    </row>
    <row r="3725" spans="1:13">
      <c r="A3725" t="s">
        <v>720</v>
      </c>
      <c r="B3725" t="s">
        <v>3233</v>
      </c>
      <c r="C3725">
        <v>191</v>
      </c>
      <c r="D3725" t="s">
        <v>848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0.35</v>
      </c>
      <c r="M3725">
        <v>0</v>
      </c>
    </row>
    <row r="3726" spans="1:13">
      <c r="A3726" t="s">
        <v>720</v>
      </c>
      <c r="B3726" t="s">
        <v>3233</v>
      </c>
      <c r="C3726">
        <v>192</v>
      </c>
      <c r="D3726" t="s">
        <v>817</v>
      </c>
      <c r="E3726">
        <v>23832</v>
      </c>
      <c r="F3726">
        <v>0</v>
      </c>
      <c r="G3726">
        <v>5088</v>
      </c>
      <c r="H3726">
        <v>0</v>
      </c>
      <c r="I3726">
        <v>0</v>
      </c>
      <c r="J3726">
        <v>0</v>
      </c>
      <c r="K3726">
        <v>4656</v>
      </c>
      <c r="L3726">
        <v>0.35</v>
      </c>
      <c r="M3726">
        <v>8341.2000000000007</v>
      </c>
    </row>
    <row r="3727" spans="1:13">
      <c r="A3727" t="s">
        <v>3234</v>
      </c>
      <c r="B3727" t="s">
        <v>3235</v>
      </c>
      <c r="C3727">
        <v>191</v>
      </c>
      <c r="D3727" t="s">
        <v>848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0.35</v>
      </c>
      <c r="M3727">
        <v>0</v>
      </c>
    </row>
    <row r="3728" spans="1:13">
      <c r="A3728" t="s">
        <v>3234</v>
      </c>
      <c r="B3728" t="s">
        <v>3235</v>
      </c>
      <c r="C3728">
        <v>192</v>
      </c>
      <c r="D3728" t="s">
        <v>817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0.35</v>
      </c>
      <c r="M3728">
        <v>0</v>
      </c>
    </row>
    <row r="3729" spans="1:13">
      <c r="A3729" t="s">
        <v>721</v>
      </c>
      <c r="B3729" t="s">
        <v>3236</v>
      </c>
      <c r="C3729">
        <v>191</v>
      </c>
      <c r="D3729" t="s">
        <v>848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0.35</v>
      </c>
      <c r="M3729">
        <v>0</v>
      </c>
    </row>
    <row r="3730" spans="1:13">
      <c r="A3730" t="s">
        <v>721</v>
      </c>
      <c r="B3730" t="s">
        <v>3236</v>
      </c>
      <c r="C3730">
        <v>192</v>
      </c>
      <c r="D3730" t="s">
        <v>817</v>
      </c>
      <c r="E3730">
        <v>15984</v>
      </c>
      <c r="F3730">
        <v>0</v>
      </c>
      <c r="G3730">
        <v>456</v>
      </c>
      <c r="H3730">
        <v>0</v>
      </c>
      <c r="I3730">
        <v>0</v>
      </c>
      <c r="J3730">
        <v>0</v>
      </c>
      <c r="K3730">
        <v>360</v>
      </c>
      <c r="L3730">
        <v>0.35</v>
      </c>
      <c r="M3730">
        <v>5594.4</v>
      </c>
    </row>
    <row r="3731" spans="1:13">
      <c r="A3731" t="s">
        <v>3237</v>
      </c>
      <c r="B3731" t="s">
        <v>3238</v>
      </c>
      <c r="C3731">
        <v>191</v>
      </c>
      <c r="D3731" t="s">
        <v>848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0.35</v>
      </c>
      <c r="M3731">
        <v>0</v>
      </c>
    </row>
    <row r="3732" spans="1:13">
      <c r="A3732" t="s">
        <v>3237</v>
      </c>
      <c r="B3732" t="s">
        <v>3238</v>
      </c>
      <c r="C3732">
        <v>192</v>
      </c>
      <c r="D3732" t="s">
        <v>817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0.35</v>
      </c>
      <c r="M3732">
        <v>0</v>
      </c>
    </row>
    <row r="3733" spans="1:13">
      <c r="A3733" t="s">
        <v>722</v>
      </c>
      <c r="B3733" t="s">
        <v>3239</v>
      </c>
      <c r="C3733">
        <v>191</v>
      </c>
      <c r="D3733" t="s">
        <v>848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0.35</v>
      </c>
      <c r="M3733">
        <v>0</v>
      </c>
    </row>
    <row r="3734" spans="1:13">
      <c r="A3734" t="s">
        <v>722</v>
      </c>
      <c r="B3734" t="s">
        <v>3239</v>
      </c>
      <c r="C3734">
        <v>192</v>
      </c>
      <c r="D3734" t="s">
        <v>817</v>
      </c>
      <c r="E3734">
        <v>16488</v>
      </c>
      <c r="F3734">
        <v>0</v>
      </c>
      <c r="G3734">
        <v>984</v>
      </c>
      <c r="H3734">
        <v>0</v>
      </c>
      <c r="I3734">
        <v>0</v>
      </c>
      <c r="J3734">
        <v>0</v>
      </c>
      <c r="K3734">
        <v>912</v>
      </c>
      <c r="L3734">
        <v>0.35</v>
      </c>
      <c r="M3734">
        <v>5770.8</v>
      </c>
    </row>
    <row r="3735" spans="1:13">
      <c r="A3735" t="s">
        <v>3240</v>
      </c>
      <c r="B3735" t="s">
        <v>3241</v>
      </c>
      <c r="C3735">
        <v>191</v>
      </c>
      <c r="D3735" t="s">
        <v>848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0.35</v>
      </c>
      <c r="M3735">
        <v>0</v>
      </c>
    </row>
    <row r="3736" spans="1:13">
      <c r="A3736" t="s">
        <v>3240</v>
      </c>
      <c r="B3736" t="s">
        <v>3241</v>
      </c>
      <c r="C3736">
        <v>192</v>
      </c>
      <c r="D3736" t="s">
        <v>817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0.35</v>
      </c>
      <c r="M3736">
        <v>0</v>
      </c>
    </row>
    <row r="3737" spans="1:13">
      <c r="A3737" t="s">
        <v>3242</v>
      </c>
      <c r="B3737" t="s">
        <v>3243</v>
      </c>
      <c r="C3737">
        <v>191</v>
      </c>
      <c r="D3737" t="s">
        <v>848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0.35</v>
      </c>
      <c r="M3737">
        <v>0</v>
      </c>
    </row>
    <row r="3738" spans="1:13">
      <c r="A3738" t="s">
        <v>3242</v>
      </c>
      <c r="B3738" t="s">
        <v>3243</v>
      </c>
      <c r="C3738">
        <v>192</v>
      </c>
      <c r="D3738" t="s">
        <v>817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0.35</v>
      </c>
      <c r="M3738">
        <v>0</v>
      </c>
    </row>
    <row r="3739" spans="1:13">
      <c r="A3739" t="s">
        <v>3244</v>
      </c>
      <c r="B3739" t="s">
        <v>3245</v>
      </c>
      <c r="C3739">
        <v>191</v>
      </c>
      <c r="D3739" t="s">
        <v>848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0.35</v>
      </c>
      <c r="M3739">
        <v>0</v>
      </c>
    </row>
    <row r="3740" spans="1:13">
      <c r="A3740" t="s">
        <v>3244</v>
      </c>
      <c r="B3740" t="s">
        <v>3245</v>
      </c>
      <c r="C3740">
        <v>192</v>
      </c>
      <c r="D3740" t="s">
        <v>817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0.35</v>
      </c>
      <c r="M3740">
        <v>0</v>
      </c>
    </row>
    <row r="3741" spans="1:13">
      <c r="A3741" t="s">
        <v>3246</v>
      </c>
      <c r="B3741" t="s">
        <v>3247</v>
      </c>
      <c r="C3741">
        <v>191</v>
      </c>
      <c r="D3741" t="s">
        <v>848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0.35</v>
      </c>
      <c r="M3741">
        <v>0</v>
      </c>
    </row>
    <row r="3742" spans="1:13">
      <c r="A3742" t="s">
        <v>3246</v>
      </c>
      <c r="B3742" t="s">
        <v>3247</v>
      </c>
      <c r="C3742">
        <v>192</v>
      </c>
      <c r="D3742" t="s">
        <v>817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0.35</v>
      </c>
      <c r="M3742">
        <v>0</v>
      </c>
    </row>
    <row r="3743" spans="1:13">
      <c r="A3743" t="s">
        <v>3248</v>
      </c>
      <c r="B3743" t="s">
        <v>3249</v>
      </c>
      <c r="C3743">
        <v>191</v>
      </c>
      <c r="D3743" t="s">
        <v>848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0.35</v>
      </c>
      <c r="M3743">
        <v>0</v>
      </c>
    </row>
    <row r="3744" spans="1:13">
      <c r="A3744" t="s">
        <v>3248</v>
      </c>
      <c r="B3744" t="s">
        <v>3249</v>
      </c>
      <c r="C3744">
        <v>192</v>
      </c>
      <c r="D3744" t="s">
        <v>817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0.35</v>
      </c>
      <c r="M3744">
        <v>0</v>
      </c>
    </row>
    <row r="3745" spans="1:13">
      <c r="A3745" t="s">
        <v>3250</v>
      </c>
      <c r="B3745" t="s">
        <v>3251</v>
      </c>
      <c r="C3745">
        <v>191</v>
      </c>
      <c r="D3745" t="s">
        <v>848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0.35</v>
      </c>
      <c r="M3745">
        <v>0</v>
      </c>
    </row>
    <row r="3746" spans="1:13">
      <c r="A3746" t="s">
        <v>3250</v>
      </c>
      <c r="B3746" t="s">
        <v>3251</v>
      </c>
      <c r="C3746">
        <v>192</v>
      </c>
      <c r="D3746" t="s">
        <v>817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0.35</v>
      </c>
      <c r="M3746">
        <v>0</v>
      </c>
    </row>
    <row r="3747" spans="1:13">
      <c r="A3747" t="s">
        <v>3252</v>
      </c>
      <c r="B3747" t="s">
        <v>3253</v>
      </c>
      <c r="C3747">
        <v>191</v>
      </c>
      <c r="D3747" t="s">
        <v>848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0.35</v>
      </c>
      <c r="M3747">
        <v>0</v>
      </c>
    </row>
    <row r="3748" spans="1:13">
      <c r="A3748" t="s">
        <v>3252</v>
      </c>
      <c r="B3748" t="s">
        <v>3253</v>
      </c>
      <c r="C3748">
        <v>192</v>
      </c>
      <c r="D3748" t="s">
        <v>817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0.35</v>
      </c>
      <c r="M3748">
        <v>0</v>
      </c>
    </row>
    <row r="3749" spans="1:13">
      <c r="A3749" t="s">
        <v>3254</v>
      </c>
      <c r="B3749" t="s">
        <v>3255</v>
      </c>
      <c r="C3749">
        <v>191</v>
      </c>
      <c r="D3749" t="s">
        <v>848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0.35</v>
      </c>
      <c r="M3749">
        <v>0</v>
      </c>
    </row>
    <row r="3750" spans="1:13">
      <c r="A3750" t="s">
        <v>3254</v>
      </c>
      <c r="B3750" t="s">
        <v>3255</v>
      </c>
      <c r="C3750">
        <v>192</v>
      </c>
      <c r="D3750" t="s">
        <v>817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0.35</v>
      </c>
      <c r="M3750">
        <v>0</v>
      </c>
    </row>
    <row r="3751" spans="1:13">
      <c r="A3751" t="s">
        <v>3256</v>
      </c>
      <c r="B3751" t="s">
        <v>3257</v>
      </c>
      <c r="C3751">
        <v>191</v>
      </c>
      <c r="D3751" t="s">
        <v>848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0.35</v>
      </c>
      <c r="M3751">
        <v>0</v>
      </c>
    </row>
    <row r="3752" spans="1:13">
      <c r="A3752" t="s">
        <v>3256</v>
      </c>
      <c r="B3752" t="s">
        <v>3257</v>
      </c>
      <c r="C3752">
        <v>192</v>
      </c>
      <c r="D3752" t="s">
        <v>817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0.35</v>
      </c>
      <c r="M3752">
        <v>0</v>
      </c>
    </row>
    <row r="3753" spans="1:13">
      <c r="A3753" t="s">
        <v>3258</v>
      </c>
      <c r="B3753" t="s">
        <v>3259</v>
      </c>
      <c r="C3753">
        <v>192</v>
      </c>
      <c r="D3753" t="s">
        <v>817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0.35</v>
      </c>
      <c r="M3753">
        <v>0</v>
      </c>
    </row>
    <row r="3754" spans="1:13">
      <c r="A3754" t="s">
        <v>3260</v>
      </c>
      <c r="B3754" t="s">
        <v>3261</v>
      </c>
      <c r="C3754">
        <v>191</v>
      </c>
      <c r="D3754" t="s">
        <v>848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0.35</v>
      </c>
      <c r="M3754">
        <v>0</v>
      </c>
    </row>
    <row r="3755" spans="1:13">
      <c r="A3755" t="s">
        <v>3260</v>
      </c>
      <c r="B3755" t="s">
        <v>3261</v>
      </c>
      <c r="C3755">
        <v>192</v>
      </c>
      <c r="D3755" t="s">
        <v>817</v>
      </c>
      <c r="E3755">
        <v>0</v>
      </c>
      <c r="F3755">
        <v>552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0.35</v>
      </c>
      <c r="M3755">
        <v>0</v>
      </c>
    </row>
    <row r="3756" spans="1:13">
      <c r="A3756" t="s">
        <v>723</v>
      </c>
      <c r="B3756" t="s">
        <v>3262</v>
      </c>
      <c r="C3756">
        <v>191</v>
      </c>
      <c r="D3756" t="s">
        <v>848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0.35</v>
      </c>
      <c r="M3756">
        <v>0</v>
      </c>
    </row>
    <row r="3757" spans="1:13">
      <c r="A3757" t="s">
        <v>723</v>
      </c>
      <c r="B3757" t="s">
        <v>3262</v>
      </c>
      <c r="C3757">
        <v>192</v>
      </c>
      <c r="D3757" t="s">
        <v>817</v>
      </c>
      <c r="E3757">
        <v>33120</v>
      </c>
      <c r="F3757">
        <v>0</v>
      </c>
      <c r="G3757">
        <v>360</v>
      </c>
      <c r="H3757">
        <v>0</v>
      </c>
      <c r="I3757">
        <v>0</v>
      </c>
      <c r="J3757">
        <v>0</v>
      </c>
      <c r="K3757">
        <v>336</v>
      </c>
      <c r="L3757">
        <v>0.35</v>
      </c>
      <c r="M3757">
        <v>11592</v>
      </c>
    </row>
    <row r="3758" spans="1:13">
      <c r="A3758" t="s">
        <v>3263</v>
      </c>
      <c r="B3758" t="s">
        <v>3264</v>
      </c>
      <c r="C3758">
        <v>192</v>
      </c>
      <c r="D3758" t="s">
        <v>817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0.35</v>
      </c>
      <c r="M3758">
        <v>0</v>
      </c>
    </row>
    <row r="3759" spans="1:13">
      <c r="A3759" t="s">
        <v>724</v>
      </c>
      <c r="B3759" t="s">
        <v>3265</v>
      </c>
      <c r="C3759">
        <v>191</v>
      </c>
      <c r="D3759" t="s">
        <v>848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</row>
    <row r="3760" spans="1:13">
      <c r="A3760" t="s">
        <v>724</v>
      </c>
      <c r="B3760" t="s">
        <v>3265</v>
      </c>
      <c r="C3760">
        <v>192</v>
      </c>
      <c r="D3760" t="s">
        <v>817</v>
      </c>
      <c r="E3760">
        <v>18000</v>
      </c>
      <c r="F3760">
        <v>0</v>
      </c>
      <c r="G3760">
        <v>336</v>
      </c>
      <c r="H3760">
        <v>0</v>
      </c>
      <c r="I3760">
        <v>0</v>
      </c>
      <c r="J3760">
        <v>0</v>
      </c>
      <c r="K3760">
        <v>312</v>
      </c>
      <c r="L3760">
        <v>0.35</v>
      </c>
      <c r="M3760">
        <v>6300</v>
      </c>
    </row>
    <row r="3761" spans="1:13">
      <c r="A3761" t="s">
        <v>3266</v>
      </c>
      <c r="B3761" t="s">
        <v>3267</v>
      </c>
      <c r="C3761">
        <v>191</v>
      </c>
      <c r="D3761" t="s">
        <v>848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0.35</v>
      </c>
      <c r="M3761">
        <v>0</v>
      </c>
    </row>
    <row r="3762" spans="1:13">
      <c r="A3762" t="s">
        <v>3266</v>
      </c>
      <c r="B3762" t="s">
        <v>3267</v>
      </c>
      <c r="C3762">
        <v>192</v>
      </c>
      <c r="D3762" t="s">
        <v>817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0.35</v>
      </c>
      <c r="M3762">
        <v>0</v>
      </c>
    </row>
    <row r="3763" spans="1:13">
      <c r="A3763" t="s">
        <v>3268</v>
      </c>
      <c r="B3763" t="s">
        <v>3269</v>
      </c>
      <c r="C3763">
        <v>192</v>
      </c>
      <c r="D3763" t="s">
        <v>817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0.35</v>
      </c>
      <c r="M3763">
        <v>0</v>
      </c>
    </row>
    <row r="3764" spans="1:13">
      <c r="A3764" t="s">
        <v>3270</v>
      </c>
      <c r="B3764" t="s">
        <v>3271</v>
      </c>
      <c r="C3764">
        <v>191</v>
      </c>
      <c r="D3764" t="s">
        <v>848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0.35</v>
      </c>
      <c r="M3764">
        <v>0</v>
      </c>
    </row>
    <row r="3765" spans="1:13">
      <c r="A3765" t="s">
        <v>3270</v>
      </c>
      <c r="B3765" t="s">
        <v>3271</v>
      </c>
      <c r="C3765">
        <v>192</v>
      </c>
      <c r="D3765" t="s">
        <v>817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0.35</v>
      </c>
      <c r="M3765">
        <v>0</v>
      </c>
    </row>
    <row r="3766" spans="1:13">
      <c r="A3766" t="s">
        <v>3272</v>
      </c>
      <c r="B3766" t="s">
        <v>3273</v>
      </c>
      <c r="C3766">
        <v>191</v>
      </c>
      <c r="D3766" t="s">
        <v>848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0.35</v>
      </c>
      <c r="M3766">
        <v>0</v>
      </c>
    </row>
    <row r="3767" spans="1:13">
      <c r="A3767" t="s">
        <v>3272</v>
      </c>
      <c r="B3767" t="s">
        <v>3273</v>
      </c>
      <c r="C3767">
        <v>192</v>
      </c>
      <c r="D3767" t="s">
        <v>817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0.35</v>
      </c>
      <c r="M3767">
        <v>0</v>
      </c>
    </row>
    <row r="3768" spans="1:13">
      <c r="A3768" t="s">
        <v>3274</v>
      </c>
      <c r="B3768" t="s">
        <v>3275</v>
      </c>
      <c r="C3768">
        <v>192</v>
      </c>
      <c r="D3768" t="s">
        <v>817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0.35</v>
      </c>
      <c r="M3768">
        <v>0</v>
      </c>
    </row>
    <row r="3769" spans="1:13">
      <c r="A3769" t="s">
        <v>3276</v>
      </c>
      <c r="B3769" t="s">
        <v>3277</v>
      </c>
      <c r="C3769">
        <v>191</v>
      </c>
      <c r="D3769" t="s">
        <v>848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0.35</v>
      </c>
      <c r="M3769">
        <v>0</v>
      </c>
    </row>
    <row r="3770" spans="1:13">
      <c r="A3770" t="s">
        <v>3276</v>
      </c>
      <c r="B3770" t="s">
        <v>3277</v>
      </c>
      <c r="C3770">
        <v>192</v>
      </c>
      <c r="D3770" t="s">
        <v>817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0.35</v>
      </c>
      <c r="M3770">
        <v>0</v>
      </c>
    </row>
    <row r="3771" spans="1:13">
      <c r="A3771" t="s">
        <v>3278</v>
      </c>
      <c r="B3771" t="s">
        <v>3279</v>
      </c>
      <c r="C3771">
        <v>192</v>
      </c>
      <c r="D3771" t="s">
        <v>817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0.35</v>
      </c>
      <c r="M3771">
        <v>0</v>
      </c>
    </row>
    <row r="3772" spans="1:13">
      <c r="A3772" t="s">
        <v>3280</v>
      </c>
      <c r="B3772" t="s">
        <v>3281</v>
      </c>
      <c r="C3772">
        <v>191</v>
      </c>
      <c r="D3772" t="s">
        <v>848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0.35</v>
      </c>
      <c r="M3772">
        <v>0</v>
      </c>
    </row>
    <row r="3773" spans="1:13">
      <c r="A3773" t="s">
        <v>3280</v>
      </c>
      <c r="B3773" t="s">
        <v>3281</v>
      </c>
      <c r="C3773">
        <v>192</v>
      </c>
      <c r="D3773" t="s">
        <v>817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0.35</v>
      </c>
      <c r="M3773">
        <v>0</v>
      </c>
    </row>
    <row r="3774" spans="1:13">
      <c r="A3774" t="s">
        <v>3282</v>
      </c>
      <c r="B3774" t="s">
        <v>3283</v>
      </c>
      <c r="C3774">
        <v>191</v>
      </c>
      <c r="D3774" t="s">
        <v>848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0.35</v>
      </c>
      <c r="M3774">
        <v>0</v>
      </c>
    </row>
    <row r="3775" spans="1:13">
      <c r="A3775" t="s">
        <v>3282</v>
      </c>
      <c r="B3775" t="s">
        <v>3283</v>
      </c>
      <c r="C3775">
        <v>192</v>
      </c>
      <c r="D3775" t="s">
        <v>817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0.35</v>
      </c>
      <c r="M3775">
        <v>0</v>
      </c>
    </row>
    <row r="3776" spans="1:13">
      <c r="A3776" t="s">
        <v>3284</v>
      </c>
      <c r="B3776" t="s">
        <v>3285</v>
      </c>
      <c r="C3776">
        <v>191</v>
      </c>
      <c r="D3776" t="s">
        <v>848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0.35</v>
      </c>
      <c r="M3776">
        <v>0</v>
      </c>
    </row>
    <row r="3777" spans="1:13">
      <c r="A3777" t="s">
        <v>3284</v>
      </c>
      <c r="B3777" t="s">
        <v>3285</v>
      </c>
      <c r="C3777">
        <v>192</v>
      </c>
      <c r="D3777" t="s">
        <v>817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0.35</v>
      </c>
      <c r="M3777">
        <v>0</v>
      </c>
    </row>
    <row r="3778" spans="1:13">
      <c r="A3778" t="s">
        <v>3286</v>
      </c>
      <c r="B3778" t="s">
        <v>3287</v>
      </c>
      <c r="C3778">
        <v>191</v>
      </c>
      <c r="D3778" t="s">
        <v>848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0.35</v>
      </c>
      <c r="M3778">
        <v>0</v>
      </c>
    </row>
    <row r="3779" spans="1:13">
      <c r="A3779" t="s">
        <v>3286</v>
      </c>
      <c r="B3779" t="s">
        <v>3287</v>
      </c>
      <c r="C3779">
        <v>192</v>
      </c>
      <c r="D3779" t="s">
        <v>817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0.35</v>
      </c>
      <c r="M3779">
        <v>0</v>
      </c>
    </row>
    <row r="3780" spans="1:13">
      <c r="A3780" t="s">
        <v>3288</v>
      </c>
      <c r="B3780" t="s">
        <v>3289</v>
      </c>
      <c r="C3780">
        <v>191</v>
      </c>
      <c r="D3780" t="s">
        <v>848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0.35</v>
      </c>
      <c r="M3780">
        <v>0</v>
      </c>
    </row>
    <row r="3781" spans="1:13">
      <c r="A3781" t="s">
        <v>3288</v>
      </c>
      <c r="B3781" t="s">
        <v>3289</v>
      </c>
      <c r="C3781">
        <v>192</v>
      </c>
      <c r="D3781" t="s">
        <v>817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0.35</v>
      </c>
      <c r="M3781">
        <v>0</v>
      </c>
    </row>
    <row r="3782" spans="1:13">
      <c r="A3782" t="s">
        <v>3290</v>
      </c>
      <c r="B3782" t="s">
        <v>3291</v>
      </c>
      <c r="C3782">
        <v>191</v>
      </c>
      <c r="D3782" t="s">
        <v>848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</row>
    <row r="3783" spans="1:13">
      <c r="A3783" t="s">
        <v>3290</v>
      </c>
      <c r="B3783" t="s">
        <v>3291</v>
      </c>
      <c r="C3783">
        <v>192</v>
      </c>
      <c r="D3783" t="s">
        <v>817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0.35</v>
      </c>
      <c r="M3783">
        <v>0</v>
      </c>
    </row>
    <row r="3784" spans="1:13">
      <c r="A3784" t="s">
        <v>3292</v>
      </c>
      <c r="B3784" t="s">
        <v>3293</v>
      </c>
      <c r="C3784">
        <v>191</v>
      </c>
      <c r="D3784" t="s">
        <v>848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0.35</v>
      </c>
      <c r="M3784">
        <v>0</v>
      </c>
    </row>
    <row r="3785" spans="1:13">
      <c r="A3785" t="s">
        <v>3292</v>
      </c>
      <c r="B3785" t="s">
        <v>3293</v>
      </c>
      <c r="C3785">
        <v>192</v>
      </c>
      <c r="D3785" t="s">
        <v>817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0.35</v>
      </c>
      <c r="M3785">
        <v>0</v>
      </c>
    </row>
    <row r="3786" spans="1:13">
      <c r="A3786" t="s">
        <v>3294</v>
      </c>
      <c r="B3786" t="s">
        <v>3295</v>
      </c>
      <c r="C3786">
        <v>191</v>
      </c>
      <c r="D3786" t="s">
        <v>848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0.35</v>
      </c>
      <c r="M3786">
        <v>0</v>
      </c>
    </row>
    <row r="3787" spans="1:13">
      <c r="A3787" t="s">
        <v>3294</v>
      </c>
      <c r="B3787" t="s">
        <v>3295</v>
      </c>
      <c r="C3787">
        <v>192</v>
      </c>
      <c r="D3787" t="s">
        <v>817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0.35</v>
      </c>
      <c r="M3787">
        <v>0</v>
      </c>
    </row>
    <row r="3788" spans="1:13">
      <c r="A3788" t="s">
        <v>3296</v>
      </c>
      <c r="B3788" t="s">
        <v>3297</v>
      </c>
      <c r="C3788">
        <v>191</v>
      </c>
      <c r="D3788" t="s">
        <v>848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0.35</v>
      </c>
      <c r="M3788">
        <v>0</v>
      </c>
    </row>
    <row r="3789" spans="1:13">
      <c r="A3789" t="s">
        <v>3296</v>
      </c>
      <c r="B3789" t="s">
        <v>3297</v>
      </c>
      <c r="C3789">
        <v>192</v>
      </c>
      <c r="D3789" t="s">
        <v>817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0.35</v>
      </c>
      <c r="M3789">
        <v>0</v>
      </c>
    </row>
    <row r="3790" spans="1:13">
      <c r="A3790" t="s">
        <v>3298</v>
      </c>
      <c r="B3790" t="s">
        <v>3299</v>
      </c>
      <c r="C3790">
        <v>191</v>
      </c>
      <c r="D3790" t="s">
        <v>848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0.35</v>
      </c>
      <c r="M3790">
        <v>0</v>
      </c>
    </row>
    <row r="3791" spans="1:13">
      <c r="A3791" t="s">
        <v>3298</v>
      </c>
      <c r="B3791" t="s">
        <v>3299</v>
      </c>
      <c r="C3791">
        <v>192</v>
      </c>
      <c r="D3791" t="s">
        <v>817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0.35</v>
      </c>
      <c r="M3791">
        <v>0</v>
      </c>
    </row>
    <row r="3792" spans="1:13">
      <c r="A3792" t="s">
        <v>3300</v>
      </c>
      <c r="B3792" t="s">
        <v>3301</v>
      </c>
      <c r="C3792">
        <v>191</v>
      </c>
      <c r="D3792" t="s">
        <v>848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0.35</v>
      </c>
      <c r="M3792">
        <v>0</v>
      </c>
    </row>
    <row r="3793" spans="1:13">
      <c r="A3793" t="s">
        <v>3300</v>
      </c>
      <c r="B3793" t="s">
        <v>3301</v>
      </c>
      <c r="C3793">
        <v>192</v>
      </c>
      <c r="D3793" t="s">
        <v>817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0.35</v>
      </c>
      <c r="M3793">
        <v>0</v>
      </c>
    </row>
    <row r="3794" spans="1:13">
      <c r="A3794" t="s">
        <v>725</v>
      </c>
      <c r="B3794" t="s">
        <v>3302</v>
      </c>
      <c r="C3794">
        <v>191</v>
      </c>
      <c r="D3794" t="s">
        <v>848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</row>
    <row r="3795" spans="1:13">
      <c r="A3795" t="s">
        <v>725</v>
      </c>
      <c r="B3795" t="s">
        <v>3302</v>
      </c>
      <c r="C3795">
        <v>192</v>
      </c>
      <c r="D3795" t="s">
        <v>817</v>
      </c>
      <c r="E3795">
        <v>59832</v>
      </c>
      <c r="F3795">
        <v>0</v>
      </c>
      <c r="G3795">
        <v>312</v>
      </c>
      <c r="H3795">
        <v>0</v>
      </c>
      <c r="I3795">
        <v>0</v>
      </c>
      <c r="J3795">
        <v>0</v>
      </c>
      <c r="K3795">
        <v>264</v>
      </c>
      <c r="L3795">
        <v>0.34</v>
      </c>
      <c r="M3795">
        <v>20342.88</v>
      </c>
    </row>
    <row r="3796" spans="1:13">
      <c r="A3796" t="s">
        <v>3303</v>
      </c>
      <c r="B3796" t="s">
        <v>3304</v>
      </c>
      <c r="C3796">
        <v>191</v>
      </c>
      <c r="D3796" t="s">
        <v>848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0.34</v>
      </c>
      <c r="M3796">
        <v>0</v>
      </c>
    </row>
    <row r="3797" spans="1:13">
      <c r="A3797" t="s">
        <v>3303</v>
      </c>
      <c r="B3797" t="s">
        <v>3304</v>
      </c>
      <c r="C3797">
        <v>192</v>
      </c>
      <c r="D3797" t="s">
        <v>817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0.34</v>
      </c>
      <c r="M3797">
        <v>0</v>
      </c>
    </row>
    <row r="3798" spans="1:13">
      <c r="A3798" t="s">
        <v>726</v>
      </c>
      <c r="B3798" t="s">
        <v>3305</v>
      </c>
      <c r="C3798">
        <v>191</v>
      </c>
      <c r="D3798" t="s">
        <v>848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0.34</v>
      </c>
      <c r="M3798">
        <v>0</v>
      </c>
    </row>
    <row r="3799" spans="1:13">
      <c r="A3799" t="s">
        <v>726</v>
      </c>
      <c r="B3799" t="s">
        <v>3305</v>
      </c>
      <c r="C3799">
        <v>192</v>
      </c>
      <c r="D3799" t="s">
        <v>817</v>
      </c>
      <c r="E3799">
        <v>56016</v>
      </c>
      <c r="F3799">
        <v>0</v>
      </c>
      <c r="G3799">
        <v>2256</v>
      </c>
      <c r="H3799">
        <v>0</v>
      </c>
      <c r="I3799">
        <v>0</v>
      </c>
      <c r="J3799">
        <v>0</v>
      </c>
      <c r="K3799">
        <v>2088</v>
      </c>
      <c r="L3799">
        <v>0.34</v>
      </c>
      <c r="M3799">
        <v>19045.439999999999</v>
      </c>
    </row>
    <row r="3800" spans="1:13">
      <c r="A3800" t="s">
        <v>727</v>
      </c>
      <c r="B3800" t="s">
        <v>3306</v>
      </c>
      <c r="C3800">
        <v>191</v>
      </c>
      <c r="D3800" t="s">
        <v>848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0.34</v>
      </c>
      <c r="M3800">
        <v>0</v>
      </c>
    </row>
    <row r="3801" spans="1:13">
      <c r="A3801" t="s">
        <v>727</v>
      </c>
      <c r="B3801" t="s">
        <v>3306</v>
      </c>
      <c r="C3801">
        <v>192</v>
      </c>
      <c r="D3801" t="s">
        <v>817</v>
      </c>
      <c r="E3801">
        <v>64608</v>
      </c>
      <c r="F3801">
        <v>0</v>
      </c>
      <c r="G3801">
        <v>624</v>
      </c>
      <c r="H3801">
        <v>0</v>
      </c>
      <c r="I3801">
        <v>0</v>
      </c>
      <c r="J3801">
        <v>0</v>
      </c>
      <c r="K3801">
        <v>576</v>
      </c>
      <c r="L3801">
        <v>0.34</v>
      </c>
      <c r="M3801">
        <v>21966.720000000001</v>
      </c>
    </row>
    <row r="3802" spans="1:13">
      <c r="A3802" t="s">
        <v>728</v>
      </c>
      <c r="B3802" t="s">
        <v>3307</v>
      </c>
      <c r="C3802">
        <v>191</v>
      </c>
      <c r="D3802" t="s">
        <v>848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0.34</v>
      </c>
      <c r="M3802">
        <v>0</v>
      </c>
    </row>
    <row r="3803" spans="1:13">
      <c r="A3803" t="s">
        <v>728</v>
      </c>
      <c r="B3803" t="s">
        <v>3307</v>
      </c>
      <c r="C3803">
        <v>192</v>
      </c>
      <c r="D3803" t="s">
        <v>817</v>
      </c>
      <c r="E3803">
        <v>31272</v>
      </c>
      <c r="F3803">
        <v>0</v>
      </c>
      <c r="G3803">
        <v>216</v>
      </c>
      <c r="H3803">
        <v>0</v>
      </c>
      <c r="I3803">
        <v>0</v>
      </c>
      <c r="J3803">
        <v>0</v>
      </c>
      <c r="K3803">
        <v>192</v>
      </c>
      <c r="L3803">
        <v>0.34</v>
      </c>
      <c r="M3803">
        <v>10632.48</v>
      </c>
    </row>
    <row r="3804" spans="1:13">
      <c r="A3804" t="s">
        <v>729</v>
      </c>
      <c r="B3804" t="s">
        <v>3308</v>
      </c>
      <c r="C3804">
        <v>191</v>
      </c>
      <c r="D3804" t="s">
        <v>848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</row>
    <row r="3805" spans="1:13">
      <c r="A3805" t="s">
        <v>729</v>
      </c>
      <c r="B3805" t="s">
        <v>3308</v>
      </c>
      <c r="C3805">
        <v>192</v>
      </c>
      <c r="D3805" t="s">
        <v>817</v>
      </c>
      <c r="E3805">
        <v>27000</v>
      </c>
      <c r="F3805">
        <v>0</v>
      </c>
      <c r="G3805">
        <v>240</v>
      </c>
      <c r="H3805">
        <v>0</v>
      </c>
      <c r="I3805">
        <v>0</v>
      </c>
      <c r="J3805">
        <v>0</v>
      </c>
      <c r="K3805">
        <v>240</v>
      </c>
      <c r="L3805">
        <v>0.34</v>
      </c>
      <c r="M3805">
        <v>9180</v>
      </c>
    </row>
    <row r="3806" spans="1:13">
      <c r="A3806" t="s">
        <v>780</v>
      </c>
      <c r="B3806" t="s">
        <v>3309</v>
      </c>
      <c r="C3806">
        <v>192</v>
      </c>
      <c r="D3806" t="s">
        <v>817</v>
      </c>
      <c r="E3806">
        <v>30864</v>
      </c>
      <c r="F3806">
        <v>0</v>
      </c>
      <c r="G3806">
        <v>336</v>
      </c>
      <c r="H3806">
        <v>0</v>
      </c>
      <c r="I3806">
        <v>0</v>
      </c>
      <c r="J3806">
        <v>0</v>
      </c>
      <c r="K3806">
        <v>312</v>
      </c>
      <c r="L3806">
        <v>0.32</v>
      </c>
      <c r="M3806">
        <v>9876.48</v>
      </c>
    </row>
    <row r="3807" spans="1:13">
      <c r="A3807" t="s">
        <v>781</v>
      </c>
      <c r="B3807" t="s">
        <v>3310</v>
      </c>
      <c r="C3807">
        <v>192</v>
      </c>
      <c r="D3807" t="s">
        <v>817</v>
      </c>
      <c r="E3807">
        <v>112032</v>
      </c>
      <c r="F3807">
        <v>0</v>
      </c>
      <c r="G3807">
        <v>120</v>
      </c>
      <c r="H3807">
        <v>0</v>
      </c>
      <c r="I3807">
        <v>0</v>
      </c>
      <c r="J3807">
        <v>0</v>
      </c>
      <c r="K3807">
        <v>120</v>
      </c>
      <c r="L3807">
        <v>0.32</v>
      </c>
      <c r="M3807">
        <v>35850.239999999998</v>
      </c>
    </row>
    <row r="3808" spans="1:13">
      <c r="A3808" t="s">
        <v>782</v>
      </c>
      <c r="B3808" t="s">
        <v>3311</v>
      </c>
      <c r="C3808">
        <v>192</v>
      </c>
      <c r="D3808" t="s">
        <v>817</v>
      </c>
      <c r="E3808">
        <v>29352</v>
      </c>
      <c r="F3808">
        <v>0</v>
      </c>
      <c r="G3808">
        <v>576</v>
      </c>
      <c r="H3808">
        <v>0</v>
      </c>
      <c r="I3808">
        <v>0</v>
      </c>
      <c r="J3808">
        <v>0</v>
      </c>
      <c r="K3808">
        <v>576</v>
      </c>
      <c r="L3808">
        <v>0.32</v>
      </c>
      <c r="M3808">
        <v>9392.64</v>
      </c>
    </row>
    <row r="3809" spans="1:13">
      <c r="A3809" t="s">
        <v>783</v>
      </c>
      <c r="B3809" t="s">
        <v>3312</v>
      </c>
      <c r="C3809">
        <v>192</v>
      </c>
      <c r="D3809" t="s">
        <v>817</v>
      </c>
      <c r="E3809">
        <v>22824</v>
      </c>
      <c r="F3809">
        <v>0</v>
      </c>
      <c r="G3809">
        <v>528</v>
      </c>
      <c r="H3809">
        <v>0</v>
      </c>
      <c r="I3809">
        <v>0</v>
      </c>
      <c r="J3809">
        <v>0</v>
      </c>
      <c r="K3809">
        <v>432</v>
      </c>
      <c r="L3809">
        <v>0.32</v>
      </c>
      <c r="M3809">
        <v>7303.68</v>
      </c>
    </row>
    <row r="3810" spans="1:13">
      <c r="A3810" t="s">
        <v>784</v>
      </c>
      <c r="B3810" t="s">
        <v>3313</v>
      </c>
      <c r="C3810">
        <v>192</v>
      </c>
      <c r="D3810" t="s">
        <v>817</v>
      </c>
      <c r="E3810">
        <v>33936</v>
      </c>
      <c r="F3810">
        <v>0</v>
      </c>
      <c r="G3810">
        <v>168</v>
      </c>
      <c r="H3810">
        <v>0</v>
      </c>
      <c r="I3810">
        <v>0</v>
      </c>
      <c r="J3810">
        <v>0</v>
      </c>
      <c r="K3810">
        <v>144</v>
      </c>
      <c r="L3810">
        <v>0.32</v>
      </c>
      <c r="M3810">
        <v>10859.52</v>
      </c>
    </row>
    <row r="3811" spans="1:13">
      <c r="A3811" t="s">
        <v>785</v>
      </c>
      <c r="B3811" t="s">
        <v>3314</v>
      </c>
      <c r="C3811">
        <v>192</v>
      </c>
      <c r="D3811" t="s">
        <v>817</v>
      </c>
      <c r="E3811">
        <v>38760</v>
      </c>
      <c r="F3811">
        <v>0</v>
      </c>
      <c r="G3811">
        <v>144</v>
      </c>
      <c r="H3811">
        <v>0</v>
      </c>
      <c r="I3811">
        <v>0</v>
      </c>
      <c r="J3811">
        <v>0</v>
      </c>
      <c r="K3811">
        <v>144</v>
      </c>
      <c r="L3811">
        <v>0.32</v>
      </c>
      <c r="M3811">
        <v>12403.2</v>
      </c>
    </row>
    <row r="3812" spans="1:13">
      <c r="A3812" t="s">
        <v>786</v>
      </c>
      <c r="B3812" t="s">
        <v>3315</v>
      </c>
      <c r="C3812">
        <v>192</v>
      </c>
      <c r="D3812" t="s">
        <v>817</v>
      </c>
      <c r="E3812">
        <v>16560</v>
      </c>
      <c r="F3812">
        <v>0</v>
      </c>
      <c r="G3812">
        <v>264</v>
      </c>
      <c r="H3812">
        <v>0</v>
      </c>
      <c r="I3812">
        <v>0</v>
      </c>
      <c r="J3812">
        <v>0</v>
      </c>
      <c r="K3812">
        <v>264</v>
      </c>
      <c r="L3812">
        <v>0.32</v>
      </c>
      <c r="M3812">
        <v>5299.2</v>
      </c>
    </row>
    <row r="3813" spans="1:13">
      <c r="A3813" t="s">
        <v>787</v>
      </c>
      <c r="B3813" t="s">
        <v>3316</v>
      </c>
      <c r="C3813">
        <v>192</v>
      </c>
      <c r="D3813" t="s">
        <v>817</v>
      </c>
      <c r="E3813">
        <v>97440</v>
      </c>
      <c r="F3813">
        <v>0</v>
      </c>
      <c r="G3813">
        <v>144</v>
      </c>
      <c r="H3813">
        <v>0</v>
      </c>
      <c r="I3813">
        <v>0</v>
      </c>
      <c r="J3813">
        <v>0</v>
      </c>
      <c r="K3813">
        <v>120</v>
      </c>
      <c r="L3813">
        <v>0.32</v>
      </c>
      <c r="M3813">
        <v>31180.799999999999</v>
      </c>
    </row>
    <row r="3814" spans="1:13">
      <c r="A3814" t="s">
        <v>788</v>
      </c>
      <c r="B3814" t="s">
        <v>3317</v>
      </c>
      <c r="C3814">
        <v>192</v>
      </c>
      <c r="D3814" t="s">
        <v>817</v>
      </c>
      <c r="E3814">
        <v>51576</v>
      </c>
      <c r="F3814">
        <v>0</v>
      </c>
      <c r="G3814">
        <v>384</v>
      </c>
      <c r="H3814">
        <v>0</v>
      </c>
      <c r="I3814">
        <v>0</v>
      </c>
      <c r="J3814">
        <v>0</v>
      </c>
      <c r="K3814">
        <v>336</v>
      </c>
      <c r="L3814">
        <v>0.32</v>
      </c>
      <c r="M3814">
        <v>16504.32</v>
      </c>
    </row>
    <row r="3815" spans="1:13">
      <c r="A3815" t="s">
        <v>789</v>
      </c>
      <c r="B3815" t="s">
        <v>3318</v>
      </c>
      <c r="C3815">
        <v>192</v>
      </c>
      <c r="D3815" t="s">
        <v>817</v>
      </c>
      <c r="E3815">
        <v>8904</v>
      </c>
      <c r="F3815">
        <v>0</v>
      </c>
      <c r="G3815">
        <v>624</v>
      </c>
      <c r="H3815">
        <v>0</v>
      </c>
      <c r="I3815">
        <v>0</v>
      </c>
      <c r="J3815">
        <v>0</v>
      </c>
      <c r="K3815">
        <v>480</v>
      </c>
      <c r="L3815">
        <v>0.32</v>
      </c>
      <c r="M3815">
        <v>2849.28</v>
      </c>
    </row>
    <row r="3816" spans="1:13">
      <c r="A3816" t="s">
        <v>790</v>
      </c>
      <c r="B3816" t="s">
        <v>3319</v>
      </c>
      <c r="C3816">
        <v>192</v>
      </c>
      <c r="D3816" t="s">
        <v>817</v>
      </c>
      <c r="E3816">
        <v>79704</v>
      </c>
      <c r="F3816">
        <v>0</v>
      </c>
      <c r="G3816">
        <v>216</v>
      </c>
      <c r="H3816">
        <v>0</v>
      </c>
      <c r="I3816">
        <v>0</v>
      </c>
      <c r="J3816">
        <v>0</v>
      </c>
      <c r="K3816">
        <v>192</v>
      </c>
      <c r="L3816">
        <v>0.32</v>
      </c>
      <c r="M3816">
        <v>25505.279999999999</v>
      </c>
    </row>
    <row r="3817" spans="1:13">
      <c r="A3817" t="s">
        <v>791</v>
      </c>
      <c r="B3817" t="s">
        <v>3320</v>
      </c>
      <c r="C3817">
        <v>192</v>
      </c>
      <c r="D3817" t="s">
        <v>817</v>
      </c>
      <c r="E3817">
        <v>107232</v>
      </c>
      <c r="F3817">
        <v>0</v>
      </c>
      <c r="G3817">
        <v>144</v>
      </c>
      <c r="H3817">
        <v>0</v>
      </c>
      <c r="I3817">
        <v>0</v>
      </c>
      <c r="J3817">
        <v>0</v>
      </c>
      <c r="K3817">
        <v>96</v>
      </c>
      <c r="L3817">
        <v>0.32</v>
      </c>
      <c r="M3817">
        <v>34314.239999999998</v>
      </c>
    </row>
    <row r="3818" spans="1:13">
      <c r="A3818" t="s">
        <v>792</v>
      </c>
      <c r="B3818" t="s">
        <v>3321</v>
      </c>
      <c r="C3818">
        <v>192</v>
      </c>
      <c r="D3818" t="s">
        <v>817</v>
      </c>
      <c r="E3818">
        <v>19344</v>
      </c>
      <c r="F3818">
        <v>0</v>
      </c>
      <c r="G3818">
        <v>264</v>
      </c>
      <c r="H3818">
        <v>0</v>
      </c>
      <c r="I3818">
        <v>0</v>
      </c>
      <c r="J3818">
        <v>0</v>
      </c>
      <c r="K3818">
        <v>240</v>
      </c>
      <c r="L3818">
        <v>0.32</v>
      </c>
      <c r="M3818">
        <v>6190.08</v>
      </c>
    </row>
    <row r="3819" spans="1:13">
      <c r="A3819" t="s">
        <v>793</v>
      </c>
      <c r="B3819" t="s">
        <v>3322</v>
      </c>
      <c r="C3819">
        <v>192</v>
      </c>
      <c r="D3819" t="s">
        <v>817</v>
      </c>
      <c r="E3819">
        <v>43416</v>
      </c>
      <c r="F3819">
        <v>0</v>
      </c>
      <c r="G3819">
        <v>264</v>
      </c>
      <c r="H3819">
        <v>0</v>
      </c>
      <c r="I3819">
        <v>0</v>
      </c>
      <c r="J3819">
        <v>0</v>
      </c>
      <c r="K3819">
        <v>264</v>
      </c>
      <c r="L3819">
        <v>0.32</v>
      </c>
      <c r="M3819">
        <v>13893.12</v>
      </c>
    </row>
    <row r="3820" spans="1:13">
      <c r="A3820" t="s">
        <v>793</v>
      </c>
      <c r="B3820" t="s">
        <v>3322</v>
      </c>
      <c r="C3820">
        <v>198</v>
      </c>
      <c r="D3820" t="s">
        <v>965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0.32</v>
      </c>
      <c r="M3820">
        <v>0</v>
      </c>
    </row>
    <row r="3821" spans="1:13">
      <c r="A3821" t="s">
        <v>794</v>
      </c>
      <c r="B3821" t="s">
        <v>3323</v>
      </c>
      <c r="C3821">
        <v>192</v>
      </c>
      <c r="D3821" t="s">
        <v>817</v>
      </c>
      <c r="E3821">
        <v>28536</v>
      </c>
      <c r="F3821">
        <v>0</v>
      </c>
      <c r="G3821">
        <v>312</v>
      </c>
      <c r="H3821">
        <v>0</v>
      </c>
      <c r="I3821">
        <v>0</v>
      </c>
      <c r="J3821">
        <v>0</v>
      </c>
      <c r="K3821">
        <v>264</v>
      </c>
      <c r="L3821">
        <v>0.32</v>
      </c>
      <c r="M3821">
        <v>9131.52</v>
      </c>
    </row>
    <row r="3822" spans="1:13">
      <c r="A3822" t="s">
        <v>795</v>
      </c>
      <c r="B3822" t="s">
        <v>3324</v>
      </c>
      <c r="C3822">
        <v>192</v>
      </c>
      <c r="D3822" t="s">
        <v>817</v>
      </c>
      <c r="E3822">
        <v>41616</v>
      </c>
      <c r="F3822">
        <v>0</v>
      </c>
      <c r="G3822">
        <v>768</v>
      </c>
      <c r="H3822">
        <v>0</v>
      </c>
      <c r="I3822">
        <v>0</v>
      </c>
      <c r="J3822">
        <v>0</v>
      </c>
      <c r="K3822">
        <v>720</v>
      </c>
      <c r="L3822">
        <v>0.32</v>
      </c>
      <c r="M3822">
        <v>13317.12</v>
      </c>
    </row>
    <row r="3823" spans="1:13">
      <c r="A3823" t="s">
        <v>796</v>
      </c>
      <c r="B3823" t="s">
        <v>3325</v>
      </c>
      <c r="C3823">
        <v>192</v>
      </c>
      <c r="D3823" t="s">
        <v>817</v>
      </c>
      <c r="E3823">
        <v>29568</v>
      </c>
      <c r="F3823">
        <v>0</v>
      </c>
      <c r="G3823">
        <v>456</v>
      </c>
      <c r="H3823">
        <v>0</v>
      </c>
      <c r="I3823">
        <v>0</v>
      </c>
      <c r="J3823">
        <v>0</v>
      </c>
      <c r="K3823">
        <v>360</v>
      </c>
      <c r="L3823">
        <v>0.32</v>
      </c>
      <c r="M3823">
        <v>9461.76</v>
      </c>
    </row>
    <row r="3824" spans="1:13">
      <c r="A3824" t="s">
        <v>164</v>
      </c>
      <c r="B3824" t="s">
        <v>3326</v>
      </c>
      <c r="C3824">
        <v>192</v>
      </c>
      <c r="D3824" t="s">
        <v>817</v>
      </c>
      <c r="E3824">
        <v>8328</v>
      </c>
      <c r="F3824">
        <v>0</v>
      </c>
      <c r="G3824">
        <v>432</v>
      </c>
      <c r="H3824">
        <v>0</v>
      </c>
      <c r="I3824">
        <v>0</v>
      </c>
      <c r="J3824">
        <v>0</v>
      </c>
      <c r="K3824">
        <v>360</v>
      </c>
      <c r="L3824">
        <v>0.31</v>
      </c>
      <c r="M3824">
        <v>2581.6799999999998</v>
      </c>
    </row>
    <row r="3825" spans="1:13">
      <c r="A3825" t="s">
        <v>165</v>
      </c>
      <c r="B3825" t="s">
        <v>3327</v>
      </c>
      <c r="C3825">
        <v>192</v>
      </c>
      <c r="D3825" t="s">
        <v>817</v>
      </c>
      <c r="E3825">
        <v>20544</v>
      </c>
      <c r="F3825">
        <v>0</v>
      </c>
      <c r="G3825">
        <v>1440</v>
      </c>
      <c r="H3825">
        <v>0</v>
      </c>
      <c r="I3825">
        <v>0</v>
      </c>
      <c r="J3825">
        <v>0</v>
      </c>
      <c r="K3825">
        <v>1344</v>
      </c>
      <c r="L3825">
        <v>0.31</v>
      </c>
      <c r="M3825">
        <v>6368.64</v>
      </c>
    </row>
    <row r="3826" spans="1:13">
      <c r="A3826" t="s">
        <v>166</v>
      </c>
      <c r="B3826" t="s">
        <v>3328</v>
      </c>
      <c r="C3826">
        <v>192</v>
      </c>
      <c r="D3826" t="s">
        <v>817</v>
      </c>
      <c r="E3826">
        <v>5808</v>
      </c>
      <c r="F3826">
        <v>0</v>
      </c>
      <c r="G3826">
        <v>2952</v>
      </c>
      <c r="H3826">
        <v>0</v>
      </c>
      <c r="I3826">
        <v>0</v>
      </c>
      <c r="J3826">
        <v>0</v>
      </c>
      <c r="K3826">
        <v>2592</v>
      </c>
      <c r="L3826">
        <v>0.31</v>
      </c>
      <c r="M3826">
        <v>1800.48</v>
      </c>
    </row>
    <row r="3827" spans="1:13">
      <c r="A3827" t="s">
        <v>167</v>
      </c>
      <c r="B3827" t="s">
        <v>3329</v>
      </c>
      <c r="C3827">
        <v>192</v>
      </c>
      <c r="D3827" t="s">
        <v>817</v>
      </c>
      <c r="E3827">
        <v>5904</v>
      </c>
      <c r="F3827">
        <v>0</v>
      </c>
      <c r="G3827">
        <v>672</v>
      </c>
      <c r="H3827">
        <v>0</v>
      </c>
      <c r="I3827">
        <v>0</v>
      </c>
      <c r="J3827">
        <v>0</v>
      </c>
      <c r="K3827">
        <v>624</v>
      </c>
      <c r="L3827">
        <v>0.31</v>
      </c>
      <c r="M3827">
        <v>1830.24</v>
      </c>
    </row>
    <row r="3828" spans="1:13">
      <c r="A3828" t="s">
        <v>168</v>
      </c>
      <c r="B3828" t="s">
        <v>3330</v>
      </c>
      <c r="C3828">
        <v>192</v>
      </c>
      <c r="D3828" t="s">
        <v>817</v>
      </c>
      <c r="E3828">
        <v>4800</v>
      </c>
      <c r="F3828">
        <v>0</v>
      </c>
      <c r="G3828">
        <v>168</v>
      </c>
      <c r="H3828">
        <v>0</v>
      </c>
      <c r="I3828">
        <v>0</v>
      </c>
      <c r="J3828">
        <v>0</v>
      </c>
      <c r="K3828">
        <v>168</v>
      </c>
      <c r="L3828">
        <v>0.31</v>
      </c>
      <c r="M3828">
        <v>1488</v>
      </c>
    </row>
    <row r="3829" spans="1:13">
      <c r="A3829" t="s">
        <v>169</v>
      </c>
      <c r="B3829" t="s">
        <v>3331</v>
      </c>
      <c r="C3829">
        <v>192</v>
      </c>
      <c r="D3829" t="s">
        <v>817</v>
      </c>
      <c r="E3829">
        <v>7440</v>
      </c>
      <c r="F3829">
        <v>0</v>
      </c>
      <c r="G3829">
        <v>264</v>
      </c>
      <c r="H3829">
        <v>0</v>
      </c>
      <c r="I3829">
        <v>0</v>
      </c>
      <c r="J3829">
        <v>0</v>
      </c>
      <c r="K3829">
        <v>240</v>
      </c>
      <c r="L3829">
        <v>0.31</v>
      </c>
      <c r="M3829">
        <v>2306.4</v>
      </c>
    </row>
    <row r="3830" spans="1:13">
      <c r="A3830" t="s">
        <v>3332</v>
      </c>
      <c r="B3830" t="s">
        <v>3333</v>
      </c>
      <c r="C3830">
        <v>191</v>
      </c>
      <c r="D3830" t="s">
        <v>848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0.35</v>
      </c>
      <c r="M3830">
        <v>0</v>
      </c>
    </row>
    <row r="3831" spans="1:13">
      <c r="A3831" t="s">
        <v>3332</v>
      </c>
      <c r="B3831" t="s">
        <v>3333</v>
      </c>
      <c r="C3831">
        <v>192</v>
      </c>
      <c r="D3831" t="s">
        <v>817</v>
      </c>
      <c r="E3831">
        <v>0</v>
      </c>
      <c r="F3831">
        <v>10440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0.35</v>
      </c>
      <c r="M3831">
        <v>0</v>
      </c>
    </row>
    <row r="3832" spans="1:13">
      <c r="A3832" t="s">
        <v>730</v>
      </c>
      <c r="B3832" t="s">
        <v>3334</v>
      </c>
      <c r="C3832">
        <v>191</v>
      </c>
      <c r="D3832" t="s">
        <v>848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0.35</v>
      </c>
      <c r="M3832">
        <v>0</v>
      </c>
    </row>
    <row r="3833" spans="1:13">
      <c r="A3833" t="s">
        <v>730</v>
      </c>
      <c r="B3833" t="s">
        <v>3334</v>
      </c>
      <c r="C3833">
        <v>192</v>
      </c>
      <c r="D3833" t="s">
        <v>817</v>
      </c>
      <c r="E3833">
        <v>16080</v>
      </c>
      <c r="F3833">
        <v>0</v>
      </c>
      <c r="G3833">
        <v>1344</v>
      </c>
      <c r="H3833">
        <v>0</v>
      </c>
      <c r="I3833">
        <v>0</v>
      </c>
      <c r="J3833">
        <v>0</v>
      </c>
      <c r="K3833">
        <v>1152</v>
      </c>
      <c r="L3833">
        <v>0.35</v>
      </c>
      <c r="M3833">
        <v>5628</v>
      </c>
    </row>
    <row r="3834" spans="1:13">
      <c r="A3834" t="s">
        <v>731</v>
      </c>
      <c r="B3834" t="s">
        <v>3335</v>
      </c>
      <c r="C3834">
        <v>191</v>
      </c>
      <c r="D3834" t="s">
        <v>848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0.35</v>
      </c>
      <c r="M3834">
        <v>0</v>
      </c>
    </row>
    <row r="3835" spans="1:13">
      <c r="A3835" t="s">
        <v>731</v>
      </c>
      <c r="B3835" t="s">
        <v>3335</v>
      </c>
      <c r="C3835">
        <v>192</v>
      </c>
      <c r="D3835" t="s">
        <v>817</v>
      </c>
      <c r="E3835">
        <v>49296</v>
      </c>
      <c r="F3835">
        <v>0</v>
      </c>
      <c r="G3835">
        <v>9480</v>
      </c>
      <c r="H3835">
        <v>0</v>
      </c>
      <c r="I3835">
        <v>0</v>
      </c>
      <c r="J3835">
        <v>0</v>
      </c>
      <c r="K3835">
        <v>8520</v>
      </c>
      <c r="L3835">
        <v>0.35</v>
      </c>
      <c r="M3835">
        <v>17253.599999999999</v>
      </c>
    </row>
    <row r="3836" spans="1:13">
      <c r="A3836" t="s">
        <v>732</v>
      </c>
      <c r="B3836" t="s">
        <v>3336</v>
      </c>
      <c r="C3836">
        <v>191</v>
      </c>
      <c r="D3836" t="s">
        <v>848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0.35</v>
      </c>
      <c r="M3836">
        <v>0</v>
      </c>
    </row>
    <row r="3837" spans="1:13">
      <c r="A3837" t="s">
        <v>732</v>
      </c>
      <c r="B3837" t="s">
        <v>3336</v>
      </c>
      <c r="C3837">
        <v>192</v>
      </c>
      <c r="D3837" t="s">
        <v>817</v>
      </c>
      <c r="E3837">
        <v>45000</v>
      </c>
      <c r="F3837">
        <v>0</v>
      </c>
      <c r="G3837">
        <v>10344</v>
      </c>
      <c r="H3837">
        <v>0</v>
      </c>
      <c r="I3837">
        <v>0</v>
      </c>
      <c r="J3837">
        <v>0</v>
      </c>
      <c r="K3837">
        <v>9336</v>
      </c>
      <c r="L3837">
        <v>0.35</v>
      </c>
      <c r="M3837">
        <v>15750</v>
      </c>
    </row>
    <row r="3838" spans="1:13">
      <c r="A3838" t="s">
        <v>732</v>
      </c>
      <c r="B3838" t="s">
        <v>3336</v>
      </c>
      <c r="C3838">
        <v>198</v>
      </c>
      <c r="D3838" t="s">
        <v>965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0.35</v>
      </c>
      <c r="M3838">
        <v>0</v>
      </c>
    </row>
    <row r="3839" spans="1:13">
      <c r="A3839" t="s">
        <v>733</v>
      </c>
      <c r="B3839" t="s">
        <v>3337</v>
      </c>
      <c r="C3839">
        <v>191</v>
      </c>
      <c r="D3839" t="s">
        <v>848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0.35</v>
      </c>
      <c r="M3839">
        <v>0</v>
      </c>
    </row>
    <row r="3840" spans="1:13">
      <c r="A3840" t="s">
        <v>733</v>
      </c>
      <c r="B3840" t="s">
        <v>3337</v>
      </c>
      <c r="C3840">
        <v>192</v>
      </c>
      <c r="D3840" t="s">
        <v>817</v>
      </c>
      <c r="E3840">
        <v>72048</v>
      </c>
      <c r="F3840">
        <v>0</v>
      </c>
      <c r="G3840">
        <v>6408</v>
      </c>
      <c r="H3840">
        <v>0</v>
      </c>
      <c r="I3840">
        <v>0</v>
      </c>
      <c r="J3840">
        <v>0</v>
      </c>
      <c r="K3840">
        <v>5880</v>
      </c>
      <c r="L3840">
        <v>0.35</v>
      </c>
      <c r="M3840">
        <v>25216.799999999999</v>
      </c>
    </row>
    <row r="3841" spans="1:13">
      <c r="A3841" t="s">
        <v>734</v>
      </c>
      <c r="B3841" t="s">
        <v>3338</v>
      </c>
      <c r="C3841">
        <v>191</v>
      </c>
      <c r="D3841" t="s">
        <v>848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0.35</v>
      </c>
      <c r="M3841">
        <v>0</v>
      </c>
    </row>
    <row r="3842" spans="1:13">
      <c r="A3842" t="s">
        <v>734</v>
      </c>
      <c r="B3842" t="s">
        <v>3338</v>
      </c>
      <c r="C3842">
        <v>192</v>
      </c>
      <c r="D3842" t="s">
        <v>817</v>
      </c>
      <c r="E3842">
        <v>31728</v>
      </c>
      <c r="F3842">
        <v>0</v>
      </c>
      <c r="G3842">
        <v>1536</v>
      </c>
      <c r="H3842">
        <v>0</v>
      </c>
      <c r="I3842">
        <v>0</v>
      </c>
      <c r="J3842">
        <v>0</v>
      </c>
      <c r="K3842">
        <v>1488</v>
      </c>
      <c r="L3842">
        <v>0.35</v>
      </c>
      <c r="M3842">
        <v>11104.8</v>
      </c>
    </row>
    <row r="3843" spans="1:13">
      <c r="A3843" t="s">
        <v>735</v>
      </c>
      <c r="B3843" t="s">
        <v>3339</v>
      </c>
      <c r="C3843">
        <v>191</v>
      </c>
      <c r="D3843" t="s">
        <v>848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0.35</v>
      </c>
      <c r="M3843">
        <v>0</v>
      </c>
    </row>
    <row r="3844" spans="1:13">
      <c r="A3844" t="s">
        <v>735</v>
      </c>
      <c r="B3844" t="s">
        <v>3339</v>
      </c>
      <c r="C3844">
        <v>192</v>
      </c>
      <c r="D3844" t="s">
        <v>817</v>
      </c>
      <c r="E3844">
        <v>42456</v>
      </c>
      <c r="F3844">
        <v>0</v>
      </c>
      <c r="G3844">
        <v>6504</v>
      </c>
      <c r="H3844">
        <v>0</v>
      </c>
      <c r="I3844">
        <v>0</v>
      </c>
      <c r="J3844">
        <v>0</v>
      </c>
      <c r="K3844">
        <v>5832</v>
      </c>
      <c r="L3844">
        <v>0.35</v>
      </c>
      <c r="M3844">
        <v>14859.6</v>
      </c>
    </row>
    <row r="3845" spans="1:13">
      <c r="A3845" t="s">
        <v>735</v>
      </c>
      <c r="B3845" t="s">
        <v>3339</v>
      </c>
      <c r="C3845">
        <v>198</v>
      </c>
      <c r="D3845" t="s">
        <v>965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0.35</v>
      </c>
      <c r="M3845">
        <v>0</v>
      </c>
    </row>
    <row r="3846" spans="1:13">
      <c r="A3846" t="s">
        <v>736</v>
      </c>
      <c r="B3846" t="s">
        <v>3340</v>
      </c>
      <c r="C3846">
        <v>191</v>
      </c>
      <c r="D3846" t="s">
        <v>848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0.35</v>
      </c>
      <c r="M3846">
        <v>0</v>
      </c>
    </row>
    <row r="3847" spans="1:13">
      <c r="A3847" t="s">
        <v>736</v>
      </c>
      <c r="B3847" t="s">
        <v>3340</v>
      </c>
      <c r="C3847">
        <v>192</v>
      </c>
      <c r="D3847" t="s">
        <v>817</v>
      </c>
      <c r="E3847">
        <v>71640</v>
      </c>
      <c r="F3847">
        <v>0</v>
      </c>
      <c r="G3847">
        <v>9840</v>
      </c>
      <c r="H3847">
        <v>0</v>
      </c>
      <c r="I3847">
        <v>0</v>
      </c>
      <c r="J3847">
        <v>0</v>
      </c>
      <c r="K3847">
        <v>8784</v>
      </c>
      <c r="L3847">
        <v>0.35</v>
      </c>
      <c r="M3847">
        <v>25074</v>
      </c>
    </row>
    <row r="3848" spans="1:13">
      <c r="A3848" t="s">
        <v>3341</v>
      </c>
      <c r="B3848" t="s">
        <v>3342</v>
      </c>
      <c r="C3848">
        <v>191</v>
      </c>
      <c r="D3848" t="s">
        <v>848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0.35</v>
      </c>
      <c r="M3848">
        <v>0</v>
      </c>
    </row>
    <row r="3849" spans="1:13">
      <c r="A3849" t="s">
        <v>3341</v>
      </c>
      <c r="B3849" t="s">
        <v>3342</v>
      </c>
      <c r="C3849">
        <v>192</v>
      </c>
      <c r="D3849" t="s">
        <v>817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0.35</v>
      </c>
      <c r="M3849">
        <v>0</v>
      </c>
    </row>
    <row r="3850" spans="1:13">
      <c r="A3850" t="s">
        <v>737</v>
      </c>
      <c r="B3850" t="s">
        <v>3343</v>
      </c>
      <c r="C3850">
        <v>191</v>
      </c>
      <c r="D3850" t="s">
        <v>848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0.35</v>
      </c>
      <c r="M3850">
        <v>0</v>
      </c>
    </row>
    <row r="3851" spans="1:13">
      <c r="A3851" t="s">
        <v>737</v>
      </c>
      <c r="B3851" t="s">
        <v>3343</v>
      </c>
      <c r="C3851">
        <v>192</v>
      </c>
      <c r="D3851" t="s">
        <v>817</v>
      </c>
      <c r="E3851">
        <v>21672</v>
      </c>
      <c r="F3851">
        <v>0</v>
      </c>
      <c r="G3851">
        <v>1488</v>
      </c>
      <c r="H3851">
        <v>0</v>
      </c>
      <c r="I3851">
        <v>0</v>
      </c>
      <c r="J3851">
        <v>0</v>
      </c>
      <c r="K3851">
        <v>1200</v>
      </c>
      <c r="L3851">
        <v>0.35</v>
      </c>
      <c r="M3851">
        <v>7585.2</v>
      </c>
    </row>
    <row r="3852" spans="1:13">
      <c r="A3852" t="s">
        <v>738</v>
      </c>
      <c r="B3852" t="s">
        <v>3344</v>
      </c>
      <c r="C3852">
        <v>191</v>
      </c>
      <c r="D3852" t="s">
        <v>848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0.35</v>
      </c>
      <c r="M3852">
        <v>0</v>
      </c>
    </row>
    <row r="3853" spans="1:13">
      <c r="A3853" t="s">
        <v>738</v>
      </c>
      <c r="B3853" t="s">
        <v>3344</v>
      </c>
      <c r="C3853">
        <v>192</v>
      </c>
      <c r="D3853" t="s">
        <v>817</v>
      </c>
      <c r="E3853">
        <v>17592</v>
      </c>
      <c r="F3853">
        <v>0</v>
      </c>
      <c r="G3853">
        <v>936</v>
      </c>
      <c r="H3853">
        <v>0</v>
      </c>
      <c r="I3853">
        <v>0</v>
      </c>
      <c r="J3853">
        <v>0</v>
      </c>
      <c r="K3853">
        <v>888</v>
      </c>
      <c r="L3853">
        <v>0.35</v>
      </c>
      <c r="M3853">
        <v>6157.2</v>
      </c>
    </row>
    <row r="3854" spans="1:13">
      <c r="A3854" t="s">
        <v>739</v>
      </c>
      <c r="B3854" t="s">
        <v>3345</v>
      </c>
      <c r="C3854">
        <v>191</v>
      </c>
      <c r="D3854" t="s">
        <v>848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0.35</v>
      </c>
      <c r="M3854">
        <v>0</v>
      </c>
    </row>
    <row r="3855" spans="1:13">
      <c r="A3855" t="s">
        <v>739</v>
      </c>
      <c r="B3855" t="s">
        <v>3345</v>
      </c>
      <c r="C3855">
        <v>192</v>
      </c>
      <c r="D3855" t="s">
        <v>817</v>
      </c>
      <c r="E3855">
        <v>27480</v>
      </c>
      <c r="F3855">
        <v>0</v>
      </c>
      <c r="G3855">
        <v>1608</v>
      </c>
      <c r="H3855">
        <v>0</v>
      </c>
      <c r="I3855">
        <v>0</v>
      </c>
      <c r="J3855">
        <v>0</v>
      </c>
      <c r="K3855">
        <v>1440</v>
      </c>
      <c r="L3855">
        <v>0.35</v>
      </c>
      <c r="M3855">
        <v>9618</v>
      </c>
    </row>
    <row r="3856" spans="1:13">
      <c r="A3856" t="s">
        <v>740</v>
      </c>
      <c r="B3856" t="s">
        <v>3346</v>
      </c>
      <c r="C3856">
        <v>191</v>
      </c>
      <c r="D3856" t="s">
        <v>848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0.35</v>
      </c>
      <c r="M3856">
        <v>0</v>
      </c>
    </row>
    <row r="3857" spans="1:13">
      <c r="A3857" t="s">
        <v>740</v>
      </c>
      <c r="B3857" t="s">
        <v>3346</v>
      </c>
      <c r="C3857">
        <v>192</v>
      </c>
      <c r="D3857" t="s">
        <v>817</v>
      </c>
      <c r="E3857">
        <v>40608</v>
      </c>
      <c r="F3857">
        <v>0</v>
      </c>
      <c r="G3857">
        <v>4728</v>
      </c>
      <c r="H3857">
        <v>0</v>
      </c>
      <c r="I3857">
        <v>0</v>
      </c>
      <c r="J3857">
        <v>0</v>
      </c>
      <c r="K3857">
        <v>4536</v>
      </c>
      <c r="L3857">
        <v>0.35</v>
      </c>
      <c r="M3857">
        <v>14212.8</v>
      </c>
    </row>
    <row r="3858" spans="1:13">
      <c r="A3858" t="s">
        <v>741</v>
      </c>
      <c r="B3858" t="s">
        <v>3347</v>
      </c>
      <c r="C3858">
        <v>191</v>
      </c>
      <c r="D3858" t="s">
        <v>848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0.35</v>
      </c>
      <c r="M3858">
        <v>0</v>
      </c>
    </row>
    <row r="3859" spans="1:13">
      <c r="A3859" t="s">
        <v>741</v>
      </c>
      <c r="B3859" t="s">
        <v>3347</v>
      </c>
      <c r="C3859">
        <v>192</v>
      </c>
      <c r="D3859" t="s">
        <v>817</v>
      </c>
      <c r="E3859">
        <v>49416</v>
      </c>
      <c r="F3859">
        <v>0</v>
      </c>
      <c r="G3859">
        <v>10008</v>
      </c>
      <c r="H3859">
        <v>0</v>
      </c>
      <c r="I3859">
        <v>0</v>
      </c>
      <c r="J3859">
        <v>0</v>
      </c>
      <c r="K3859">
        <v>8928</v>
      </c>
      <c r="L3859">
        <v>0.35</v>
      </c>
      <c r="M3859">
        <v>17295.599999999999</v>
      </c>
    </row>
    <row r="3860" spans="1:13">
      <c r="A3860" t="s">
        <v>742</v>
      </c>
      <c r="B3860" t="s">
        <v>3348</v>
      </c>
      <c r="C3860">
        <v>191</v>
      </c>
      <c r="D3860" t="s">
        <v>848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0.35</v>
      </c>
      <c r="M3860">
        <v>0</v>
      </c>
    </row>
    <row r="3861" spans="1:13">
      <c r="A3861" t="s">
        <v>742</v>
      </c>
      <c r="B3861" t="s">
        <v>3348</v>
      </c>
      <c r="C3861">
        <v>192</v>
      </c>
      <c r="D3861" t="s">
        <v>817</v>
      </c>
      <c r="E3861">
        <v>40704</v>
      </c>
      <c r="F3861">
        <v>0</v>
      </c>
      <c r="G3861">
        <v>5592</v>
      </c>
      <c r="H3861">
        <v>0</v>
      </c>
      <c r="I3861">
        <v>0</v>
      </c>
      <c r="J3861">
        <v>0</v>
      </c>
      <c r="K3861">
        <v>5064</v>
      </c>
      <c r="L3861">
        <v>0.35</v>
      </c>
      <c r="M3861">
        <v>14246.4</v>
      </c>
    </row>
    <row r="3862" spans="1:13">
      <c r="A3862" t="s">
        <v>742</v>
      </c>
      <c r="B3862" t="s">
        <v>3348</v>
      </c>
      <c r="C3862">
        <v>198</v>
      </c>
      <c r="D3862" t="s">
        <v>965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0.35</v>
      </c>
      <c r="M3862">
        <v>0</v>
      </c>
    </row>
    <row r="3863" spans="1:13">
      <c r="A3863" t="s">
        <v>743</v>
      </c>
      <c r="B3863" t="s">
        <v>3349</v>
      </c>
      <c r="C3863">
        <v>191</v>
      </c>
      <c r="D3863" t="s">
        <v>848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0.35</v>
      </c>
      <c r="M3863">
        <v>0</v>
      </c>
    </row>
    <row r="3864" spans="1:13">
      <c r="A3864" t="s">
        <v>743</v>
      </c>
      <c r="B3864" t="s">
        <v>3349</v>
      </c>
      <c r="C3864">
        <v>192</v>
      </c>
      <c r="D3864" t="s">
        <v>817</v>
      </c>
      <c r="E3864">
        <v>49440</v>
      </c>
      <c r="F3864">
        <v>0</v>
      </c>
      <c r="G3864">
        <v>5976</v>
      </c>
      <c r="H3864">
        <v>0</v>
      </c>
      <c r="I3864">
        <v>0</v>
      </c>
      <c r="J3864">
        <v>0</v>
      </c>
      <c r="K3864">
        <v>5256</v>
      </c>
      <c r="L3864">
        <v>0.35</v>
      </c>
      <c r="M3864">
        <v>17304</v>
      </c>
    </row>
    <row r="3865" spans="1:13">
      <c r="A3865" t="s">
        <v>744</v>
      </c>
      <c r="B3865" t="s">
        <v>3350</v>
      </c>
      <c r="C3865">
        <v>191</v>
      </c>
      <c r="D3865" t="s">
        <v>848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0.35</v>
      </c>
      <c r="M3865">
        <v>0</v>
      </c>
    </row>
    <row r="3866" spans="1:13">
      <c r="A3866" t="s">
        <v>744</v>
      </c>
      <c r="B3866" t="s">
        <v>3350</v>
      </c>
      <c r="C3866">
        <v>192</v>
      </c>
      <c r="D3866" t="s">
        <v>817</v>
      </c>
      <c r="E3866">
        <v>52440</v>
      </c>
      <c r="F3866">
        <v>0</v>
      </c>
      <c r="G3866">
        <v>7896</v>
      </c>
      <c r="H3866">
        <v>0</v>
      </c>
      <c r="I3866">
        <v>0</v>
      </c>
      <c r="J3866">
        <v>0</v>
      </c>
      <c r="K3866">
        <v>7272</v>
      </c>
      <c r="L3866">
        <v>0.35</v>
      </c>
      <c r="M3866">
        <v>18354</v>
      </c>
    </row>
    <row r="3867" spans="1:13">
      <c r="A3867" t="s">
        <v>745</v>
      </c>
      <c r="B3867" t="s">
        <v>3351</v>
      </c>
      <c r="C3867">
        <v>191</v>
      </c>
      <c r="D3867" t="s">
        <v>848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0.35</v>
      </c>
      <c r="M3867">
        <v>0</v>
      </c>
    </row>
    <row r="3868" spans="1:13">
      <c r="A3868" t="s">
        <v>745</v>
      </c>
      <c r="B3868" t="s">
        <v>3351</v>
      </c>
      <c r="C3868">
        <v>192</v>
      </c>
      <c r="D3868" t="s">
        <v>817</v>
      </c>
      <c r="E3868">
        <v>13080</v>
      </c>
      <c r="F3868">
        <v>0</v>
      </c>
      <c r="G3868">
        <v>384</v>
      </c>
      <c r="H3868">
        <v>0</v>
      </c>
      <c r="I3868">
        <v>0</v>
      </c>
      <c r="J3868">
        <v>0</v>
      </c>
      <c r="K3868">
        <v>336</v>
      </c>
      <c r="L3868">
        <v>0.35</v>
      </c>
      <c r="M3868">
        <v>4578</v>
      </c>
    </row>
    <row r="3869" spans="1:13">
      <c r="A3869" t="s">
        <v>746</v>
      </c>
      <c r="B3869" t="s">
        <v>3352</v>
      </c>
      <c r="C3869">
        <v>191</v>
      </c>
      <c r="D3869" t="s">
        <v>848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0.35</v>
      </c>
      <c r="M3869">
        <v>0</v>
      </c>
    </row>
    <row r="3870" spans="1:13">
      <c r="A3870" t="s">
        <v>746</v>
      </c>
      <c r="B3870" t="s">
        <v>3352</v>
      </c>
      <c r="C3870">
        <v>192</v>
      </c>
      <c r="D3870" t="s">
        <v>817</v>
      </c>
      <c r="E3870">
        <v>5592</v>
      </c>
      <c r="F3870">
        <v>0</v>
      </c>
      <c r="G3870">
        <v>2040</v>
      </c>
      <c r="H3870">
        <v>0</v>
      </c>
      <c r="I3870">
        <v>0</v>
      </c>
      <c r="J3870">
        <v>0</v>
      </c>
      <c r="K3870">
        <v>1944</v>
      </c>
      <c r="L3870">
        <v>0.35</v>
      </c>
      <c r="M3870">
        <v>1957.2</v>
      </c>
    </row>
    <row r="3871" spans="1:13">
      <c r="A3871" t="s">
        <v>746</v>
      </c>
      <c r="B3871" t="s">
        <v>3352</v>
      </c>
      <c r="C3871">
        <v>198</v>
      </c>
      <c r="D3871" t="s">
        <v>965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0.35</v>
      </c>
      <c r="M3871">
        <v>0</v>
      </c>
    </row>
    <row r="3872" spans="1:13">
      <c r="A3872" t="s">
        <v>747</v>
      </c>
      <c r="B3872" t="s">
        <v>3353</v>
      </c>
      <c r="C3872">
        <v>191</v>
      </c>
      <c r="D3872" t="s">
        <v>848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0.35</v>
      </c>
      <c r="M3872">
        <v>0</v>
      </c>
    </row>
    <row r="3873" spans="1:13">
      <c r="A3873" t="s">
        <v>747</v>
      </c>
      <c r="B3873" t="s">
        <v>3353</v>
      </c>
      <c r="C3873">
        <v>192</v>
      </c>
      <c r="D3873" t="s">
        <v>817</v>
      </c>
      <c r="E3873">
        <v>10152</v>
      </c>
      <c r="F3873">
        <v>0</v>
      </c>
      <c r="G3873">
        <v>1512</v>
      </c>
      <c r="H3873">
        <v>0</v>
      </c>
      <c r="I3873">
        <v>0</v>
      </c>
      <c r="J3873">
        <v>0</v>
      </c>
      <c r="K3873">
        <v>1416</v>
      </c>
      <c r="L3873">
        <v>0.35</v>
      </c>
      <c r="M3873">
        <v>3553.2</v>
      </c>
    </row>
    <row r="3874" spans="1:13">
      <c r="A3874" t="s">
        <v>748</v>
      </c>
      <c r="B3874" t="s">
        <v>3354</v>
      </c>
      <c r="C3874">
        <v>191</v>
      </c>
      <c r="D3874" t="s">
        <v>848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0.35</v>
      </c>
      <c r="M3874">
        <v>0</v>
      </c>
    </row>
    <row r="3875" spans="1:13">
      <c r="A3875" t="s">
        <v>748</v>
      </c>
      <c r="B3875" t="s">
        <v>3354</v>
      </c>
      <c r="C3875">
        <v>192</v>
      </c>
      <c r="D3875" t="s">
        <v>817</v>
      </c>
      <c r="E3875">
        <v>13176</v>
      </c>
      <c r="F3875">
        <v>0</v>
      </c>
      <c r="G3875">
        <v>2832</v>
      </c>
      <c r="H3875">
        <v>0</v>
      </c>
      <c r="I3875">
        <v>0</v>
      </c>
      <c r="J3875">
        <v>0</v>
      </c>
      <c r="K3875">
        <v>2640</v>
      </c>
      <c r="L3875">
        <v>0.35</v>
      </c>
      <c r="M3875">
        <v>4611.6000000000004</v>
      </c>
    </row>
    <row r="3876" spans="1:13">
      <c r="A3876" t="s">
        <v>749</v>
      </c>
      <c r="B3876" t="s">
        <v>3355</v>
      </c>
      <c r="C3876">
        <v>191</v>
      </c>
      <c r="D3876" t="s">
        <v>848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0.35</v>
      </c>
      <c r="M3876">
        <v>0</v>
      </c>
    </row>
    <row r="3877" spans="1:13">
      <c r="A3877" t="s">
        <v>749</v>
      </c>
      <c r="B3877" t="s">
        <v>3355</v>
      </c>
      <c r="C3877">
        <v>192</v>
      </c>
      <c r="D3877" t="s">
        <v>817</v>
      </c>
      <c r="E3877">
        <v>110640</v>
      </c>
      <c r="F3877">
        <v>0</v>
      </c>
      <c r="G3877">
        <v>6528</v>
      </c>
      <c r="H3877">
        <v>0</v>
      </c>
      <c r="I3877">
        <v>0</v>
      </c>
      <c r="J3877">
        <v>0</v>
      </c>
      <c r="K3877">
        <v>6096</v>
      </c>
      <c r="L3877">
        <v>0.35</v>
      </c>
      <c r="M3877">
        <v>38724</v>
      </c>
    </row>
    <row r="3878" spans="1:13">
      <c r="A3878" t="s">
        <v>750</v>
      </c>
      <c r="B3878" t="s">
        <v>3356</v>
      </c>
      <c r="C3878">
        <v>191</v>
      </c>
      <c r="D3878" t="s">
        <v>848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0.35</v>
      </c>
      <c r="M3878">
        <v>0</v>
      </c>
    </row>
    <row r="3879" spans="1:13">
      <c r="A3879" t="s">
        <v>750</v>
      </c>
      <c r="B3879" t="s">
        <v>3356</v>
      </c>
      <c r="C3879">
        <v>192</v>
      </c>
      <c r="D3879" t="s">
        <v>817</v>
      </c>
      <c r="E3879">
        <v>63816</v>
      </c>
      <c r="F3879">
        <v>0</v>
      </c>
      <c r="G3879">
        <v>10128</v>
      </c>
      <c r="H3879">
        <v>0</v>
      </c>
      <c r="I3879">
        <v>0</v>
      </c>
      <c r="J3879">
        <v>0</v>
      </c>
      <c r="K3879">
        <v>9864</v>
      </c>
      <c r="L3879">
        <v>0.35</v>
      </c>
      <c r="M3879">
        <v>22335.599999999999</v>
      </c>
    </row>
    <row r="3880" spans="1:13">
      <c r="A3880" t="s">
        <v>751</v>
      </c>
      <c r="B3880" t="s">
        <v>3357</v>
      </c>
      <c r="C3880">
        <v>191</v>
      </c>
      <c r="D3880" t="s">
        <v>848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0.35</v>
      </c>
      <c r="M3880">
        <v>0</v>
      </c>
    </row>
    <row r="3881" spans="1:13">
      <c r="A3881" t="s">
        <v>751</v>
      </c>
      <c r="B3881" t="s">
        <v>3357</v>
      </c>
      <c r="C3881">
        <v>192</v>
      </c>
      <c r="D3881" t="s">
        <v>817</v>
      </c>
      <c r="E3881">
        <v>95160</v>
      </c>
      <c r="F3881">
        <v>0</v>
      </c>
      <c r="G3881">
        <v>8256</v>
      </c>
      <c r="H3881">
        <v>0</v>
      </c>
      <c r="I3881">
        <v>0</v>
      </c>
      <c r="J3881">
        <v>0</v>
      </c>
      <c r="K3881">
        <v>7656</v>
      </c>
      <c r="L3881">
        <v>0.35</v>
      </c>
      <c r="M3881">
        <v>33306</v>
      </c>
    </row>
    <row r="3882" spans="1:13">
      <c r="A3882" t="s">
        <v>752</v>
      </c>
      <c r="B3882" t="s">
        <v>3358</v>
      </c>
      <c r="C3882">
        <v>191</v>
      </c>
      <c r="D3882" t="s">
        <v>848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0.35</v>
      </c>
      <c r="M3882">
        <v>0</v>
      </c>
    </row>
    <row r="3883" spans="1:13">
      <c r="A3883" t="s">
        <v>752</v>
      </c>
      <c r="B3883" t="s">
        <v>3358</v>
      </c>
      <c r="C3883">
        <v>192</v>
      </c>
      <c r="D3883" t="s">
        <v>817</v>
      </c>
      <c r="E3883">
        <v>57648</v>
      </c>
      <c r="F3883">
        <v>0</v>
      </c>
      <c r="G3883">
        <v>5928</v>
      </c>
      <c r="H3883">
        <v>0</v>
      </c>
      <c r="I3883">
        <v>0</v>
      </c>
      <c r="J3883">
        <v>0</v>
      </c>
      <c r="K3883">
        <v>5424</v>
      </c>
      <c r="L3883">
        <v>0.35</v>
      </c>
      <c r="M3883">
        <v>20176.8</v>
      </c>
    </row>
    <row r="3884" spans="1:13">
      <c r="A3884" t="s">
        <v>753</v>
      </c>
      <c r="B3884" t="s">
        <v>3359</v>
      </c>
      <c r="C3884">
        <v>191</v>
      </c>
      <c r="D3884" t="s">
        <v>848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0.35</v>
      </c>
      <c r="M3884">
        <v>0</v>
      </c>
    </row>
    <row r="3885" spans="1:13">
      <c r="A3885" t="s">
        <v>753</v>
      </c>
      <c r="B3885" t="s">
        <v>3359</v>
      </c>
      <c r="C3885">
        <v>192</v>
      </c>
      <c r="D3885" t="s">
        <v>817</v>
      </c>
      <c r="E3885">
        <v>42264</v>
      </c>
      <c r="F3885">
        <v>0</v>
      </c>
      <c r="G3885">
        <v>5784</v>
      </c>
      <c r="H3885">
        <v>0</v>
      </c>
      <c r="I3885">
        <v>0</v>
      </c>
      <c r="J3885">
        <v>0</v>
      </c>
      <c r="K3885">
        <v>5184</v>
      </c>
      <c r="L3885">
        <v>0.35</v>
      </c>
      <c r="M3885">
        <v>14792.4</v>
      </c>
    </row>
    <row r="3886" spans="1:13">
      <c r="A3886" t="s">
        <v>754</v>
      </c>
      <c r="B3886" t="s">
        <v>3360</v>
      </c>
      <c r="C3886">
        <v>191</v>
      </c>
      <c r="D3886" t="s">
        <v>848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0.35</v>
      </c>
      <c r="M3886">
        <v>0</v>
      </c>
    </row>
    <row r="3887" spans="1:13">
      <c r="A3887" t="s">
        <v>754</v>
      </c>
      <c r="B3887" t="s">
        <v>3360</v>
      </c>
      <c r="C3887">
        <v>192</v>
      </c>
      <c r="D3887" t="s">
        <v>817</v>
      </c>
      <c r="E3887">
        <v>25488</v>
      </c>
      <c r="F3887">
        <v>0</v>
      </c>
      <c r="G3887">
        <v>1608</v>
      </c>
      <c r="H3887">
        <v>0</v>
      </c>
      <c r="I3887">
        <v>0</v>
      </c>
      <c r="J3887">
        <v>0</v>
      </c>
      <c r="K3887">
        <v>1488</v>
      </c>
      <c r="L3887">
        <v>0.35</v>
      </c>
      <c r="M3887">
        <v>8920.7999999999993</v>
      </c>
    </row>
    <row r="3888" spans="1:13">
      <c r="A3888" t="s">
        <v>754</v>
      </c>
      <c r="B3888" t="s">
        <v>3360</v>
      </c>
      <c r="C3888">
        <v>198</v>
      </c>
      <c r="D3888" t="s">
        <v>965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0.35</v>
      </c>
      <c r="M3888">
        <v>0</v>
      </c>
    </row>
    <row r="3889" spans="1:13">
      <c r="A3889" t="s">
        <v>3361</v>
      </c>
      <c r="B3889" t="s">
        <v>3362</v>
      </c>
      <c r="C3889">
        <v>191</v>
      </c>
      <c r="D3889" t="s">
        <v>848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0.35</v>
      </c>
      <c r="M3889">
        <v>0</v>
      </c>
    </row>
    <row r="3890" spans="1:13">
      <c r="A3890" t="s">
        <v>3361</v>
      </c>
      <c r="B3890" t="s">
        <v>3362</v>
      </c>
      <c r="C3890">
        <v>192</v>
      </c>
      <c r="D3890" t="s">
        <v>817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0.35</v>
      </c>
      <c r="M3890">
        <v>0</v>
      </c>
    </row>
    <row r="3891" spans="1:13">
      <c r="A3891" t="s">
        <v>755</v>
      </c>
      <c r="B3891" t="s">
        <v>3363</v>
      </c>
      <c r="C3891">
        <v>191</v>
      </c>
      <c r="D3891" t="s">
        <v>848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0.35</v>
      </c>
      <c r="M3891">
        <v>0</v>
      </c>
    </row>
    <row r="3892" spans="1:13">
      <c r="A3892" t="s">
        <v>755</v>
      </c>
      <c r="B3892" t="s">
        <v>3363</v>
      </c>
      <c r="C3892">
        <v>192</v>
      </c>
      <c r="D3892" t="s">
        <v>817</v>
      </c>
      <c r="E3892">
        <v>24000</v>
      </c>
      <c r="F3892">
        <v>0</v>
      </c>
      <c r="G3892">
        <v>792</v>
      </c>
      <c r="H3892">
        <v>0</v>
      </c>
      <c r="I3892">
        <v>0</v>
      </c>
      <c r="J3892">
        <v>0</v>
      </c>
      <c r="K3892">
        <v>624</v>
      </c>
      <c r="L3892">
        <v>0.35</v>
      </c>
      <c r="M3892">
        <v>8400</v>
      </c>
    </row>
    <row r="3893" spans="1:13">
      <c r="A3893" t="s">
        <v>756</v>
      </c>
      <c r="B3893" t="s">
        <v>3364</v>
      </c>
      <c r="C3893">
        <v>191</v>
      </c>
      <c r="D3893" t="s">
        <v>848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0.35</v>
      </c>
      <c r="M3893">
        <v>0</v>
      </c>
    </row>
    <row r="3894" spans="1:13">
      <c r="A3894" t="s">
        <v>756</v>
      </c>
      <c r="B3894" t="s">
        <v>3364</v>
      </c>
      <c r="C3894">
        <v>192</v>
      </c>
      <c r="D3894" t="s">
        <v>817</v>
      </c>
      <c r="E3894">
        <v>21072</v>
      </c>
      <c r="F3894">
        <v>0</v>
      </c>
      <c r="G3894">
        <v>1632</v>
      </c>
      <c r="H3894">
        <v>0</v>
      </c>
      <c r="I3894">
        <v>0</v>
      </c>
      <c r="J3894">
        <v>0</v>
      </c>
      <c r="K3894">
        <v>1440</v>
      </c>
      <c r="L3894">
        <v>0.35</v>
      </c>
      <c r="M3894">
        <v>7375.2</v>
      </c>
    </row>
    <row r="3895" spans="1:13">
      <c r="A3895" t="s">
        <v>757</v>
      </c>
      <c r="B3895" t="s">
        <v>3365</v>
      </c>
      <c r="C3895">
        <v>191</v>
      </c>
      <c r="D3895" t="s">
        <v>848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0.35</v>
      </c>
      <c r="M3895">
        <v>0</v>
      </c>
    </row>
    <row r="3896" spans="1:13">
      <c r="A3896" t="s">
        <v>757</v>
      </c>
      <c r="B3896" t="s">
        <v>3365</v>
      </c>
      <c r="C3896">
        <v>192</v>
      </c>
      <c r="D3896" t="s">
        <v>817</v>
      </c>
      <c r="E3896">
        <v>35592</v>
      </c>
      <c r="F3896">
        <v>0</v>
      </c>
      <c r="G3896">
        <v>4992</v>
      </c>
      <c r="H3896">
        <v>0</v>
      </c>
      <c r="I3896">
        <v>0</v>
      </c>
      <c r="J3896">
        <v>0</v>
      </c>
      <c r="K3896">
        <v>4464</v>
      </c>
      <c r="L3896">
        <v>0.35</v>
      </c>
      <c r="M3896">
        <v>12457.2</v>
      </c>
    </row>
    <row r="3897" spans="1:13">
      <c r="A3897" t="s">
        <v>758</v>
      </c>
      <c r="B3897" t="s">
        <v>3366</v>
      </c>
      <c r="C3897">
        <v>191</v>
      </c>
      <c r="D3897" t="s">
        <v>848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0.35</v>
      </c>
      <c r="M3897">
        <v>0</v>
      </c>
    </row>
    <row r="3898" spans="1:13">
      <c r="A3898" t="s">
        <v>758</v>
      </c>
      <c r="B3898" t="s">
        <v>3366</v>
      </c>
      <c r="C3898">
        <v>192</v>
      </c>
      <c r="D3898" t="s">
        <v>817</v>
      </c>
      <c r="E3898">
        <v>36312</v>
      </c>
      <c r="F3898">
        <v>0</v>
      </c>
      <c r="G3898">
        <v>2328</v>
      </c>
      <c r="H3898">
        <v>0</v>
      </c>
      <c r="I3898">
        <v>0</v>
      </c>
      <c r="J3898">
        <v>0</v>
      </c>
      <c r="K3898">
        <v>2064</v>
      </c>
      <c r="L3898">
        <v>0.35</v>
      </c>
      <c r="M3898">
        <v>12709.2</v>
      </c>
    </row>
    <row r="3899" spans="1:13">
      <c r="A3899" t="s">
        <v>759</v>
      </c>
      <c r="B3899" t="s">
        <v>3367</v>
      </c>
      <c r="C3899">
        <v>191</v>
      </c>
      <c r="D3899" t="s">
        <v>848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0.35</v>
      </c>
      <c r="M3899">
        <v>0</v>
      </c>
    </row>
    <row r="3900" spans="1:13">
      <c r="A3900" t="s">
        <v>759</v>
      </c>
      <c r="B3900" t="s">
        <v>3367</v>
      </c>
      <c r="C3900">
        <v>192</v>
      </c>
      <c r="D3900" t="s">
        <v>817</v>
      </c>
      <c r="E3900">
        <v>163536</v>
      </c>
      <c r="F3900">
        <v>0</v>
      </c>
      <c r="G3900">
        <v>23400</v>
      </c>
      <c r="H3900">
        <v>0</v>
      </c>
      <c r="I3900">
        <v>0</v>
      </c>
      <c r="J3900">
        <v>0</v>
      </c>
      <c r="K3900">
        <v>20856</v>
      </c>
      <c r="L3900">
        <v>0.35</v>
      </c>
      <c r="M3900">
        <v>57237.599999999999</v>
      </c>
    </row>
    <row r="3901" spans="1:13">
      <c r="A3901" t="s">
        <v>760</v>
      </c>
      <c r="B3901" t="s">
        <v>3368</v>
      </c>
      <c r="C3901">
        <v>191</v>
      </c>
      <c r="D3901" t="s">
        <v>848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0.35</v>
      </c>
      <c r="M3901">
        <v>0</v>
      </c>
    </row>
    <row r="3902" spans="1:13">
      <c r="A3902" t="s">
        <v>760</v>
      </c>
      <c r="B3902" t="s">
        <v>3368</v>
      </c>
      <c r="C3902">
        <v>192</v>
      </c>
      <c r="D3902" t="s">
        <v>817</v>
      </c>
      <c r="E3902">
        <v>81264</v>
      </c>
      <c r="F3902">
        <v>0</v>
      </c>
      <c r="G3902">
        <v>6168</v>
      </c>
      <c r="H3902">
        <v>0</v>
      </c>
      <c r="I3902">
        <v>0</v>
      </c>
      <c r="J3902">
        <v>0</v>
      </c>
      <c r="K3902">
        <v>5568</v>
      </c>
      <c r="L3902">
        <v>0.35</v>
      </c>
      <c r="M3902">
        <v>28442.400000000001</v>
      </c>
    </row>
    <row r="3903" spans="1:13">
      <c r="A3903" t="s">
        <v>761</v>
      </c>
      <c r="B3903" t="s">
        <v>3369</v>
      </c>
      <c r="C3903">
        <v>191</v>
      </c>
      <c r="D3903" t="s">
        <v>848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0.35</v>
      </c>
      <c r="M3903">
        <v>0</v>
      </c>
    </row>
    <row r="3904" spans="1:13">
      <c r="A3904" t="s">
        <v>761</v>
      </c>
      <c r="B3904" t="s">
        <v>3369</v>
      </c>
      <c r="C3904">
        <v>192</v>
      </c>
      <c r="D3904" t="s">
        <v>817</v>
      </c>
      <c r="E3904">
        <v>13344</v>
      </c>
      <c r="F3904">
        <v>0</v>
      </c>
      <c r="G3904">
        <v>1200</v>
      </c>
      <c r="H3904">
        <v>0</v>
      </c>
      <c r="I3904">
        <v>0</v>
      </c>
      <c r="J3904">
        <v>0</v>
      </c>
      <c r="K3904">
        <v>1104</v>
      </c>
      <c r="L3904">
        <v>0.35</v>
      </c>
      <c r="M3904">
        <v>4670.3999999999996</v>
      </c>
    </row>
    <row r="3905" spans="1:13">
      <c r="A3905" t="s">
        <v>761</v>
      </c>
      <c r="B3905" t="s">
        <v>3369</v>
      </c>
      <c r="C3905">
        <v>198</v>
      </c>
      <c r="D3905" t="s">
        <v>965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0.35</v>
      </c>
      <c r="M3905">
        <v>0</v>
      </c>
    </row>
    <row r="3906" spans="1:13">
      <c r="A3906" t="s">
        <v>762</v>
      </c>
      <c r="B3906" t="s">
        <v>3370</v>
      </c>
      <c r="C3906">
        <v>191</v>
      </c>
      <c r="D3906" t="s">
        <v>848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0.35</v>
      </c>
      <c r="M3906">
        <v>0</v>
      </c>
    </row>
    <row r="3907" spans="1:13">
      <c r="A3907" t="s">
        <v>762</v>
      </c>
      <c r="B3907" t="s">
        <v>3370</v>
      </c>
      <c r="C3907">
        <v>192</v>
      </c>
      <c r="D3907" t="s">
        <v>817</v>
      </c>
      <c r="E3907">
        <v>41832</v>
      </c>
      <c r="F3907">
        <v>0</v>
      </c>
      <c r="G3907">
        <v>600</v>
      </c>
      <c r="H3907">
        <v>0</v>
      </c>
      <c r="I3907">
        <v>0</v>
      </c>
      <c r="J3907">
        <v>0</v>
      </c>
      <c r="K3907">
        <v>528</v>
      </c>
      <c r="L3907">
        <v>0.35</v>
      </c>
      <c r="M3907">
        <v>14641.2</v>
      </c>
    </row>
    <row r="3908" spans="1:13">
      <c r="A3908" t="s">
        <v>763</v>
      </c>
      <c r="B3908" t="s">
        <v>3371</v>
      </c>
      <c r="C3908">
        <v>191</v>
      </c>
      <c r="D3908" t="s">
        <v>848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0.35</v>
      </c>
      <c r="M3908">
        <v>0</v>
      </c>
    </row>
    <row r="3909" spans="1:13">
      <c r="A3909" t="s">
        <v>763</v>
      </c>
      <c r="B3909" t="s">
        <v>3371</v>
      </c>
      <c r="C3909">
        <v>192</v>
      </c>
      <c r="D3909" t="s">
        <v>817</v>
      </c>
      <c r="E3909">
        <v>17280</v>
      </c>
      <c r="F3909">
        <v>0</v>
      </c>
      <c r="G3909">
        <v>1080</v>
      </c>
      <c r="H3909">
        <v>0</v>
      </c>
      <c r="I3909">
        <v>0</v>
      </c>
      <c r="J3909">
        <v>0</v>
      </c>
      <c r="K3909">
        <v>888</v>
      </c>
      <c r="L3909">
        <v>0.35</v>
      </c>
      <c r="M3909">
        <v>6048</v>
      </c>
    </row>
    <row r="3910" spans="1:13">
      <c r="A3910" t="s">
        <v>763</v>
      </c>
      <c r="B3910" t="s">
        <v>3371</v>
      </c>
      <c r="C3910">
        <v>198</v>
      </c>
      <c r="D3910" t="s">
        <v>965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0.35</v>
      </c>
      <c r="M3910">
        <v>0</v>
      </c>
    </row>
    <row r="3911" spans="1:13">
      <c r="A3911" t="s">
        <v>764</v>
      </c>
      <c r="B3911" t="s">
        <v>3372</v>
      </c>
      <c r="C3911">
        <v>191</v>
      </c>
      <c r="D3911" t="s">
        <v>848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0.35</v>
      </c>
      <c r="M3911">
        <v>0</v>
      </c>
    </row>
    <row r="3912" spans="1:13">
      <c r="A3912" t="s">
        <v>764</v>
      </c>
      <c r="B3912" t="s">
        <v>3372</v>
      </c>
      <c r="C3912">
        <v>192</v>
      </c>
      <c r="D3912" t="s">
        <v>817</v>
      </c>
      <c r="E3912">
        <v>145752</v>
      </c>
      <c r="F3912">
        <v>0</v>
      </c>
      <c r="G3912">
        <v>12072</v>
      </c>
      <c r="H3912">
        <v>0</v>
      </c>
      <c r="I3912">
        <v>0</v>
      </c>
      <c r="J3912">
        <v>0</v>
      </c>
      <c r="K3912">
        <v>10920</v>
      </c>
      <c r="L3912">
        <v>0.35</v>
      </c>
      <c r="M3912">
        <v>51013.2</v>
      </c>
    </row>
    <row r="3913" spans="1:13">
      <c r="A3913" t="s">
        <v>765</v>
      </c>
      <c r="B3913" t="s">
        <v>3373</v>
      </c>
      <c r="C3913">
        <v>191</v>
      </c>
      <c r="D3913" t="s">
        <v>848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0.35</v>
      </c>
      <c r="M3913">
        <v>0</v>
      </c>
    </row>
    <row r="3914" spans="1:13">
      <c r="A3914" t="s">
        <v>765</v>
      </c>
      <c r="B3914" t="s">
        <v>3373</v>
      </c>
      <c r="C3914">
        <v>192</v>
      </c>
      <c r="D3914" t="s">
        <v>817</v>
      </c>
      <c r="E3914">
        <v>62832</v>
      </c>
      <c r="F3914">
        <v>0</v>
      </c>
      <c r="G3914">
        <v>6144</v>
      </c>
      <c r="H3914">
        <v>0</v>
      </c>
      <c r="I3914">
        <v>0</v>
      </c>
      <c r="J3914">
        <v>0</v>
      </c>
      <c r="K3914">
        <v>5472</v>
      </c>
      <c r="L3914">
        <v>0.35</v>
      </c>
      <c r="M3914">
        <v>21991.200000000001</v>
      </c>
    </row>
    <row r="3915" spans="1:13">
      <c r="A3915" t="s">
        <v>765</v>
      </c>
      <c r="B3915" t="s">
        <v>3373</v>
      </c>
      <c r="C3915">
        <v>198</v>
      </c>
      <c r="D3915" t="s">
        <v>965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0.35</v>
      </c>
      <c r="M3915">
        <v>0</v>
      </c>
    </row>
    <row r="3916" spans="1:13">
      <c r="A3916" t="s">
        <v>766</v>
      </c>
      <c r="B3916" t="s">
        <v>3374</v>
      </c>
      <c r="C3916">
        <v>191</v>
      </c>
      <c r="D3916" t="s">
        <v>848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0.35</v>
      </c>
      <c r="M3916">
        <v>0</v>
      </c>
    </row>
    <row r="3917" spans="1:13">
      <c r="A3917" t="s">
        <v>766</v>
      </c>
      <c r="B3917" t="s">
        <v>3374</v>
      </c>
      <c r="C3917">
        <v>192</v>
      </c>
      <c r="D3917" t="s">
        <v>817</v>
      </c>
      <c r="E3917">
        <v>44952</v>
      </c>
      <c r="F3917">
        <v>0</v>
      </c>
      <c r="G3917">
        <v>10992</v>
      </c>
      <c r="H3917">
        <v>0</v>
      </c>
      <c r="I3917">
        <v>0</v>
      </c>
      <c r="J3917">
        <v>0</v>
      </c>
      <c r="K3917">
        <v>10008</v>
      </c>
      <c r="L3917">
        <v>0.35</v>
      </c>
      <c r="M3917">
        <v>15733.2</v>
      </c>
    </row>
    <row r="3918" spans="1:13">
      <c r="A3918" t="s">
        <v>767</v>
      </c>
      <c r="B3918" t="s">
        <v>3375</v>
      </c>
      <c r="C3918">
        <v>191</v>
      </c>
      <c r="D3918" t="s">
        <v>848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0.35</v>
      </c>
      <c r="M3918">
        <v>0</v>
      </c>
    </row>
    <row r="3919" spans="1:13">
      <c r="A3919" t="s">
        <v>767</v>
      </c>
      <c r="B3919" t="s">
        <v>3375</v>
      </c>
      <c r="C3919">
        <v>192</v>
      </c>
      <c r="D3919" t="s">
        <v>817</v>
      </c>
      <c r="E3919">
        <v>71856</v>
      </c>
      <c r="F3919">
        <v>0</v>
      </c>
      <c r="G3919">
        <v>3432</v>
      </c>
      <c r="H3919">
        <v>0</v>
      </c>
      <c r="I3919">
        <v>0</v>
      </c>
      <c r="J3919">
        <v>0</v>
      </c>
      <c r="K3919">
        <v>3120</v>
      </c>
      <c r="L3919">
        <v>0.35</v>
      </c>
      <c r="M3919">
        <v>25149.599999999999</v>
      </c>
    </row>
    <row r="3920" spans="1:13">
      <c r="A3920" t="s">
        <v>768</v>
      </c>
      <c r="B3920" t="s">
        <v>3376</v>
      </c>
      <c r="C3920">
        <v>191</v>
      </c>
      <c r="D3920" t="s">
        <v>848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0.35</v>
      </c>
      <c r="M3920">
        <v>0</v>
      </c>
    </row>
    <row r="3921" spans="1:13">
      <c r="A3921" t="s">
        <v>768</v>
      </c>
      <c r="B3921" t="s">
        <v>3376</v>
      </c>
      <c r="C3921">
        <v>192</v>
      </c>
      <c r="D3921" t="s">
        <v>817</v>
      </c>
      <c r="E3921">
        <v>21408</v>
      </c>
      <c r="F3921">
        <v>0</v>
      </c>
      <c r="G3921">
        <v>1896</v>
      </c>
      <c r="H3921">
        <v>0</v>
      </c>
      <c r="I3921">
        <v>0</v>
      </c>
      <c r="J3921">
        <v>0</v>
      </c>
      <c r="K3921">
        <v>1800</v>
      </c>
      <c r="L3921">
        <v>0.35</v>
      </c>
      <c r="M3921">
        <v>7492.8</v>
      </c>
    </row>
    <row r="3922" spans="1:13">
      <c r="A3922" t="s">
        <v>768</v>
      </c>
      <c r="B3922" t="s">
        <v>3376</v>
      </c>
      <c r="C3922">
        <v>198</v>
      </c>
      <c r="D3922" t="s">
        <v>965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0.35</v>
      </c>
      <c r="M3922">
        <v>0</v>
      </c>
    </row>
    <row r="3923" spans="1:13">
      <c r="A3923" t="s">
        <v>769</v>
      </c>
      <c r="B3923" t="s">
        <v>3377</v>
      </c>
      <c r="C3923">
        <v>191</v>
      </c>
      <c r="D3923" t="s">
        <v>848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0.35</v>
      </c>
      <c r="M3923">
        <v>0</v>
      </c>
    </row>
    <row r="3924" spans="1:13">
      <c r="A3924" t="s">
        <v>769</v>
      </c>
      <c r="B3924" t="s">
        <v>3377</v>
      </c>
      <c r="C3924">
        <v>192</v>
      </c>
      <c r="D3924" t="s">
        <v>817</v>
      </c>
      <c r="E3924">
        <v>94248</v>
      </c>
      <c r="F3924">
        <v>0</v>
      </c>
      <c r="G3924">
        <v>14424</v>
      </c>
      <c r="H3924">
        <v>0</v>
      </c>
      <c r="I3924">
        <v>0</v>
      </c>
      <c r="J3924">
        <v>0</v>
      </c>
      <c r="K3924">
        <v>12768</v>
      </c>
      <c r="L3924">
        <v>0.35</v>
      </c>
      <c r="M3924">
        <v>32986.800000000003</v>
      </c>
    </row>
    <row r="3925" spans="1:13">
      <c r="A3925" t="s">
        <v>770</v>
      </c>
      <c r="B3925" t="s">
        <v>3378</v>
      </c>
      <c r="C3925">
        <v>191</v>
      </c>
      <c r="D3925" t="s">
        <v>848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0.35</v>
      </c>
      <c r="M3925">
        <v>0</v>
      </c>
    </row>
    <row r="3926" spans="1:13">
      <c r="A3926" t="s">
        <v>770</v>
      </c>
      <c r="B3926" t="s">
        <v>3378</v>
      </c>
      <c r="C3926">
        <v>192</v>
      </c>
      <c r="D3926" t="s">
        <v>817</v>
      </c>
      <c r="E3926">
        <v>32208</v>
      </c>
      <c r="F3926">
        <v>0</v>
      </c>
      <c r="G3926">
        <v>1776</v>
      </c>
      <c r="H3926">
        <v>0</v>
      </c>
      <c r="I3926">
        <v>0</v>
      </c>
      <c r="J3926">
        <v>0</v>
      </c>
      <c r="K3926">
        <v>1560</v>
      </c>
      <c r="L3926">
        <v>0.35</v>
      </c>
      <c r="M3926">
        <v>11272.8</v>
      </c>
    </row>
    <row r="3927" spans="1:13">
      <c r="A3927" t="s">
        <v>770</v>
      </c>
      <c r="B3927" t="s">
        <v>3378</v>
      </c>
      <c r="C3927">
        <v>198</v>
      </c>
      <c r="D3927" t="s">
        <v>965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0.35</v>
      </c>
      <c r="M3927">
        <v>0</v>
      </c>
    </row>
    <row r="3928" spans="1:13">
      <c r="A3928" t="s">
        <v>771</v>
      </c>
      <c r="B3928" t="s">
        <v>3379</v>
      </c>
      <c r="C3928">
        <v>191</v>
      </c>
      <c r="D3928" t="s">
        <v>848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0.35</v>
      </c>
      <c r="M3928">
        <v>0</v>
      </c>
    </row>
    <row r="3929" spans="1:13">
      <c r="A3929" t="s">
        <v>771</v>
      </c>
      <c r="B3929" t="s">
        <v>3379</v>
      </c>
      <c r="C3929">
        <v>192</v>
      </c>
      <c r="D3929" t="s">
        <v>817</v>
      </c>
      <c r="E3929">
        <v>32760</v>
      </c>
      <c r="F3929">
        <v>0</v>
      </c>
      <c r="G3929">
        <v>12384</v>
      </c>
      <c r="H3929">
        <v>0</v>
      </c>
      <c r="I3929">
        <v>0</v>
      </c>
      <c r="J3929">
        <v>0</v>
      </c>
      <c r="K3929">
        <v>10368</v>
      </c>
      <c r="L3929">
        <v>0.35</v>
      </c>
      <c r="M3929">
        <v>11466</v>
      </c>
    </row>
    <row r="3930" spans="1:13">
      <c r="A3930" t="s">
        <v>797</v>
      </c>
      <c r="B3930" t="s">
        <v>3380</v>
      </c>
      <c r="C3930">
        <v>192</v>
      </c>
      <c r="D3930" t="s">
        <v>817</v>
      </c>
      <c r="E3930">
        <v>103704</v>
      </c>
      <c r="F3930">
        <v>0</v>
      </c>
      <c r="G3930">
        <v>864</v>
      </c>
      <c r="H3930">
        <v>0</v>
      </c>
      <c r="I3930">
        <v>0</v>
      </c>
      <c r="J3930">
        <v>0</v>
      </c>
      <c r="K3930">
        <v>672</v>
      </c>
      <c r="L3930">
        <v>0.35</v>
      </c>
      <c r="M3930">
        <v>36296.400000000001</v>
      </c>
    </row>
    <row r="3931" spans="1:13">
      <c r="A3931" t="s">
        <v>798</v>
      </c>
      <c r="B3931" t="s">
        <v>3381</v>
      </c>
      <c r="C3931">
        <v>192</v>
      </c>
      <c r="D3931" t="s">
        <v>817</v>
      </c>
      <c r="E3931">
        <v>28536</v>
      </c>
      <c r="F3931">
        <v>0</v>
      </c>
      <c r="G3931">
        <v>1344</v>
      </c>
      <c r="H3931">
        <v>0</v>
      </c>
      <c r="I3931">
        <v>0</v>
      </c>
      <c r="J3931">
        <v>0</v>
      </c>
      <c r="K3931">
        <v>1272</v>
      </c>
      <c r="L3931">
        <v>0.35</v>
      </c>
      <c r="M3931">
        <v>9987.6</v>
      </c>
    </row>
    <row r="3932" spans="1:13">
      <c r="A3932" t="s">
        <v>799</v>
      </c>
      <c r="B3932" t="s">
        <v>3382</v>
      </c>
      <c r="C3932">
        <v>192</v>
      </c>
      <c r="D3932" t="s">
        <v>817</v>
      </c>
      <c r="E3932">
        <v>122424</v>
      </c>
      <c r="F3932">
        <v>0</v>
      </c>
      <c r="G3932">
        <v>480</v>
      </c>
      <c r="H3932">
        <v>0</v>
      </c>
      <c r="I3932">
        <v>0</v>
      </c>
      <c r="J3932">
        <v>0</v>
      </c>
      <c r="K3932">
        <v>408</v>
      </c>
      <c r="L3932">
        <v>0.35</v>
      </c>
      <c r="M3932">
        <v>42848.4</v>
      </c>
    </row>
    <row r="3933" spans="1:13">
      <c r="A3933" t="s">
        <v>800</v>
      </c>
      <c r="B3933" t="s">
        <v>3383</v>
      </c>
      <c r="C3933">
        <v>192</v>
      </c>
      <c r="D3933" t="s">
        <v>817</v>
      </c>
      <c r="E3933">
        <v>81288</v>
      </c>
      <c r="F3933">
        <v>0</v>
      </c>
      <c r="G3933">
        <v>4944</v>
      </c>
      <c r="H3933">
        <v>0</v>
      </c>
      <c r="I3933">
        <v>0</v>
      </c>
      <c r="J3933">
        <v>0</v>
      </c>
      <c r="K3933">
        <v>4392</v>
      </c>
      <c r="L3933">
        <v>0.35</v>
      </c>
      <c r="M3933">
        <v>28450.799999999999</v>
      </c>
    </row>
    <row r="3934" spans="1:13">
      <c r="A3934" t="s">
        <v>801</v>
      </c>
      <c r="B3934" t="s">
        <v>3384</v>
      </c>
      <c r="C3934">
        <v>192</v>
      </c>
      <c r="D3934" t="s">
        <v>817</v>
      </c>
      <c r="E3934">
        <v>71544</v>
      </c>
      <c r="F3934">
        <v>0</v>
      </c>
      <c r="G3934">
        <v>4152</v>
      </c>
      <c r="H3934">
        <v>0</v>
      </c>
      <c r="I3934">
        <v>0</v>
      </c>
      <c r="J3934">
        <v>0</v>
      </c>
      <c r="K3934">
        <v>3744</v>
      </c>
      <c r="L3934">
        <v>0.35</v>
      </c>
      <c r="M3934">
        <v>25040.400000000001</v>
      </c>
    </row>
    <row r="3935" spans="1:13">
      <c r="A3935" t="s">
        <v>4504</v>
      </c>
      <c r="B3935" t="s">
        <v>4898</v>
      </c>
      <c r="C3935">
        <v>192</v>
      </c>
      <c r="D3935" t="s">
        <v>817</v>
      </c>
      <c r="E3935">
        <v>5616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0.34</v>
      </c>
      <c r="M3935">
        <v>1909.44</v>
      </c>
    </row>
    <row r="3936" spans="1:13">
      <c r="A3936" t="s">
        <v>3878</v>
      </c>
      <c r="B3936" t="s">
        <v>3879</v>
      </c>
      <c r="C3936">
        <v>191</v>
      </c>
      <c r="D3936" t="s">
        <v>848</v>
      </c>
      <c r="E3936">
        <v>240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21.51</v>
      </c>
      <c r="M3936">
        <v>5162.3999999999996</v>
      </c>
    </row>
    <row r="3937" spans="1:13">
      <c r="A3937" t="s">
        <v>3878</v>
      </c>
      <c r="B3937" t="s">
        <v>3879</v>
      </c>
      <c r="C3937">
        <v>192</v>
      </c>
      <c r="D3937" t="s">
        <v>817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</row>
    <row r="3938" spans="1:13">
      <c r="A3938" t="s">
        <v>3880</v>
      </c>
      <c r="B3938" t="s">
        <v>3881</v>
      </c>
      <c r="C3938">
        <v>191</v>
      </c>
      <c r="D3938" t="s">
        <v>848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12.6</v>
      </c>
      <c r="M3938">
        <v>0</v>
      </c>
    </row>
    <row r="3939" spans="1:13">
      <c r="A3939" t="s">
        <v>3880</v>
      </c>
      <c r="B3939" t="s">
        <v>3881</v>
      </c>
      <c r="C3939">
        <v>192</v>
      </c>
      <c r="D3939" t="s">
        <v>817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</row>
    <row r="3940" spans="1:13">
      <c r="A3940" t="s">
        <v>3882</v>
      </c>
      <c r="B3940" t="s">
        <v>3883</v>
      </c>
      <c r="C3940">
        <v>191</v>
      </c>
      <c r="D3940" t="s">
        <v>848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12.6</v>
      </c>
      <c r="M3940">
        <v>0</v>
      </c>
    </row>
    <row r="3941" spans="1:13">
      <c r="A3941" t="s">
        <v>3882</v>
      </c>
      <c r="B3941" t="s">
        <v>3883</v>
      </c>
      <c r="C3941">
        <v>192</v>
      </c>
      <c r="D3941" t="s">
        <v>817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</row>
    <row r="3942" spans="1:13">
      <c r="A3942" t="s">
        <v>3884</v>
      </c>
      <c r="B3942" t="s">
        <v>3885</v>
      </c>
      <c r="C3942">
        <v>191</v>
      </c>
      <c r="D3942" t="s">
        <v>848</v>
      </c>
      <c r="E3942">
        <v>2960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16.68</v>
      </c>
      <c r="M3942">
        <v>49372.800000000003</v>
      </c>
    </row>
    <row r="3943" spans="1:13">
      <c r="A3943" t="s">
        <v>3884</v>
      </c>
      <c r="B3943" t="s">
        <v>3885</v>
      </c>
      <c r="C3943">
        <v>192</v>
      </c>
      <c r="D3943" t="s">
        <v>817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</row>
    <row r="3944" spans="1:13">
      <c r="A3944" t="s">
        <v>3886</v>
      </c>
      <c r="B3944" t="s">
        <v>3887</v>
      </c>
      <c r="C3944">
        <v>191</v>
      </c>
      <c r="D3944" t="s">
        <v>848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16.68</v>
      </c>
      <c r="M3944">
        <v>0</v>
      </c>
    </row>
    <row r="3945" spans="1:13">
      <c r="A3945" t="s">
        <v>3886</v>
      </c>
      <c r="B3945" t="s">
        <v>3887</v>
      </c>
      <c r="C3945">
        <v>192</v>
      </c>
      <c r="D3945" t="s">
        <v>817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</row>
    <row r="3946" spans="1:13">
      <c r="A3946" t="s">
        <v>3888</v>
      </c>
      <c r="B3946" t="s">
        <v>3889</v>
      </c>
      <c r="C3946">
        <v>191</v>
      </c>
      <c r="D3946" t="s">
        <v>848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16.68</v>
      </c>
      <c r="M3946">
        <v>0</v>
      </c>
    </row>
    <row r="3947" spans="1:13">
      <c r="A3947" t="s">
        <v>3888</v>
      </c>
      <c r="B3947" t="s">
        <v>3889</v>
      </c>
      <c r="C3947">
        <v>192</v>
      </c>
      <c r="D3947" t="s">
        <v>817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</row>
    <row r="3948" spans="1:13">
      <c r="A3948" t="s">
        <v>3890</v>
      </c>
      <c r="B3948" t="s">
        <v>3891</v>
      </c>
      <c r="C3948">
        <v>191</v>
      </c>
      <c r="D3948" t="s">
        <v>848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9.6</v>
      </c>
      <c r="M3948">
        <v>0</v>
      </c>
    </row>
    <row r="3949" spans="1:13">
      <c r="A3949" t="s">
        <v>3890</v>
      </c>
      <c r="B3949" t="s">
        <v>3891</v>
      </c>
      <c r="C3949">
        <v>192</v>
      </c>
      <c r="D3949" t="s">
        <v>817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</row>
    <row r="3950" spans="1:13">
      <c r="A3950" t="s">
        <v>3892</v>
      </c>
      <c r="B3950" t="s">
        <v>3893</v>
      </c>
      <c r="C3950">
        <v>191</v>
      </c>
      <c r="D3950" t="s">
        <v>848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9.6</v>
      </c>
      <c r="M3950">
        <v>0</v>
      </c>
    </row>
    <row r="3951" spans="1:13">
      <c r="A3951" t="s">
        <v>3892</v>
      </c>
      <c r="B3951" t="s">
        <v>3893</v>
      </c>
      <c r="C3951">
        <v>192</v>
      </c>
      <c r="D3951" t="s">
        <v>817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</row>
    <row r="3952" spans="1:13">
      <c r="A3952" t="s">
        <v>3894</v>
      </c>
      <c r="B3952" t="s">
        <v>3895</v>
      </c>
      <c r="C3952">
        <v>191</v>
      </c>
      <c r="D3952" t="s">
        <v>848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9.6</v>
      </c>
      <c r="M3952">
        <v>0</v>
      </c>
    </row>
    <row r="3953" spans="1:13">
      <c r="A3953" t="s">
        <v>3894</v>
      </c>
      <c r="B3953" t="s">
        <v>3895</v>
      </c>
      <c r="C3953">
        <v>192</v>
      </c>
      <c r="D3953" t="s">
        <v>817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</row>
    <row r="3954" spans="1:13">
      <c r="A3954" t="s">
        <v>3896</v>
      </c>
      <c r="B3954" t="s">
        <v>3897</v>
      </c>
      <c r="C3954">
        <v>191</v>
      </c>
      <c r="D3954" t="s">
        <v>848</v>
      </c>
      <c r="E3954">
        <v>4000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9.6</v>
      </c>
      <c r="M3954">
        <v>38400</v>
      </c>
    </row>
    <row r="3955" spans="1:13">
      <c r="A3955" t="s">
        <v>3896</v>
      </c>
      <c r="B3955" t="s">
        <v>3897</v>
      </c>
      <c r="C3955">
        <v>192</v>
      </c>
      <c r="D3955" t="s">
        <v>817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</row>
    <row r="3956" spans="1:13">
      <c r="A3956" t="s">
        <v>3898</v>
      </c>
      <c r="B3956" t="s">
        <v>3899</v>
      </c>
      <c r="C3956">
        <v>191</v>
      </c>
      <c r="D3956" t="s">
        <v>848</v>
      </c>
      <c r="E3956">
        <v>240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9.6</v>
      </c>
      <c r="M3956">
        <v>2304</v>
      </c>
    </row>
    <row r="3957" spans="1:13">
      <c r="A3957" t="s">
        <v>3898</v>
      </c>
      <c r="B3957" t="s">
        <v>3899</v>
      </c>
      <c r="C3957">
        <v>192</v>
      </c>
      <c r="D3957" t="s">
        <v>817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</row>
    <row r="3958" spans="1:13">
      <c r="A3958" t="s">
        <v>3900</v>
      </c>
      <c r="B3958" t="s">
        <v>3901</v>
      </c>
      <c r="C3958">
        <v>191</v>
      </c>
      <c r="D3958" t="s">
        <v>848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9.6</v>
      </c>
      <c r="M3958">
        <v>0</v>
      </c>
    </row>
    <row r="3959" spans="1:13">
      <c r="A3959" t="s">
        <v>3900</v>
      </c>
      <c r="B3959" t="s">
        <v>3901</v>
      </c>
      <c r="C3959">
        <v>192</v>
      </c>
      <c r="D3959" t="s">
        <v>817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</row>
    <row r="3960" spans="1:13">
      <c r="A3960" t="s">
        <v>3385</v>
      </c>
      <c r="B3960" t="s">
        <v>3386</v>
      </c>
      <c r="C3960">
        <v>191</v>
      </c>
      <c r="D3960" t="s">
        <v>848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27.18</v>
      </c>
      <c r="M3960">
        <v>0</v>
      </c>
    </row>
    <row r="3961" spans="1:13">
      <c r="A3961" t="s">
        <v>3385</v>
      </c>
      <c r="B3961" t="s">
        <v>3386</v>
      </c>
      <c r="C3961">
        <v>192</v>
      </c>
      <c r="D3961" t="s">
        <v>817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</row>
    <row r="3962" spans="1:13">
      <c r="A3962" t="s">
        <v>3387</v>
      </c>
      <c r="B3962" t="s">
        <v>3388</v>
      </c>
      <c r="C3962">
        <v>191</v>
      </c>
      <c r="D3962" t="s">
        <v>848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27.18</v>
      </c>
      <c r="M3962">
        <v>0</v>
      </c>
    </row>
    <row r="3963" spans="1:13">
      <c r="A3963" t="s">
        <v>3387</v>
      </c>
      <c r="B3963" t="s">
        <v>3388</v>
      </c>
      <c r="C3963">
        <v>192</v>
      </c>
      <c r="D3963" t="s">
        <v>817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</row>
    <row r="3964" spans="1:13">
      <c r="A3964" t="s">
        <v>3389</v>
      </c>
      <c r="B3964" t="s">
        <v>3390</v>
      </c>
      <c r="C3964">
        <v>191</v>
      </c>
      <c r="D3964" t="s">
        <v>848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27.18</v>
      </c>
      <c r="M3964">
        <v>0</v>
      </c>
    </row>
    <row r="3965" spans="1:13">
      <c r="A3965" t="s">
        <v>3389</v>
      </c>
      <c r="B3965" t="s">
        <v>3390</v>
      </c>
      <c r="C3965">
        <v>192</v>
      </c>
      <c r="D3965" t="s">
        <v>817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</row>
    <row r="3966" spans="1:13">
      <c r="A3966" t="s">
        <v>3391</v>
      </c>
      <c r="B3966" t="s">
        <v>3392</v>
      </c>
      <c r="C3966">
        <v>191</v>
      </c>
      <c r="D3966" t="s">
        <v>848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27.18</v>
      </c>
      <c r="M3966">
        <v>0</v>
      </c>
    </row>
    <row r="3967" spans="1:13">
      <c r="A3967" t="s">
        <v>3391</v>
      </c>
      <c r="B3967" t="s">
        <v>3392</v>
      </c>
      <c r="C3967">
        <v>192</v>
      </c>
      <c r="D3967" t="s">
        <v>817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</row>
    <row r="3968" spans="1:13">
      <c r="A3968" t="s">
        <v>3393</v>
      </c>
      <c r="B3968" t="s">
        <v>3394</v>
      </c>
      <c r="C3968">
        <v>191</v>
      </c>
      <c r="D3968" t="s">
        <v>848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27.18</v>
      </c>
      <c r="M3968">
        <v>0</v>
      </c>
    </row>
    <row r="3969" spans="1:13">
      <c r="A3969" t="s">
        <v>3393</v>
      </c>
      <c r="B3969" t="s">
        <v>3394</v>
      </c>
      <c r="C3969">
        <v>192</v>
      </c>
      <c r="D3969" t="s">
        <v>817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</row>
    <row r="3970" spans="1:13">
      <c r="A3970" t="s">
        <v>3395</v>
      </c>
      <c r="B3970" t="s">
        <v>3396</v>
      </c>
      <c r="C3970">
        <v>191</v>
      </c>
      <c r="D3970" t="s">
        <v>848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27.18</v>
      </c>
      <c r="M3970">
        <v>0</v>
      </c>
    </row>
    <row r="3971" spans="1:13">
      <c r="A3971" t="s">
        <v>3395</v>
      </c>
      <c r="B3971" t="s">
        <v>3396</v>
      </c>
      <c r="C3971">
        <v>192</v>
      </c>
      <c r="D3971" t="s">
        <v>817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</row>
    <row r="3972" spans="1:13">
      <c r="A3972" t="s">
        <v>5144</v>
      </c>
      <c r="B3972" t="s">
        <v>5145</v>
      </c>
      <c r="C3972">
        <v>192</v>
      </c>
      <c r="D3972" t="s">
        <v>817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</row>
    <row r="3973" spans="1:13">
      <c r="A3973" t="s">
        <v>5146</v>
      </c>
      <c r="B3973" t="s">
        <v>5147</v>
      </c>
      <c r="C3973">
        <v>192</v>
      </c>
      <c r="D3973" t="s">
        <v>817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</row>
    <row r="3974" spans="1:13">
      <c r="A3974" t="s">
        <v>3397</v>
      </c>
      <c r="B3974" t="s">
        <v>2967</v>
      </c>
      <c r="C3974">
        <v>192</v>
      </c>
      <c r="D3974" t="s">
        <v>817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</row>
    <row r="3975" spans="1:13">
      <c r="A3975" t="s">
        <v>3398</v>
      </c>
      <c r="B3975" t="s">
        <v>2969</v>
      </c>
      <c r="C3975">
        <v>192</v>
      </c>
      <c r="D3975" t="s">
        <v>817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</row>
    <row r="3976" spans="1:13">
      <c r="A3976" t="s">
        <v>3399</v>
      </c>
      <c r="B3976" t="s">
        <v>3400</v>
      </c>
      <c r="C3976">
        <v>192</v>
      </c>
      <c r="D3976" t="s">
        <v>817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</row>
    <row r="3977" spans="1:13">
      <c r="A3977" t="s">
        <v>3401</v>
      </c>
      <c r="B3977" t="s">
        <v>2987</v>
      </c>
      <c r="C3977">
        <v>192</v>
      </c>
      <c r="D3977" t="s">
        <v>817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</row>
    <row r="3978" spans="1:13">
      <c r="A3978" t="s">
        <v>3402</v>
      </c>
      <c r="B3978" t="s">
        <v>3403</v>
      </c>
      <c r="C3978">
        <v>192</v>
      </c>
      <c r="D3978" t="s">
        <v>817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</row>
    <row r="3979" spans="1:13">
      <c r="A3979" t="s">
        <v>3404</v>
      </c>
      <c r="B3979" t="s">
        <v>2977</v>
      </c>
      <c r="C3979">
        <v>192</v>
      </c>
      <c r="D3979" t="s">
        <v>817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</row>
    <row r="3980" spans="1:13">
      <c r="A3980" t="s">
        <v>3405</v>
      </c>
      <c r="B3980" t="s">
        <v>3406</v>
      </c>
      <c r="C3980">
        <v>192</v>
      </c>
      <c r="D3980" t="s">
        <v>817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</row>
    <row r="3981" spans="1:13">
      <c r="A3981" t="s">
        <v>4805</v>
      </c>
      <c r="B3981" t="s">
        <v>4806</v>
      </c>
      <c r="C3981">
        <v>192</v>
      </c>
      <c r="D3981" t="s">
        <v>817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</row>
    <row r="3982" spans="1:13">
      <c r="A3982" t="s">
        <v>4807</v>
      </c>
      <c r="B3982" t="s">
        <v>4808</v>
      </c>
      <c r="C3982">
        <v>192</v>
      </c>
      <c r="D3982" t="s">
        <v>817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</row>
    <row r="3983" spans="1:13">
      <c r="A3983" t="s">
        <v>3407</v>
      </c>
      <c r="B3983" t="s">
        <v>3408</v>
      </c>
      <c r="C3983">
        <v>192</v>
      </c>
      <c r="D3983" t="s">
        <v>817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</row>
    <row r="3984" spans="1:13">
      <c r="A3984" t="s">
        <v>3411</v>
      </c>
      <c r="B3984" t="s">
        <v>3409</v>
      </c>
      <c r="C3984">
        <v>192</v>
      </c>
      <c r="D3984" t="s">
        <v>817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</row>
    <row r="3985" spans="1:13">
      <c r="A3985" t="s">
        <v>3412</v>
      </c>
      <c r="B3985" t="s">
        <v>3410</v>
      </c>
      <c r="C3985">
        <v>191</v>
      </c>
      <c r="D3985" t="s">
        <v>848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</row>
    <row r="3986" spans="1:13">
      <c r="A3986" t="s">
        <v>3413</v>
      </c>
      <c r="B3986" t="s">
        <v>3414</v>
      </c>
      <c r="C3986">
        <v>191</v>
      </c>
      <c r="D3986" t="s">
        <v>848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1.1100000000000001</v>
      </c>
      <c r="M3986">
        <v>0</v>
      </c>
    </row>
    <row r="3987" spans="1:13">
      <c r="A3987" t="s">
        <v>3413</v>
      </c>
      <c r="B3987" t="s">
        <v>3414</v>
      </c>
      <c r="C3987">
        <v>192</v>
      </c>
      <c r="D3987" t="s">
        <v>817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1.1100000000000001</v>
      </c>
      <c r="M3987">
        <v>0</v>
      </c>
    </row>
    <row r="3988" spans="1:13">
      <c r="A3988" t="s">
        <v>378</v>
      </c>
      <c r="B3988" t="s">
        <v>3415</v>
      </c>
      <c r="C3988">
        <v>191</v>
      </c>
      <c r="D3988" t="s">
        <v>848</v>
      </c>
      <c r="E3988">
        <v>25352</v>
      </c>
      <c r="F3988">
        <v>0</v>
      </c>
      <c r="G3988">
        <v>1144</v>
      </c>
      <c r="H3988">
        <v>0</v>
      </c>
      <c r="I3988">
        <v>0</v>
      </c>
      <c r="J3988">
        <v>0</v>
      </c>
      <c r="K3988">
        <v>656</v>
      </c>
      <c r="L3988">
        <v>1.1100000000000001</v>
      </c>
      <c r="M3988">
        <v>28140.720000000001</v>
      </c>
    </row>
    <row r="3989" spans="1:13">
      <c r="A3989" t="s">
        <v>378</v>
      </c>
      <c r="B3989" t="s">
        <v>3415</v>
      </c>
      <c r="C3989">
        <v>192</v>
      </c>
      <c r="D3989" t="s">
        <v>817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1.1100000000000001</v>
      </c>
      <c r="M3989">
        <v>0</v>
      </c>
    </row>
    <row r="3990" spans="1:13">
      <c r="A3990" t="s">
        <v>379</v>
      </c>
      <c r="B3990" t="s">
        <v>3416</v>
      </c>
      <c r="C3990">
        <v>191</v>
      </c>
      <c r="D3990" t="s">
        <v>848</v>
      </c>
      <c r="E3990">
        <v>22008</v>
      </c>
      <c r="F3990">
        <v>0</v>
      </c>
      <c r="G3990">
        <v>2816</v>
      </c>
      <c r="H3990">
        <v>0</v>
      </c>
      <c r="I3990">
        <v>0</v>
      </c>
      <c r="J3990">
        <v>0</v>
      </c>
      <c r="K3990">
        <v>1448</v>
      </c>
      <c r="L3990">
        <v>1.1100000000000001</v>
      </c>
      <c r="M3990">
        <v>24428.880000000001</v>
      </c>
    </row>
    <row r="3991" spans="1:13">
      <c r="A3991" t="s">
        <v>379</v>
      </c>
      <c r="B3991" t="s">
        <v>3416</v>
      </c>
      <c r="C3991">
        <v>192</v>
      </c>
      <c r="D3991" t="s">
        <v>817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1.1100000000000001</v>
      </c>
      <c r="M3991">
        <v>0</v>
      </c>
    </row>
    <row r="3992" spans="1:13">
      <c r="A3992" t="s">
        <v>380</v>
      </c>
      <c r="B3992" t="s">
        <v>3417</v>
      </c>
      <c r="C3992">
        <v>191</v>
      </c>
      <c r="D3992" t="s">
        <v>848</v>
      </c>
      <c r="E3992">
        <v>26184</v>
      </c>
      <c r="F3992">
        <v>0</v>
      </c>
      <c r="G3992">
        <v>1976</v>
      </c>
      <c r="H3992">
        <v>0</v>
      </c>
      <c r="I3992">
        <v>0</v>
      </c>
      <c r="J3992">
        <v>0</v>
      </c>
      <c r="K3992">
        <v>1016</v>
      </c>
      <c r="L3992">
        <v>1.1100000000000001</v>
      </c>
      <c r="M3992">
        <v>29064.240000000002</v>
      </c>
    </row>
    <row r="3993" spans="1:13">
      <c r="A3993" t="s">
        <v>380</v>
      </c>
      <c r="B3993" t="s">
        <v>3417</v>
      </c>
      <c r="C3993">
        <v>192</v>
      </c>
      <c r="D3993" t="s">
        <v>817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1.1100000000000001</v>
      </c>
      <c r="M3993">
        <v>0</v>
      </c>
    </row>
    <row r="3994" spans="1:13">
      <c r="A3994" t="s">
        <v>3418</v>
      </c>
      <c r="B3994" t="s">
        <v>3419</v>
      </c>
      <c r="C3994">
        <v>191</v>
      </c>
      <c r="D3994" t="s">
        <v>848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1.1100000000000001</v>
      </c>
      <c r="M3994">
        <v>0</v>
      </c>
    </row>
    <row r="3995" spans="1:13">
      <c r="A3995" t="s">
        <v>3418</v>
      </c>
      <c r="B3995" t="s">
        <v>3419</v>
      </c>
      <c r="C3995">
        <v>192</v>
      </c>
      <c r="D3995" t="s">
        <v>817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</row>
    <row r="3996" spans="1:13">
      <c r="A3996" t="s">
        <v>3420</v>
      </c>
      <c r="B3996" t="s">
        <v>3421</v>
      </c>
      <c r="C3996">
        <v>191</v>
      </c>
      <c r="D3996" t="s">
        <v>848</v>
      </c>
      <c r="E3996">
        <v>1360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1.1100000000000001</v>
      </c>
      <c r="M3996">
        <v>1509.6</v>
      </c>
    </row>
    <row r="3997" spans="1:13">
      <c r="A3997" t="s">
        <v>3420</v>
      </c>
      <c r="B3997" t="s">
        <v>3421</v>
      </c>
      <c r="C3997">
        <v>192</v>
      </c>
      <c r="D3997" t="s">
        <v>817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</row>
    <row r="3998" spans="1:13">
      <c r="A3998" t="s">
        <v>381</v>
      </c>
      <c r="B3998" t="s">
        <v>3422</v>
      </c>
      <c r="C3998">
        <v>191</v>
      </c>
      <c r="D3998" t="s">
        <v>848</v>
      </c>
      <c r="E3998">
        <v>6080</v>
      </c>
      <c r="F3998">
        <v>0</v>
      </c>
      <c r="G3998">
        <v>88</v>
      </c>
      <c r="H3998">
        <v>0</v>
      </c>
      <c r="I3998">
        <v>0</v>
      </c>
      <c r="J3998">
        <v>0</v>
      </c>
      <c r="K3998">
        <v>0</v>
      </c>
      <c r="L3998">
        <v>1.1100000000000001</v>
      </c>
      <c r="M3998">
        <v>6748.8</v>
      </c>
    </row>
    <row r="3999" spans="1:13">
      <c r="A3999" t="s">
        <v>381</v>
      </c>
      <c r="B3999" t="s">
        <v>3422</v>
      </c>
      <c r="C3999">
        <v>192</v>
      </c>
      <c r="D3999" t="s">
        <v>817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</row>
    <row r="4000" spans="1:13">
      <c r="A4000" t="s">
        <v>381</v>
      </c>
      <c r="B4000" t="s">
        <v>3422</v>
      </c>
      <c r="C4000">
        <v>198</v>
      </c>
      <c r="D4000" t="s">
        <v>965</v>
      </c>
      <c r="E4000">
        <v>24680</v>
      </c>
      <c r="F4000">
        <v>0</v>
      </c>
      <c r="G4000">
        <v>1592</v>
      </c>
      <c r="H4000">
        <v>0</v>
      </c>
      <c r="I4000">
        <v>0</v>
      </c>
      <c r="J4000">
        <v>0</v>
      </c>
      <c r="K4000">
        <v>1160</v>
      </c>
      <c r="L4000">
        <v>1.1100000000000001</v>
      </c>
      <c r="M4000">
        <v>27394.799999999999</v>
      </c>
    </row>
    <row r="4001" spans="1:13">
      <c r="A4001" t="s">
        <v>3423</v>
      </c>
      <c r="B4001" t="s">
        <v>3424</v>
      </c>
      <c r="C4001">
        <v>191</v>
      </c>
      <c r="D4001" t="s">
        <v>848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1.1100000000000001</v>
      </c>
      <c r="M4001">
        <v>0</v>
      </c>
    </row>
    <row r="4002" spans="1:13">
      <c r="A4002" t="s">
        <v>3423</v>
      </c>
      <c r="B4002" t="s">
        <v>3424</v>
      </c>
      <c r="C4002">
        <v>192</v>
      </c>
      <c r="D4002" t="s">
        <v>817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1.1100000000000001</v>
      </c>
      <c r="M4002">
        <v>0</v>
      </c>
    </row>
    <row r="4003" spans="1:13">
      <c r="A4003" t="s">
        <v>3425</v>
      </c>
      <c r="B4003" t="s">
        <v>3426</v>
      </c>
      <c r="C4003">
        <v>191</v>
      </c>
      <c r="D4003" t="s">
        <v>848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1.1100000000000001</v>
      </c>
      <c r="M4003">
        <v>0</v>
      </c>
    </row>
    <row r="4004" spans="1:13">
      <c r="A4004" t="s">
        <v>3425</v>
      </c>
      <c r="B4004" t="s">
        <v>3426</v>
      </c>
      <c r="C4004">
        <v>192</v>
      </c>
      <c r="D4004" t="s">
        <v>817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</row>
    <row r="4005" spans="1:13">
      <c r="A4005" t="s">
        <v>382</v>
      </c>
      <c r="B4005" t="s">
        <v>3427</v>
      </c>
      <c r="C4005">
        <v>191</v>
      </c>
      <c r="D4005" t="s">
        <v>848</v>
      </c>
      <c r="E4005">
        <v>4856</v>
      </c>
      <c r="F4005">
        <v>0</v>
      </c>
      <c r="G4005">
        <v>1376</v>
      </c>
      <c r="H4005">
        <v>0</v>
      </c>
      <c r="I4005">
        <v>0</v>
      </c>
      <c r="J4005">
        <v>0</v>
      </c>
      <c r="K4005">
        <v>832</v>
      </c>
      <c r="L4005">
        <v>1.1100000000000001</v>
      </c>
      <c r="M4005">
        <v>5390.16</v>
      </c>
    </row>
    <row r="4006" spans="1:13">
      <c r="A4006" t="s">
        <v>382</v>
      </c>
      <c r="B4006" t="s">
        <v>3427</v>
      </c>
      <c r="C4006">
        <v>192</v>
      </c>
      <c r="D4006" t="s">
        <v>817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</row>
    <row r="4007" spans="1:13">
      <c r="A4007" t="s">
        <v>383</v>
      </c>
      <c r="B4007" t="s">
        <v>3428</v>
      </c>
      <c r="C4007">
        <v>191</v>
      </c>
      <c r="D4007" t="s">
        <v>848</v>
      </c>
      <c r="E4007">
        <v>2472</v>
      </c>
      <c r="F4007">
        <v>0</v>
      </c>
      <c r="G4007">
        <v>1128</v>
      </c>
      <c r="H4007">
        <v>0</v>
      </c>
      <c r="I4007">
        <v>0</v>
      </c>
      <c r="J4007">
        <v>0</v>
      </c>
      <c r="K4007">
        <v>664</v>
      </c>
      <c r="L4007">
        <v>1.1000000000000001</v>
      </c>
      <c r="M4007">
        <v>2719.2</v>
      </c>
    </row>
    <row r="4008" spans="1:13">
      <c r="A4008" t="s">
        <v>383</v>
      </c>
      <c r="B4008" t="s">
        <v>3428</v>
      </c>
      <c r="C4008">
        <v>192</v>
      </c>
      <c r="D4008" t="s">
        <v>817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1.1000000000000001</v>
      </c>
      <c r="M4008">
        <v>0</v>
      </c>
    </row>
    <row r="4009" spans="1:13">
      <c r="A4009" t="s">
        <v>384</v>
      </c>
      <c r="B4009" t="s">
        <v>3429</v>
      </c>
      <c r="C4009">
        <v>191</v>
      </c>
      <c r="D4009" t="s">
        <v>848</v>
      </c>
      <c r="E4009">
        <v>5408</v>
      </c>
      <c r="F4009">
        <v>0</v>
      </c>
      <c r="G4009">
        <v>1000</v>
      </c>
      <c r="H4009">
        <v>0</v>
      </c>
      <c r="I4009">
        <v>0</v>
      </c>
      <c r="J4009">
        <v>0</v>
      </c>
      <c r="K4009">
        <v>544</v>
      </c>
      <c r="L4009">
        <v>1.1000000000000001</v>
      </c>
      <c r="M4009">
        <v>5948.8</v>
      </c>
    </row>
    <row r="4010" spans="1:13">
      <c r="A4010" t="s">
        <v>384</v>
      </c>
      <c r="B4010" t="s">
        <v>3429</v>
      </c>
      <c r="C4010">
        <v>192</v>
      </c>
      <c r="D4010" t="s">
        <v>817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1.1000000000000001</v>
      </c>
      <c r="M4010">
        <v>0</v>
      </c>
    </row>
    <row r="4011" spans="1:13">
      <c r="A4011" t="s">
        <v>385</v>
      </c>
      <c r="B4011" t="s">
        <v>3430</v>
      </c>
      <c r="C4011">
        <v>191</v>
      </c>
      <c r="D4011" t="s">
        <v>848</v>
      </c>
      <c r="E4011">
        <v>50432</v>
      </c>
      <c r="F4011">
        <v>0</v>
      </c>
      <c r="G4011">
        <v>2416</v>
      </c>
      <c r="H4011">
        <v>0</v>
      </c>
      <c r="I4011">
        <v>0</v>
      </c>
      <c r="J4011">
        <v>0</v>
      </c>
      <c r="K4011">
        <v>1280</v>
      </c>
      <c r="L4011">
        <v>1.1000000000000001</v>
      </c>
      <c r="M4011">
        <v>55475.199999999997</v>
      </c>
    </row>
    <row r="4012" spans="1:13">
      <c r="A4012" t="s">
        <v>385</v>
      </c>
      <c r="B4012" t="s">
        <v>3430</v>
      </c>
      <c r="C4012">
        <v>192</v>
      </c>
      <c r="D4012" t="s">
        <v>817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1.1000000000000001</v>
      </c>
      <c r="M4012">
        <v>0</v>
      </c>
    </row>
    <row r="4013" spans="1:13">
      <c r="A4013" t="s">
        <v>3431</v>
      </c>
      <c r="B4013" t="s">
        <v>3432</v>
      </c>
      <c r="C4013">
        <v>191</v>
      </c>
      <c r="D4013" t="s">
        <v>848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1.1000000000000001</v>
      </c>
      <c r="M4013">
        <v>0</v>
      </c>
    </row>
    <row r="4014" spans="1:13">
      <c r="A4014" t="s">
        <v>3431</v>
      </c>
      <c r="B4014" t="s">
        <v>3432</v>
      </c>
      <c r="C4014">
        <v>192</v>
      </c>
      <c r="D4014" t="s">
        <v>817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1.1000000000000001</v>
      </c>
      <c r="M4014">
        <v>0</v>
      </c>
    </row>
    <row r="4015" spans="1:13">
      <c r="A4015" t="s">
        <v>386</v>
      </c>
      <c r="B4015" t="s">
        <v>3433</v>
      </c>
      <c r="C4015">
        <v>191</v>
      </c>
      <c r="D4015" t="s">
        <v>848</v>
      </c>
      <c r="E4015">
        <v>29056</v>
      </c>
      <c r="F4015">
        <v>0</v>
      </c>
      <c r="G4015">
        <v>1472</v>
      </c>
      <c r="H4015">
        <v>0</v>
      </c>
      <c r="I4015">
        <v>0</v>
      </c>
      <c r="J4015">
        <v>0</v>
      </c>
      <c r="K4015">
        <v>648</v>
      </c>
      <c r="L4015">
        <v>1.1000000000000001</v>
      </c>
      <c r="M4015">
        <v>31961.599999999999</v>
      </c>
    </row>
    <row r="4016" spans="1:13">
      <c r="A4016" t="s">
        <v>386</v>
      </c>
      <c r="B4016" t="s">
        <v>3433</v>
      </c>
      <c r="C4016">
        <v>192</v>
      </c>
      <c r="D4016" t="s">
        <v>817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</row>
    <row r="4017" spans="1:13">
      <c r="A4017" t="s">
        <v>387</v>
      </c>
      <c r="B4017" t="s">
        <v>3434</v>
      </c>
      <c r="C4017">
        <v>191</v>
      </c>
      <c r="D4017" t="s">
        <v>848</v>
      </c>
      <c r="E4017">
        <v>3272</v>
      </c>
      <c r="F4017">
        <v>0</v>
      </c>
      <c r="G4017">
        <v>416</v>
      </c>
      <c r="H4017">
        <v>0</v>
      </c>
      <c r="I4017">
        <v>0</v>
      </c>
      <c r="J4017">
        <v>0</v>
      </c>
      <c r="K4017">
        <v>0</v>
      </c>
      <c r="L4017">
        <v>1.1000000000000001</v>
      </c>
      <c r="M4017">
        <v>3599.2</v>
      </c>
    </row>
    <row r="4018" spans="1:13">
      <c r="A4018" t="s">
        <v>387</v>
      </c>
      <c r="B4018" t="s">
        <v>3434</v>
      </c>
      <c r="C4018">
        <v>192</v>
      </c>
      <c r="D4018" t="s">
        <v>817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1.1000000000000001</v>
      </c>
      <c r="M4018">
        <v>0</v>
      </c>
    </row>
    <row r="4019" spans="1:13">
      <c r="A4019" t="s">
        <v>388</v>
      </c>
      <c r="B4019" t="s">
        <v>3435</v>
      </c>
      <c r="C4019">
        <v>191</v>
      </c>
      <c r="D4019" t="s">
        <v>848</v>
      </c>
      <c r="E4019">
        <v>2736</v>
      </c>
      <c r="F4019">
        <v>0</v>
      </c>
      <c r="G4019">
        <v>408</v>
      </c>
      <c r="H4019">
        <v>0</v>
      </c>
      <c r="I4019">
        <v>0</v>
      </c>
      <c r="J4019">
        <v>0</v>
      </c>
      <c r="K4019">
        <v>240</v>
      </c>
      <c r="L4019">
        <v>1.1000000000000001</v>
      </c>
      <c r="M4019">
        <v>3009.6</v>
      </c>
    </row>
    <row r="4020" spans="1:13">
      <c r="A4020" t="s">
        <v>388</v>
      </c>
      <c r="B4020" t="s">
        <v>3435</v>
      </c>
      <c r="C4020">
        <v>192</v>
      </c>
      <c r="D4020" t="s">
        <v>817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1.1000000000000001</v>
      </c>
      <c r="M4020">
        <v>0</v>
      </c>
    </row>
    <row r="4021" spans="1:13">
      <c r="A4021" t="s">
        <v>514</v>
      </c>
      <c r="B4021" t="s">
        <v>3436</v>
      </c>
      <c r="C4021">
        <v>191</v>
      </c>
      <c r="D4021" t="s">
        <v>848</v>
      </c>
      <c r="E4021">
        <v>3016</v>
      </c>
      <c r="F4021">
        <v>0</v>
      </c>
      <c r="G4021">
        <v>736</v>
      </c>
      <c r="H4021">
        <v>0</v>
      </c>
      <c r="I4021">
        <v>0</v>
      </c>
      <c r="J4021">
        <v>0</v>
      </c>
      <c r="K4021">
        <v>384</v>
      </c>
      <c r="L4021">
        <v>1.0900000000000001</v>
      </c>
      <c r="M4021">
        <v>3287.44</v>
      </c>
    </row>
    <row r="4022" spans="1:13">
      <c r="A4022" t="s">
        <v>514</v>
      </c>
      <c r="B4022" t="s">
        <v>3436</v>
      </c>
      <c r="C4022">
        <v>192</v>
      </c>
      <c r="D4022" t="s">
        <v>817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</row>
    <row r="4023" spans="1:13">
      <c r="A4023" t="s">
        <v>515</v>
      </c>
      <c r="B4023" t="s">
        <v>3437</v>
      </c>
      <c r="C4023">
        <v>191</v>
      </c>
      <c r="D4023" t="s">
        <v>848</v>
      </c>
      <c r="E4023">
        <v>2144</v>
      </c>
      <c r="F4023">
        <v>0</v>
      </c>
      <c r="G4023">
        <v>2144</v>
      </c>
      <c r="H4023">
        <v>0</v>
      </c>
      <c r="I4023">
        <v>0</v>
      </c>
      <c r="J4023">
        <v>0</v>
      </c>
      <c r="K4023">
        <v>1872</v>
      </c>
      <c r="L4023">
        <v>1.0900000000000001</v>
      </c>
      <c r="M4023">
        <v>2336.96</v>
      </c>
    </row>
    <row r="4024" spans="1:13">
      <c r="A4024" t="s">
        <v>515</v>
      </c>
      <c r="B4024" t="s">
        <v>3437</v>
      </c>
      <c r="C4024">
        <v>192</v>
      </c>
      <c r="D4024" t="s">
        <v>817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</row>
    <row r="4025" spans="1:13">
      <c r="A4025" t="s">
        <v>516</v>
      </c>
      <c r="B4025" t="s">
        <v>3438</v>
      </c>
      <c r="C4025">
        <v>191</v>
      </c>
      <c r="D4025" t="s">
        <v>848</v>
      </c>
      <c r="E4025">
        <v>57592</v>
      </c>
      <c r="F4025">
        <v>0</v>
      </c>
      <c r="G4025">
        <v>1648</v>
      </c>
      <c r="H4025">
        <v>0</v>
      </c>
      <c r="I4025">
        <v>0</v>
      </c>
      <c r="J4025">
        <v>0</v>
      </c>
      <c r="K4025">
        <v>816</v>
      </c>
      <c r="L4025">
        <v>1.0900000000000001</v>
      </c>
      <c r="M4025">
        <v>62775.28</v>
      </c>
    </row>
    <row r="4026" spans="1:13">
      <c r="A4026" t="s">
        <v>516</v>
      </c>
      <c r="B4026" t="s">
        <v>3438</v>
      </c>
      <c r="C4026">
        <v>192</v>
      </c>
      <c r="D4026" t="s">
        <v>817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</row>
    <row r="4027" spans="1:13">
      <c r="A4027" t="s">
        <v>3439</v>
      </c>
      <c r="B4027" t="s">
        <v>3440</v>
      </c>
      <c r="C4027">
        <v>191</v>
      </c>
      <c r="D4027" t="s">
        <v>848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1.1100000000000001</v>
      </c>
      <c r="M4027">
        <v>0</v>
      </c>
    </row>
    <row r="4028" spans="1:13">
      <c r="A4028" t="s">
        <v>3439</v>
      </c>
      <c r="B4028" t="s">
        <v>3440</v>
      </c>
      <c r="C4028">
        <v>192</v>
      </c>
      <c r="D4028" t="s">
        <v>817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</row>
    <row r="4029" spans="1:13">
      <c r="A4029" t="s">
        <v>517</v>
      </c>
      <c r="B4029" t="s">
        <v>3441</v>
      </c>
      <c r="C4029">
        <v>191</v>
      </c>
      <c r="D4029" t="s">
        <v>848</v>
      </c>
      <c r="E4029">
        <v>55152</v>
      </c>
      <c r="F4029">
        <v>0</v>
      </c>
      <c r="G4029">
        <v>32</v>
      </c>
      <c r="H4029">
        <v>0</v>
      </c>
      <c r="I4029">
        <v>0</v>
      </c>
      <c r="J4029">
        <v>0</v>
      </c>
      <c r="K4029">
        <v>0</v>
      </c>
      <c r="L4029">
        <v>1.0900000000000001</v>
      </c>
      <c r="M4029">
        <v>60115.68</v>
      </c>
    </row>
    <row r="4030" spans="1:13">
      <c r="A4030" t="s">
        <v>517</v>
      </c>
      <c r="B4030" t="s">
        <v>3441</v>
      </c>
      <c r="C4030">
        <v>192</v>
      </c>
      <c r="D4030" t="s">
        <v>817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</row>
    <row r="4031" spans="1:13">
      <c r="A4031" t="s">
        <v>517</v>
      </c>
      <c r="B4031" t="s">
        <v>3441</v>
      </c>
      <c r="C4031">
        <v>198</v>
      </c>
      <c r="D4031" t="s">
        <v>965</v>
      </c>
      <c r="E4031">
        <v>19208</v>
      </c>
      <c r="F4031">
        <v>0</v>
      </c>
      <c r="G4031">
        <v>360</v>
      </c>
      <c r="H4031">
        <v>0</v>
      </c>
      <c r="I4031">
        <v>0</v>
      </c>
      <c r="J4031">
        <v>0</v>
      </c>
      <c r="K4031">
        <v>256</v>
      </c>
      <c r="L4031">
        <v>1.0900000000000001</v>
      </c>
      <c r="M4031">
        <v>20936.72</v>
      </c>
    </row>
    <row r="4032" spans="1:13">
      <c r="A4032" t="s">
        <v>3442</v>
      </c>
      <c r="B4032" t="s">
        <v>3443</v>
      </c>
      <c r="C4032">
        <v>191</v>
      </c>
      <c r="D4032" t="s">
        <v>848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1.1100000000000001</v>
      </c>
      <c r="M4032">
        <v>0</v>
      </c>
    </row>
    <row r="4033" spans="1:13">
      <c r="A4033" t="s">
        <v>3442</v>
      </c>
      <c r="B4033" t="s">
        <v>3443</v>
      </c>
      <c r="C4033">
        <v>192</v>
      </c>
      <c r="D4033" t="s">
        <v>817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</row>
    <row r="4034" spans="1:13">
      <c r="A4034" t="s">
        <v>389</v>
      </c>
      <c r="B4034" t="s">
        <v>3444</v>
      </c>
      <c r="C4034">
        <v>191</v>
      </c>
      <c r="D4034" t="s">
        <v>848</v>
      </c>
      <c r="E4034">
        <v>3024</v>
      </c>
      <c r="F4034">
        <v>0</v>
      </c>
      <c r="G4034">
        <v>416</v>
      </c>
      <c r="H4034">
        <v>0</v>
      </c>
      <c r="I4034">
        <v>0</v>
      </c>
      <c r="J4034">
        <v>0</v>
      </c>
      <c r="K4034">
        <v>0</v>
      </c>
      <c r="L4034">
        <v>1.1100000000000001</v>
      </c>
      <c r="M4034">
        <v>3356.64</v>
      </c>
    </row>
    <row r="4035" spans="1:13">
      <c r="A4035" t="s">
        <v>389</v>
      </c>
      <c r="B4035" t="s">
        <v>3444</v>
      </c>
      <c r="C4035">
        <v>192</v>
      </c>
      <c r="D4035" t="s">
        <v>817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1.1100000000000001</v>
      </c>
      <c r="M4035">
        <v>0</v>
      </c>
    </row>
    <row r="4036" spans="1:13">
      <c r="A4036" t="s">
        <v>4500</v>
      </c>
      <c r="B4036" t="s">
        <v>4639</v>
      </c>
      <c r="C4036">
        <v>192</v>
      </c>
      <c r="D4036" t="s">
        <v>817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</row>
    <row r="4037" spans="1:13">
      <c r="A4037" t="s">
        <v>4500</v>
      </c>
      <c r="B4037" t="s">
        <v>4639</v>
      </c>
      <c r="C4037">
        <v>198</v>
      </c>
      <c r="D4037" t="s">
        <v>965</v>
      </c>
      <c r="E4037">
        <v>1000</v>
      </c>
      <c r="F4037">
        <v>0</v>
      </c>
      <c r="G4037">
        <v>88</v>
      </c>
      <c r="H4037">
        <v>0</v>
      </c>
      <c r="I4037">
        <v>0</v>
      </c>
      <c r="J4037">
        <v>0</v>
      </c>
      <c r="K4037">
        <v>72</v>
      </c>
      <c r="L4037">
        <v>1.0900000000000001</v>
      </c>
      <c r="M4037">
        <v>1090</v>
      </c>
    </row>
    <row r="4038" spans="1:13">
      <c r="A4038" t="s">
        <v>4894</v>
      </c>
      <c r="B4038" t="s">
        <v>4895</v>
      </c>
      <c r="C4038">
        <v>192</v>
      </c>
      <c r="D4038" t="s">
        <v>817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</row>
    <row r="4039" spans="1:13">
      <c r="A4039" t="s">
        <v>4503</v>
      </c>
      <c r="B4039" t="s">
        <v>4640</v>
      </c>
      <c r="C4039">
        <v>192</v>
      </c>
      <c r="D4039" t="s">
        <v>817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</row>
    <row r="4040" spans="1:13">
      <c r="A4040" t="s">
        <v>4503</v>
      </c>
      <c r="B4040" t="s">
        <v>4640</v>
      </c>
      <c r="C4040">
        <v>198</v>
      </c>
      <c r="D4040" t="s">
        <v>965</v>
      </c>
      <c r="E4040">
        <v>1184</v>
      </c>
      <c r="F4040">
        <v>0</v>
      </c>
      <c r="G4040">
        <v>24</v>
      </c>
      <c r="H4040">
        <v>0</v>
      </c>
      <c r="I4040">
        <v>0</v>
      </c>
      <c r="J4040">
        <v>0</v>
      </c>
      <c r="K4040">
        <v>16</v>
      </c>
      <c r="L4040">
        <v>1.0900000000000001</v>
      </c>
      <c r="M4040">
        <v>1290.56</v>
      </c>
    </row>
    <row r="4041" spans="1:13">
      <c r="A4041" t="s">
        <v>4896</v>
      </c>
      <c r="B4041" t="s">
        <v>4895</v>
      </c>
      <c r="C4041">
        <v>192</v>
      </c>
      <c r="D4041" t="s">
        <v>817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</row>
    <row r="4042" spans="1:13">
      <c r="A4042" t="s">
        <v>4502</v>
      </c>
      <c r="B4042" t="s">
        <v>4641</v>
      </c>
      <c r="C4042">
        <v>192</v>
      </c>
      <c r="D4042" t="s">
        <v>817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</row>
    <row r="4043" spans="1:13">
      <c r="A4043" t="s">
        <v>4502</v>
      </c>
      <c r="B4043" t="s">
        <v>4641</v>
      </c>
      <c r="C4043">
        <v>198</v>
      </c>
      <c r="D4043" t="s">
        <v>965</v>
      </c>
      <c r="E4043">
        <v>1840</v>
      </c>
      <c r="F4043">
        <v>0</v>
      </c>
      <c r="G4043">
        <v>272</v>
      </c>
      <c r="H4043">
        <v>0</v>
      </c>
      <c r="I4043">
        <v>0</v>
      </c>
      <c r="J4043">
        <v>0</v>
      </c>
      <c r="K4043">
        <v>200</v>
      </c>
      <c r="L4043">
        <v>1.0900000000000001</v>
      </c>
      <c r="M4043">
        <v>2005.6</v>
      </c>
    </row>
    <row r="4044" spans="1:13">
      <c r="A4044" t="s">
        <v>4897</v>
      </c>
      <c r="B4044" t="s">
        <v>4895</v>
      </c>
      <c r="C4044">
        <v>192</v>
      </c>
      <c r="D4044" t="s">
        <v>817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</row>
    <row r="4045" spans="1:13">
      <c r="A4045" t="s">
        <v>669</v>
      </c>
      <c r="B4045" t="s">
        <v>3445</v>
      </c>
      <c r="C4045">
        <v>198</v>
      </c>
      <c r="D4045" t="s">
        <v>965</v>
      </c>
      <c r="E4045">
        <v>1408</v>
      </c>
      <c r="F4045">
        <v>0</v>
      </c>
      <c r="G4045">
        <v>1408</v>
      </c>
      <c r="H4045">
        <v>0</v>
      </c>
      <c r="I4045">
        <v>0</v>
      </c>
      <c r="J4045">
        <v>0</v>
      </c>
      <c r="K4045">
        <v>1384</v>
      </c>
      <c r="L4045">
        <v>1.51</v>
      </c>
      <c r="M4045">
        <v>2126.08</v>
      </c>
    </row>
    <row r="4046" spans="1:13">
      <c r="A4046" t="s">
        <v>3446</v>
      </c>
      <c r="B4046" t="s">
        <v>3445</v>
      </c>
      <c r="C4046">
        <v>192</v>
      </c>
      <c r="D4046" t="s">
        <v>817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</row>
    <row r="4047" spans="1:13">
      <c r="A4047" t="s">
        <v>3446</v>
      </c>
      <c r="B4047" t="s">
        <v>3445</v>
      </c>
      <c r="C4047">
        <v>198</v>
      </c>
      <c r="D4047" t="s">
        <v>965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1.51</v>
      </c>
      <c r="M4047">
        <v>0</v>
      </c>
    </row>
    <row r="4048" spans="1:13">
      <c r="A4048" t="s">
        <v>670</v>
      </c>
      <c r="B4048" t="s">
        <v>3447</v>
      </c>
      <c r="C4048">
        <v>198</v>
      </c>
      <c r="D4048" t="s">
        <v>965</v>
      </c>
      <c r="E4048">
        <v>2080</v>
      </c>
      <c r="F4048">
        <v>0</v>
      </c>
      <c r="G4048">
        <v>464</v>
      </c>
      <c r="H4048">
        <v>0</v>
      </c>
      <c r="I4048">
        <v>0</v>
      </c>
      <c r="J4048">
        <v>0</v>
      </c>
      <c r="K4048">
        <v>272</v>
      </c>
      <c r="L4048">
        <v>1.51</v>
      </c>
      <c r="M4048">
        <v>3140.8</v>
      </c>
    </row>
    <row r="4049" spans="1:13">
      <c r="A4049" t="s">
        <v>3448</v>
      </c>
      <c r="B4049" t="s">
        <v>3447</v>
      </c>
      <c r="C4049">
        <v>192</v>
      </c>
      <c r="D4049" t="s">
        <v>817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</row>
    <row r="4050" spans="1:13">
      <c r="A4050" t="s">
        <v>3448</v>
      </c>
      <c r="B4050" t="s">
        <v>3447</v>
      </c>
      <c r="C4050">
        <v>198</v>
      </c>
      <c r="D4050" t="s">
        <v>965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1.51</v>
      </c>
      <c r="M4050">
        <v>0</v>
      </c>
    </row>
    <row r="4051" spans="1:13">
      <c r="A4051" t="s">
        <v>666</v>
      </c>
      <c r="B4051" t="s">
        <v>3449</v>
      </c>
      <c r="C4051">
        <v>198</v>
      </c>
      <c r="D4051" t="s">
        <v>965</v>
      </c>
      <c r="E4051">
        <v>1752</v>
      </c>
      <c r="F4051">
        <v>0</v>
      </c>
      <c r="G4051">
        <v>112</v>
      </c>
      <c r="H4051">
        <v>0</v>
      </c>
      <c r="I4051">
        <v>0</v>
      </c>
      <c r="J4051">
        <v>0</v>
      </c>
      <c r="K4051">
        <v>80</v>
      </c>
      <c r="L4051">
        <v>1.51</v>
      </c>
      <c r="M4051">
        <v>2645.52</v>
      </c>
    </row>
    <row r="4052" spans="1:13">
      <c r="A4052" t="s">
        <v>3450</v>
      </c>
      <c r="B4052" t="s">
        <v>3449</v>
      </c>
      <c r="C4052">
        <v>192</v>
      </c>
      <c r="D4052" t="s">
        <v>817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</row>
    <row r="4053" spans="1:13">
      <c r="A4053" t="s">
        <v>3450</v>
      </c>
      <c r="B4053" t="s">
        <v>3449</v>
      </c>
      <c r="C4053">
        <v>198</v>
      </c>
      <c r="D4053" t="s">
        <v>965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1.51</v>
      </c>
      <c r="M4053">
        <v>0</v>
      </c>
    </row>
    <row r="4054" spans="1:13">
      <c r="A4054" t="s">
        <v>3451</v>
      </c>
      <c r="B4054" t="s">
        <v>3452</v>
      </c>
      <c r="C4054">
        <v>198</v>
      </c>
      <c r="D4054" t="s">
        <v>965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1.51</v>
      </c>
      <c r="M4054">
        <v>0</v>
      </c>
    </row>
    <row r="4055" spans="1:13">
      <c r="A4055" t="s">
        <v>4414</v>
      </c>
      <c r="B4055" t="s">
        <v>4415</v>
      </c>
      <c r="C4055">
        <v>192</v>
      </c>
      <c r="D4055" t="s">
        <v>817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</row>
    <row r="4056" spans="1:13">
      <c r="A4056" t="s">
        <v>3453</v>
      </c>
      <c r="B4056" t="s">
        <v>3452</v>
      </c>
      <c r="C4056">
        <v>192</v>
      </c>
      <c r="D4056" t="s">
        <v>817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</row>
    <row r="4057" spans="1:13">
      <c r="A4057" t="s">
        <v>3453</v>
      </c>
      <c r="B4057" t="s">
        <v>3452</v>
      </c>
      <c r="C4057">
        <v>198</v>
      </c>
      <c r="D4057" t="s">
        <v>965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1.51</v>
      </c>
      <c r="M4057">
        <v>0</v>
      </c>
    </row>
    <row r="4058" spans="1:13">
      <c r="A4058" t="s">
        <v>671</v>
      </c>
      <c r="B4058" t="s">
        <v>3454</v>
      </c>
      <c r="C4058">
        <v>198</v>
      </c>
      <c r="D4058" t="s">
        <v>965</v>
      </c>
      <c r="E4058">
        <v>1568</v>
      </c>
      <c r="F4058">
        <v>0</v>
      </c>
      <c r="G4058">
        <v>504</v>
      </c>
      <c r="H4058">
        <v>0</v>
      </c>
      <c r="I4058">
        <v>0</v>
      </c>
      <c r="J4058">
        <v>0</v>
      </c>
      <c r="K4058">
        <v>368</v>
      </c>
      <c r="L4058">
        <v>1.51</v>
      </c>
      <c r="M4058">
        <v>2367.6799999999998</v>
      </c>
    </row>
    <row r="4059" spans="1:13">
      <c r="A4059" t="s">
        <v>3455</v>
      </c>
      <c r="B4059" t="s">
        <v>3454</v>
      </c>
      <c r="C4059">
        <v>192</v>
      </c>
      <c r="D4059" t="s">
        <v>817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</row>
    <row r="4060" spans="1:13">
      <c r="A4060" t="s">
        <v>3455</v>
      </c>
      <c r="B4060" t="s">
        <v>3454</v>
      </c>
      <c r="C4060">
        <v>198</v>
      </c>
      <c r="D4060" t="s">
        <v>965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1.51</v>
      </c>
      <c r="M4060">
        <v>0</v>
      </c>
    </row>
    <row r="4061" spans="1:13">
      <c r="A4061" t="s">
        <v>3456</v>
      </c>
      <c r="B4061" t="s">
        <v>3457</v>
      </c>
      <c r="C4061">
        <v>192</v>
      </c>
      <c r="D4061" t="s">
        <v>817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</row>
    <row r="4062" spans="1:13">
      <c r="A4062" t="s">
        <v>3456</v>
      </c>
      <c r="B4062" t="s">
        <v>3457</v>
      </c>
      <c r="C4062">
        <v>198</v>
      </c>
      <c r="D4062" t="s">
        <v>965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1.51</v>
      </c>
      <c r="M4062">
        <v>0</v>
      </c>
    </row>
    <row r="4063" spans="1:13">
      <c r="A4063" t="s">
        <v>3458</v>
      </c>
      <c r="B4063" t="s">
        <v>3457</v>
      </c>
      <c r="C4063">
        <v>192</v>
      </c>
      <c r="D4063" t="s">
        <v>817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</row>
    <row r="4064" spans="1:13">
      <c r="A4064" t="s">
        <v>3458</v>
      </c>
      <c r="B4064" t="s">
        <v>3457</v>
      </c>
      <c r="C4064">
        <v>198</v>
      </c>
      <c r="D4064" t="s">
        <v>965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1.51</v>
      </c>
      <c r="M4064">
        <v>0</v>
      </c>
    </row>
    <row r="4065" spans="1:13">
      <c r="A4065" t="s">
        <v>3459</v>
      </c>
      <c r="B4065" t="s">
        <v>3460</v>
      </c>
      <c r="C4065">
        <v>192</v>
      </c>
      <c r="D4065" t="s">
        <v>817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</row>
    <row r="4066" spans="1:13">
      <c r="A4066" t="s">
        <v>3459</v>
      </c>
      <c r="B4066" t="s">
        <v>3460</v>
      </c>
      <c r="C4066">
        <v>198</v>
      </c>
      <c r="D4066" t="s">
        <v>965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1.51</v>
      </c>
      <c r="M4066">
        <v>0</v>
      </c>
    </row>
    <row r="4067" spans="1:13">
      <c r="A4067" t="s">
        <v>3461</v>
      </c>
      <c r="B4067" t="s">
        <v>3460</v>
      </c>
      <c r="C4067">
        <v>192</v>
      </c>
      <c r="D4067" t="s">
        <v>817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</row>
    <row r="4068" spans="1:13">
      <c r="A4068" t="s">
        <v>3461</v>
      </c>
      <c r="B4068" t="s">
        <v>3460</v>
      </c>
      <c r="C4068">
        <v>198</v>
      </c>
      <c r="D4068" t="s">
        <v>965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1.51</v>
      </c>
      <c r="M4068">
        <v>0</v>
      </c>
    </row>
    <row r="4069" spans="1:13">
      <c r="A4069" t="s">
        <v>672</v>
      </c>
      <c r="B4069" t="s">
        <v>3462</v>
      </c>
      <c r="C4069">
        <v>198</v>
      </c>
      <c r="D4069" t="s">
        <v>965</v>
      </c>
      <c r="E4069">
        <v>4040</v>
      </c>
      <c r="F4069">
        <v>0</v>
      </c>
      <c r="G4069">
        <v>1120</v>
      </c>
      <c r="H4069">
        <v>0</v>
      </c>
      <c r="I4069">
        <v>0</v>
      </c>
      <c r="J4069">
        <v>0</v>
      </c>
      <c r="K4069">
        <v>840</v>
      </c>
      <c r="L4069">
        <v>1.51</v>
      </c>
      <c r="M4069">
        <v>6100.4</v>
      </c>
    </row>
    <row r="4070" spans="1:13">
      <c r="A4070" t="s">
        <v>3463</v>
      </c>
      <c r="B4070" t="s">
        <v>3462</v>
      </c>
      <c r="C4070">
        <v>192</v>
      </c>
      <c r="D4070" t="s">
        <v>817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</row>
    <row r="4071" spans="1:13">
      <c r="A4071" t="s">
        <v>3463</v>
      </c>
      <c r="B4071" t="s">
        <v>3462</v>
      </c>
      <c r="C4071">
        <v>198</v>
      </c>
      <c r="D4071" t="s">
        <v>965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1.51</v>
      </c>
      <c r="M4071">
        <v>0</v>
      </c>
    </row>
    <row r="4072" spans="1:13">
      <c r="A4072" t="s">
        <v>673</v>
      </c>
      <c r="B4072" t="s">
        <v>3464</v>
      </c>
      <c r="C4072">
        <v>198</v>
      </c>
      <c r="D4072" t="s">
        <v>965</v>
      </c>
      <c r="E4072">
        <v>3144</v>
      </c>
      <c r="F4072">
        <v>0</v>
      </c>
      <c r="G4072">
        <v>2856</v>
      </c>
      <c r="H4072">
        <v>0</v>
      </c>
      <c r="I4072">
        <v>0</v>
      </c>
      <c r="J4072">
        <v>0</v>
      </c>
      <c r="K4072">
        <v>2096</v>
      </c>
      <c r="L4072">
        <v>1.51</v>
      </c>
      <c r="M4072">
        <v>4747.4399999999996</v>
      </c>
    </row>
    <row r="4073" spans="1:13">
      <c r="A4073" t="s">
        <v>3465</v>
      </c>
      <c r="B4073" t="s">
        <v>3464</v>
      </c>
      <c r="C4073">
        <v>192</v>
      </c>
      <c r="D4073" t="s">
        <v>817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</row>
    <row r="4074" spans="1:13">
      <c r="A4074" t="s">
        <v>3465</v>
      </c>
      <c r="B4074" t="s">
        <v>3464</v>
      </c>
      <c r="C4074">
        <v>198</v>
      </c>
      <c r="D4074" t="s">
        <v>965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1.51</v>
      </c>
      <c r="M4074">
        <v>0</v>
      </c>
    </row>
    <row r="4075" spans="1:13">
      <c r="A4075" t="s">
        <v>674</v>
      </c>
      <c r="B4075" t="s">
        <v>3464</v>
      </c>
      <c r="C4075">
        <v>198</v>
      </c>
      <c r="D4075" t="s">
        <v>965</v>
      </c>
      <c r="E4075">
        <v>4840</v>
      </c>
      <c r="F4075">
        <v>0</v>
      </c>
      <c r="G4075">
        <v>1288</v>
      </c>
      <c r="H4075">
        <v>0</v>
      </c>
      <c r="I4075">
        <v>0</v>
      </c>
      <c r="J4075">
        <v>0</v>
      </c>
      <c r="K4075">
        <v>1016</v>
      </c>
      <c r="L4075">
        <v>1.51</v>
      </c>
      <c r="M4075">
        <v>7308.4</v>
      </c>
    </row>
    <row r="4076" spans="1:13">
      <c r="A4076" t="s">
        <v>3466</v>
      </c>
      <c r="B4076" t="s">
        <v>3464</v>
      </c>
      <c r="C4076">
        <v>192</v>
      </c>
      <c r="D4076" t="s">
        <v>817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</row>
    <row r="4077" spans="1:13">
      <c r="A4077" t="s">
        <v>3466</v>
      </c>
      <c r="B4077" t="s">
        <v>3464</v>
      </c>
      <c r="C4077">
        <v>198</v>
      </c>
      <c r="D4077" t="s">
        <v>965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1.51</v>
      </c>
      <c r="M4077">
        <v>0</v>
      </c>
    </row>
    <row r="4078" spans="1:13">
      <c r="A4078" t="s">
        <v>686</v>
      </c>
      <c r="B4078" t="s">
        <v>3467</v>
      </c>
      <c r="C4078">
        <v>192</v>
      </c>
      <c r="D4078" t="s">
        <v>817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</row>
    <row r="4079" spans="1:13">
      <c r="A4079" t="s">
        <v>686</v>
      </c>
      <c r="B4079" t="s">
        <v>3467</v>
      </c>
      <c r="C4079">
        <v>198</v>
      </c>
      <c r="D4079" t="s">
        <v>965</v>
      </c>
      <c r="E4079">
        <v>6936</v>
      </c>
      <c r="F4079">
        <v>0</v>
      </c>
      <c r="G4079">
        <v>752</v>
      </c>
      <c r="H4079">
        <v>0</v>
      </c>
      <c r="I4079">
        <v>0</v>
      </c>
      <c r="J4079">
        <v>0</v>
      </c>
      <c r="K4079">
        <v>640</v>
      </c>
      <c r="L4079">
        <v>1.51</v>
      </c>
      <c r="M4079">
        <v>10473.36</v>
      </c>
    </row>
    <row r="4080" spans="1:13">
      <c r="A4080" t="s">
        <v>685</v>
      </c>
      <c r="B4080" t="s">
        <v>3468</v>
      </c>
      <c r="C4080">
        <v>192</v>
      </c>
      <c r="D4080" t="s">
        <v>817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</row>
    <row r="4081" spans="1:13">
      <c r="A4081" t="s">
        <v>685</v>
      </c>
      <c r="B4081" t="s">
        <v>3468</v>
      </c>
      <c r="C4081">
        <v>198</v>
      </c>
      <c r="D4081" t="s">
        <v>965</v>
      </c>
      <c r="E4081">
        <v>4672</v>
      </c>
      <c r="F4081">
        <v>0</v>
      </c>
      <c r="G4081">
        <v>560</v>
      </c>
      <c r="H4081">
        <v>0</v>
      </c>
      <c r="I4081">
        <v>0</v>
      </c>
      <c r="J4081">
        <v>0</v>
      </c>
      <c r="K4081">
        <v>440</v>
      </c>
      <c r="L4081">
        <v>1.51</v>
      </c>
      <c r="M4081">
        <v>7054.72</v>
      </c>
    </row>
    <row r="4082" spans="1:13">
      <c r="A4082" t="s">
        <v>3469</v>
      </c>
      <c r="B4082" t="s">
        <v>3470</v>
      </c>
      <c r="C4082">
        <v>192</v>
      </c>
      <c r="D4082" t="s">
        <v>817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</row>
    <row r="4083" spans="1:13">
      <c r="A4083" t="s">
        <v>3469</v>
      </c>
      <c r="B4083" t="s">
        <v>3470</v>
      </c>
      <c r="C4083">
        <v>198</v>
      </c>
      <c r="D4083" t="s">
        <v>965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1.51</v>
      </c>
      <c r="M4083">
        <v>0</v>
      </c>
    </row>
    <row r="4084" spans="1:13">
      <c r="A4084" t="s">
        <v>3471</v>
      </c>
      <c r="B4084" t="s">
        <v>3470</v>
      </c>
      <c r="C4084">
        <v>192</v>
      </c>
      <c r="D4084" t="s">
        <v>817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</row>
    <row r="4085" spans="1:13">
      <c r="A4085" t="s">
        <v>675</v>
      </c>
      <c r="B4085" t="s">
        <v>3472</v>
      </c>
      <c r="C4085">
        <v>192</v>
      </c>
      <c r="D4085" t="s">
        <v>817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</row>
    <row r="4086" spans="1:13">
      <c r="A4086" t="s">
        <v>675</v>
      </c>
      <c r="B4086" t="s">
        <v>3472</v>
      </c>
      <c r="C4086">
        <v>198</v>
      </c>
      <c r="D4086" t="s">
        <v>965</v>
      </c>
      <c r="E4086">
        <v>912</v>
      </c>
      <c r="F4086">
        <v>0</v>
      </c>
      <c r="G4086">
        <v>72</v>
      </c>
      <c r="H4086">
        <v>0</v>
      </c>
      <c r="I4086">
        <v>0</v>
      </c>
      <c r="J4086">
        <v>0</v>
      </c>
      <c r="K4086">
        <v>48</v>
      </c>
      <c r="L4086">
        <v>1.51</v>
      </c>
      <c r="M4086">
        <v>1377.12</v>
      </c>
    </row>
    <row r="4087" spans="1:13">
      <c r="A4087" t="s">
        <v>676</v>
      </c>
      <c r="B4087" t="s">
        <v>3473</v>
      </c>
      <c r="C4087">
        <v>192</v>
      </c>
      <c r="D4087" t="s">
        <v>817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</row>
    <row r="4088" spans="1:13">
      <c r="A4088" t="s">
        <v>676</v>
      </c>
      <c r="B4088" t="s">
        <v>3473</v>
      </c>
      <c r="C4088">
        <v>198</v>
      </c>
      <c r="D4088" t="s">
        <v>965</v>
      </c>
      <c r="E4088">
        <v>2280</v>
      </c>
      <c r="F4088">
        <v>0</v>
      </c>
      <c r="G4088">
        <v>16</v>
      </c>
      <c r="H4088">
        <v>0</v>
      </c>
      <c r="I4088">
        <v>0</v>
      </c>
      <c r="J4088">
        <v>0</v>
      </c>
      <c r="K4088">
        <v>8</v>
      </c>
      <c r="L4088">
        <v>1.51</v>
      </c>
      <c r="M4088">
        <v>3442.8</v>
      </c>
    </row>
    <row r="4089" spans="1:13">
      <c r="A4089" t="s">
        <v>3474</v>
      </c>
      <c r="B4089" t="s">
        <v>3472</v>
      </c>
      <c r="C4089">
        <v>192</v>
      </c>
      <c r="D4089" t="s">
        <v>817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</row>
    <row r="4090" spans="1:13">
      <c r="A4090" t="s">
        <v>3475</v>
      </c>
      <c r="B4090" t="s">
        <v>3473</v>
      </c>
      <c r="C4090">
        <v>192</v>
      </c>
      <c r="D4090" t="s">
        <v>817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</row>
    <row r="4091" spans="1:13">
      <c r="A4091" t="s">
        <v>3475</v>
      </c>
      <c r="B4091" t="s">
        <v>3473</v>
      </c>
      <c r="C4091">
        <v>198</v>
      </c>
      <c r="D4091" t="s">
        <v>965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1.51</v>
      </c>
      <c r="M4091">
        <v>0</v>
      </c>
    </row>
    <row r="4092" spans="1:13">
      <c r="A4092" t="s">
        <v>677</v>
      </c>
      <c r="B4092" t="s">
        <v>3476</v>
      </c>
      <c r="C4092">
        <v>192</v>
      </c>
      <c r="D4092" t="s">
        <v>817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</row>
    <row r="4093" spans="1:13">
      <c r="A4093" t="s">
        <v>677</v>
      </c>
      <c r="B4093" t="s">
        <v>3476</v>
      </c>
      <c r="C4093">
        <v>198</v>
      </c>
      <c r="D4093" t="s">
        <v>965</v>
      </c>
      <c r="E4093">
        <v>744</v>
      </c>
      <c r="F4093">
        <v>0</v>
      </c>
      <c r="G4093">
        <v>744</v>
      </c>
      <c r="H4093">
        <v>0</v>
      </c>
      <c r="I4093">
        <v>0</v>
      </c>
      <c r="J4093">
        <v>0</v>
      </c>
      <c r="K4093">
        <v>664</v>
      </c>
      <c r="L4093">
        <v>1.51</v>
      </c>
      <c r="M4093">
        <v>1123.44</v>
      </c>
    </row>
    <row r="4094" spans="1:13">
      <c r="A4094" t="s">
        <v>3477</v>
      </c>
      <c r="B4094" t="s">
        <v>3476</v>
      </c>
      <c r="C4094">
        <v>192</v>
      </c>
      <c r="D4094" t="s">
        <v>817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</row>
    <row r="4095" spans="1:13">
      <c r="A4095" t="s">
        <v>3477</v>
      </c>
      <c r="B4095" t="s">
        <v>3476</v>
      </c>
      <c r="C4095">
        <v>198</v>
      </c>
      <c r="D4095" t="s">
        <v>965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1.51</v>
      </c>
      <c r="M4095">
        <v>0</v>
      </c>
    </row>
    <row r="4096" spans="1:13">
      <c r="A4096" t="s">
        <v>3478</v>
      </c>
      <c r="B4096" t="s">
        <v>3479</v>
      </c>
      <c r="C4096">
        <v>192</v>
      </c>
      <c r="D4096" t="s">
        <v>817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</row>
    <row r="4097" spans="1:13">
      <c r="A4097" t="s">
        <v>3478</v>
      </c>
      <c r="B4097" t="s">
        <v>3479</v>
      </c>
      <c r="C4097">
        <v>198</v>
      </c>
      <c r="D4097" t="s">
        <v>965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1.51</v>
      </c>
      <c r="M4097">
        <v>0</v>
      </c>
    </row>
    <row r="4098" spans="1:13">
      <c r="A4098" t="s">
        <v>3480</v>
      </c>
      <c r="B4098" t="s">
        <v>3479</v>
      </c>
      <c r="C4098">
        <v>192</v>
      </c>
      <c r="D4098" t="s">
        <v>817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</row>
    <row r="4099" spans="1:13">
      <c r="A4099" t="s">
        <v>3480</v>
      </c>
      <c r="B4099" t="s">
        <v>3479</v>
      </c>
      <c r="C4099">
        <v>198</v>
      </c>
      <c r="D4099" t="s">
        <v>965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1.51</v>
      </c>
      <c r="M4099">
        <v>0</v>
      </c>
    </row>
    <row r="4100" spans="1:13">
      <c r="A4100" t="s">
        <v>691</v>
      </c>
      <c r="B4100" t="s">
        <v>3481</v>
      </c>
      <c r="C4100">
        <v>192</v>
      </c>
      <c r="D4100" t="s">
        <v>817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</row>
    <row r="4101" spans="1:13">
      <c r="A4101" t="s">
        <v>691</v>
      </c>
      <c r="B4101" t="s">
        <v>3481</v>
      </c>
      <c r="C4101">
        <v>198</v>
      </c>
      <c r="D4101" t="s">
        <v>965</v>
      </c>
      <c r="E4101">
        <v>1824</v>
      </c>
      <c r="F4101">
        <v>0</v>
      </c>
      <c r="G4101">
        <v>480</v>
      </c>
      <c r="H4101">
        <v>0</v>
      </c>
      <c r="I4101">
        <v>0</v>
      </c>
      <c r="J4101">
        <v>0</v>
      </c>
      <c r="K4101">
        <v>360</v>
      </c>
      <c r="L4101">
        <v>1.51</v>
      </c>
      <c r="M4101">
        <v>2754.24</v>
      </c>
    </row>
    <row r="4102" spans="1:13">
      <c r="A4102" t="s">
        <v>678</v>
      </c>
      <c r="B4102" t="s">
        <v>3482</v>
      </c>
      <c r="C4102">
        <v>198</v>
      </c>
      <c r="D4102" t="s">
        <v>965</v>
      </c>
      <c r="E4102">
        <v>1592</v>
      </c>
      <c r="F4102">
        <v>0</v>
      </c>
      <c r="G4102">
        <v>104</v>
      </c>
      <c r="H4102">
        <v>0</v>
      </c>
      <c r="I4102">
        <v>0</v>
      </c>
      <c r="J4102">
        <v>0</v>
      </c>
      <c r="K4102">
        <v>80</v>
      </c>
      <c r="L4102">
        <v>1.51</v>
      </c>
      <c r="M4102">
        <v>2403.92</v>
      </c>
    </row>
    <row r="4103" spans="1:13">
      <c r="A4103" t="s">
        <v>3483</v>
      </c>
      <c r="B4103" t="s">
        <v>3482</v>
      </c>
      <c r="C4103">
        <v>192</v>
      </c>
      <c r="D4103" t="s">
        <v>817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</row>
    <row r="4104" spans="1:13">
      <c r="A4104" t="s">
        <v>3483</v>
      </c>
      <c r="B4104" t="s">
        <v>3482</v>
      </c>
      <c r="C4104">
        <v>198</v>
      </c>
      <c r="D4104" t="s">
        <v>965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1.51</v>
      </c>
      <c r="M4104">
        <v>0</v>
      </c>
    </row>
    <row r="4105" spans="1:13">
      <c r="A4105" t="s">
        <v>692</v>
      </c>
      <c r="B4105" t="s">
        <v>3484</v>
      </c>
      <c r="C4105">
        <v>192</v>
      </c>
      <c r="D4105" t="s">
        <v>817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</row>
    <row r="4106" spans="1:13">
      <c r="A4106" t="s">
        <v>692</v>
      </c>
      <c r="B4106" t="s">
        <v>3484</v>
      </c>
      <c r="C4106">
        <v>198</v>
      </c>
      <c r="D4106" t="s">
        <v>965</v>
      </c>
      <c r="E4106">
        <v>7280</v>
      </c>
      <c r="F4106">
        <v>0</v>
      </c>
      <c r="G4106">
        <v>616</v>
      </c>
      <c r="H4106">
        <v>0</v>
      </c>
      <c r="I4106">
        <v>0</v>
      </c>
      <c r="J4106">
        <v>0</v>
      </c>
      <c r="K4106">
        <v>456</v>
      </c>
      <c r="L4106">
        <v>1.51</v>
      </c>
      <c r="M4106">
        <v>10992.8</v>
      </c>
    </row>
    <row r="4107" spans="1:13">
      <c r="A4107" t="s">
        <v>693</v>
      </c>
      <c r="B4107" t="s">
        <v>3485</v>
      </c>
      <c r="C4107">
        <v>192</v>
      </c>
      <c r="D4107" t="s">
        <v>817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</row>
    <row r="4108" spans="1:13">
      <c r="A4108" t="s">
        <v>693</v>
      </c>
      <c r="B4108" t="s">
        <v>3485</v>
      </c>
      <c r="C4108">
        <v>198</v>
      </c>
      <c r="D4108" t="s">
        <v>965</v>
      </c>
      <c r="E4108">
        <v>7911</v>
      </c>
      <c r="F4108">
        <v>0</v>
      </c>
      <c r="G4108">
        <v>1080</v>
      </c>
      <c r="H4108">
        <v>0</v>
      </c>
      <c r="I4108">
        <v>0</v>
      </c>
      <c r="J4108">
        <v>0</v>
      </c>
      <c r="K4108">
        <v>736</v>
      </c>
      <c r="L4108">
        <v>1.51</v>
      </c>
      <c r="M4108">
        <v>11945.61</v>
      </c>
    </row>
    <row r="4109" spans="1:13">
      <c r="A4109" t="s">
        <v>694</v>
      </c>
      <c r="B4109" t="s">
        <v>3486</v>
      </c>
      <c r="C4109">
        <v>192</v>
      </c>
      <c r="D4109" t="s">
        <v>817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</row>
    <row r="4110" spans="1:13">
      <c r="A4110" t="s">
        <v>694</v>
      </c>
      <c r="B4110" t="s">
        <v>3486</v>
      </c>
      <c r="C4110">
        <v>198</v>
      </c>
      <c r="D4110" t="s">
        <v>965</v>
      </c>
      <c r="E4110">
        <v>4880</v>
      </c>
      <c r="F4110">
        <v>0</v>
      </c>
      <c r="G4110">
        <v>1296</v>
      </c>
      <c r="H4110">
        <v>0</v>
      </c>
      <c r="I4110">
        <v>0</v>
      </c>
      <c r="J4110">
        <v>0</v>
      </c>
      <c r="K4110">
        <v>1024</v>
      </c>
      <c r="L4110">
        <v>1.51</v>
      </c>
      <c r="M4110">
        <v>7368.8</v>
      </c>
    </row>
    <row r="4111" spans="1:13">
      <c r="A4111" t="s">
        <v>679</v>
      </c>
      <c r="B4111" t="s">
        <v>3487</v>
      </c>
      <c r="C4111">
        <v>198</v>
      </c>
      <c r="D4111" t="s">
        <v>965</v>
      </c>
      <c r="E4111">
        <v>1320</v>
      </c>
      <c r="F4111">
        <v>0</v>
      </c>
      <c r="G4111">
        <v>40</v>
      </c>
      <c r="H4111">
        <v>0</v>
      </c>
      <c r="I4111">
        <v>0</v>
      </c>
      <c r="J4111">
        <v>0</v>
      </c>
      <c r="K4111">
        <v>32</v>
      </c>
      <c r="L4111">
        <v>1.51</v>
      </c>
      <c r="M4111">
        <v>1993.2</v>
      </c>
    </row>
    <row r="4112" spans="1:13">
      <c r="A4112" t="s">
        <v>3488</v>
      </c>
      <c r="B4112" t="s">
        <v>3487</v>
      </c>
      <c r="C4112">
        <v>192</v>
      </c>
      <c r="D4112" t="s">
        <v>817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</row>
    <row r="4113" spans="1:13">
      <c r="A4113" t="s">
        <v>3488</v>
      </c>
      <c r="B4113" t="s">
        <v>3487</v>
      </c>
      <c r="C4113">
        <v>198</v>
      </c>
      <c r="D4113" t="s">
        <v>965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1.51</v>
      </c>
      <c r="M4113">
        <v>0</v>
      </c>
    </row>
    <row r="4114" spans="1:13">
      <c r="A4114" t="s">
        <v>687</v>
      </c>
      <c r="B4114" t="s">
        <v>3489</v>
      </c>
      <c r="C4114">
        <v>192</v>
      </c>
      <c r="D4114" t="s">
        <v>817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</row>
    <row r="4115" spans="1:13">
      <c r="A4115" t="s">
        <v>687</v>
      </c>
      <c r="B4115" t="s">
        <v>3489</v>
      </c>
      <c r="C4115">
        <v>198</v>
      </c>
      <c r="D4115" t="s">
        <v>965</v>
      </c>
      <c r="E4115">
        <v>3624</v>
      </c>
      <c r="F4115">
        <v>0</v>
      </c>
      <c r="G4115">
        <v>488</v>
      </c>
      <c r="H4115">
        <v>0</v>
      </c>
      <c r="I4115">
        <v>0</v>
      </c>
      <c r="J4115">
        <v>0</v>
      </c>
      <c r="K4115">
        <v>272</v>
      </c>
      <c r="L4115">
        <v>1.51</v>
      </c>
      <c r="M4115">
        <v>5472.24</v>
      </c>
    </row>
    <row r="4116" spans="1:13">
      <c r="A4116" t="s">
        <v>688</v>
      </c>
      <c r="B4116" t="s">
        <v>3490</v>
      </c>
      <c r="C4116">
        <v>192</v>
      </c>
      <c r="D4116" t="s">
        <v>817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</row>
    <row r="4117" spans="1:13">
      <c r="A4117" t="s">
        <v>688</v>
      </c>
      <c r="B4117" t="s">
        <v>3490</v>
      </c>
      <c r="C4117">
        <v>198</v>
      </c>
      <c r="D4117" t="s">
        <v>965</v>
      </c>
      <c r="E4117">
        <v>7472</v>
      </c>
      <c r="F4117">
        <v>0</v>
      </c>
      <c r="G4117">
        <v>688</v>
      </c>
      <c r="H4117">
        <v>0</v>
      </c>
      <c r="I4117">
        <v>0</v>
      </c>
      <c r="J4117">
        <v>0</v>
      </c>
      <c r="K4117">
        <v>504</v>
      </c>
      <c r="L4117">
        <v>1.51</v>
      </c>
      <c r="M4117">
        <v>11282.72</v>
      </c>
    </row>
    <row r="4118" spans="1:13">
      <c r="A4118" t="s">
        <v>689</v>
      </c>
      <c r="B4118" t="s">
        <v>3491</v>
      </c>
      <c r="C4118">
        <v>192</v>
      </c>
      <c r="D4118" t="s">
        <v>817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</row>
    <row r="4119" spans="1:13">
      <c r="A4119" t="s">
        <v>689</v>
      </c>
      <c r="B4119" t="s">
        <v>3491</v>
      </c>
      <c r="C4119">
        <v>198</v>
      </c>
      <c r="D4119" t="s">
        <v>965</v>
      </c>
      <c r="E4119">
        <v>1424</v>
      </c>
      <c r="F4119">
        <v>0</v>
      </c>
      <c r="G4119">
        <v>832</v>
      </c>
      <c r="H4119">
        <v>0</v>
      </c>
      <c r="I4119">
        <v>0</v>
      </c>
      <c r="J4119">
        <v>0</v>
      </c>
      <c r="K4119">
        <v>648</v>
      </c>
      <c r="L4119">
        <v>1.51</v>
      </c>
      <c r="M4119">
        <v>2150.2399999999998</v>
      </c>
    </row>
    <row r="4120" spans="1:13">
      <c r="A4120" t="s">
        <v>690</v>
      </c>
      <c r="B4120" t="s">
        <v>3492</v>
      </c>
      <c r="C4120">
        <v>192</v>
      </c>
      <c r="D4120" t="s">
        <v>817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</row>
    <row r="4121" spans="1:13">
      <c r="A4121" t="s">
        <v>690</v>
      </c>
      <c r="B4121" t="s">
        <v>3492</v>
      </c>
      <c r="C4121">
        <v>198</v>
      </c>
      <c r="D4121" t="s">
        <v>965</v>
      </c>
      <c r="E4121">
        <v>4664</v>
      </c>
      <c r="F4121">
        <v>0</v>
      </c>
      <c r="G4121">
        <v>552</v>
      </c>
      <c r="H4121">
        <v>0</v>
      </c>
      <c r="I4121">
        <v>0</v>
      </c>
      <c r="J4121">
        <v>0</v>
      </c>
      <c r="K4121">
        <v>392</v>
      </c>
      <c r="L4121">
        <v>1.51</v>
      </c>
      <c r="M4121">
        <v>7042.64</v>
      </c>
    </row>
    <row r="4122" spans="1:13">
      <c r="A4122" t="s">
        <v>695</v>
      </c>
      <c r="B4122" t="s">
        <v>3493</v>
      </c>
      <c r="C4122">
        <v>192</v>
      </c>
      <c r="D4122" t="s">
        <v>817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</row>
    <row r="4123" spans="1:13">
      <c r="A4123" t="s">
        <v>695</v>
      </c>
      <c r="B4123" t="s">
        <v>3493</v>
      </c>
      <c r="C4123">
        <v>198</v>
      </c>
      <c r="D4123" t="s">
        <v>965</v>
      </c>
      <c r="E4123">
        <v>1896</v>
      </c>
      <c r="F4123">
        <v>0</v>
      </c>
      <c r="G4123">
        <v>64</v>
      </c>
      <c r="H4123">
        <v>0</v>
      </c>
      <c r="I4123">
        <v>0</v>
      </c>
      <c r="J4123">
        <v>0</v>
      </c>
      <c r="K4123">
        <v>48</v>
      </c>
      <c r="L4123">
        <v>1.51</v>
      </c>
      <c r="M4123">
        <v>2862.96</v>
      </c>
    </row>
    <row r="4124" spans="1:13">
      <c r="A4124" t="s">
        <v>3494</v>
      </c>
      <c r="B4124" t="s">
        <v>3495</v>
      </c>
      <c r="C4124">
        <v>192</v>
      </c>
      <c r="D4124" t="s">
        <v>817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</row>
    <row r="4125" spans="1:13">
      <c r="A4125" t="s">
        <v>3494</v>
      </c>
      <c r="B4125" t="s">
        <v>3495</v>
      </c>
      <c r="C4125">
        <v>198</v>
      </c>
      <c r="D4125" t="s">
        <v>965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1.51</v>
      </c>
      <c r="M4125">
        <v>0</v>
      </c>
    </row>
    <row r="4126" spans="1:13">
      <c r="A4126" t="s">
        <v>4416</v>
      </c>
      <c r="B4126" t="s">
        <v>4417</v>
      </c>
      <c r="C4126">
        <v>192</v>
      </c>
      <c r="D4126" t="s">
        <v>817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</row>
    <row r="4127" spans="1:13">
      <c r="A4127" t="s">
        <v>3496</v>
      </c>
      <c r="B4127" t="s">
        <v>3495</v>
      </c>
      <c r="C4127">
        <v>192</v>
      </c>
      <c r="D4127" t="s">
        <v>817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</row>
    <row r="4128" spans="1:13">
      <c r="A4128" t="s">
        <v>3496</v>
      </c>
      <c r="B4128" t="s">
        <v>3495</v>
      </c>
      <c r="C4128">
        <v>198</v>
      </c>
      <c r="D4128" t="s">
        <v>965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1.51</v>
      </c>
      <c r="M4128">
        <v>0</v>
      </c>
    </row>
    <row r="4129" spans="1:13">
      <c r="A4129" t="s">
        <v>3497</v>
      </c>
      <c r="B4129" t="s">
        <v>3498</v>
      </c>
      <c r="C4129">
        <v>192</v>
      </c>
      <c r="D4129" t="s">
        <v>817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</row>
    <row r="4130" spans="1:13">
      <c r="A4130" t="s">
        <v>3497</v>
      </c>
      <c r="B4130" t="s">
        <v>3498</v>
      </c>
      <c r="C4130">
        <v>198</v>
      </c>
      <c r="D4130" t="s">
        <v>965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1.51</v>
      </c>
      <c r="M4130">
        <v>0</v>
      </c>
    </row>
    <row r="4131" spans="1:13">
      <c r="A4131" t="s">
        <v>3499</v>
      </c>
      <c r="B4131" t="s">
        <v>3498</v>
      </c>
      <c r="C4131">
        <v>192</v>
      </c>
      <c r="D4131" t="s">
        <v>817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</row>
    <row r="4132" spans="1:13">
      <c r="A4132" t="s">
        <v>3499</v>
      </c>
      <c r="B4132" t="s">
        <v>3498</v>
      </c>
      <c r="C4132">
        <v>198</v>
      </c>
      <c r="D4132" t="s">
        <v>965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1.51</v>
      </c>
      <c r="M4132">
        <v>0</v>
      </c>
    </row>
    <row r="4133" spans="1:13">
      <c r="A4133" t="s">
        <v>667</v>
      </c>
      <c r="B4133" t="s">
        <v>3500</v>
      </c>
      <c r="C4133">
        <v>198</v>
      </c>
      <c r="D4133" t="s">
        <v>965</v>
      </c>
      <c r="E4133">
        <v>1320</v>
      </c>
      <c r="F4133">
        <v>0</v>
      </c>
      <c r="G4133">
        <v>8</v>
      </c>
      <c r="H4133">
        <v>0</v>
      </c>
      <c r="I4133">
        <v>0</v>
      </c>
      <c r="J4133">
        <v>0</v>
      </c>
      <c r="K4133">
        <v>8</v>
      </c>
      <c r="L4133">
        <v>1.51</v>
      </c>
      <c r="M4133">
        <v>1993.2</v>
      </c>
    </row>
    <row r="4134" spans="1:13">
      <c r="A4134" t="s">
        <v>3501</v>
      </c>
      <c r="B4134" t="s">
        <v>3500</v>
      </c>
      <c r="C4134">
        <v>192</v>
      </c>
      <c r="D4134" t="s">
        <v>817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</row>
    <row r="4135" spans="1:13">
      <c r="A4135" t="s">
        <v>668</v>
      </c>
      <c r="B4135" t="s">
        <v>3502</v>
      </c>
      <c r="C4135">
        <v>192</v>
      </c>
      <c r="D4135" t="s">
        <v>817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</row>
    <row r="4136" spans="1:13">
      <c r="A4136" t="s">
        <v>668</v>
      </c>
      <c r="B4136" t="s">
        <v>3502</v>
      </c>
      <c r="C4136">
        <v>198</v>
      </c>
      <c r="D4136" t="s">
        <v>965</v>
      </c>
      <c r="E4136">
        <v>1696</v>
      </c>
      <c r="F4136">
        <v>0</v>
      </c>
      <c r="G4136">
        <v>8</v>
      </c>
      <c r="H4136">
        <v>0</v>
      </c>
      <c r="I4136">
        <v>0</v>
      </c>
      <c r="J4136">
        <v>0</v>
      </c>
      <c r="K4136">
        <v>8</v>
      </c>
      <c r="L4136">
        <v>1.51</v>
      </c>
      <c r="M4136">
        <v>2560.96</v>
      </c>
    </row>
    <row r="4137" spans="1:13">
      <c r="A4137" t="s">
        <v>3503</v>
      </c>
      <c r="B4137" t="s">
        <v>3502</v>
      </c>
      <c r="C4137">
        <v>192</v>
      </c>
      <c r="D4137" t="s">
        <v>817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</row>
    <row r="4138" spans="1:13">
      <c r="A4138" t="s">
        <v>3503</v>
      </c>
      <c r="B4138" t="s">
        <v>3502</v>
      </c>
      <c r="C4138">
        <v>198</v>
      </c>
      <c r="D4138" t="s">
        <v>965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1.51</v>
      </c>
      <c r="M4138">
        <v>0</v>
      </c>
    </row>
    <row r="4139" spans="1:13">
      <c r="A4139" t="s">
        <v>3504</v>
      </c>
      <c r="B4139" t="s">
        <v>3505</v>
      </c>
      <c r="C4139">
        <v>192</v>
      </c>
      <c r="D4139" t="s">
        <v>817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</row>
    <row r="4140" spans="1:13">
      <c r="A4140" t="s">
        <v>3506</v>
      </c>
      <c r="B4140" t="s">
        <v>3507</v>
      </c>
      <c r="C4140">
        <v>192</v>
      </c>
      <c r="D4140" t="s">
        <v>817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</row>
    <row r="4141" spans="1:13">
      <c r="A4141" t="s">
        <v>3506</v>
      </c>
      <c r="B4141" t="s">
        <v>3507</v>
      </c>
      <c r="C4141">
        <v>198</v>
      </c>
      <c r="D4141" t="s">
        <v>965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1.51</v>
      </c>
      <c r="M4141">
        <v>0</v>
      </c>
    </row>
    <row r="4142" spans="1:13">
      <c r="A4142" t="s">
        <v>3508</v>
      </c>
      <c r="B4142" t="s">
        <v>3509</v>
      </c>
      <c r="C4142">
        <v>192</v>
      </c>
      <c r="D4142" t="s">
        <v>817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</row>
    <row r="4143" spans="1:13">
      <c r="A4143" t="s">
        <v>3508</v>
      </c>
      <c r="B4143" t="s">
        <v>3509</v>
      </c>
      <c r="C4143">
        <v>198</v>
      </c>
      <c r="D4143" t="s">
        <v>965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1.51</v>
      </c>
      <c r="M4143">
        <v>0</v>
      </c>
    </row>
    <row r="4144" spans="1:13">
      <c r="A4144" t="s">
        <v>3510</v>
      </c>
      <c r="B4144" t="s">
        <v>3507</v>
      </c>
      <c r="C4144">
        <v>192</v>
      </c>
      <c r="D4144" t="s">
        <v>817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</row>
    <row r="4145" spans="1:13">
      <c r="A4145" t="s">
        <v>3511</v>
      </c>
      <c r="B4145" t="s">
        <v>3509</v>
      </c>
      <c r="C4145">
        <v>192</v>
      </c>
      <c r="D4145" t="s">
        <v>817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</row>
    <row r="4146" spans="1:13">
      <c r="A4146" t="s">
        <v>3511</v>
      </c>
      <c r="B4146" t="s">
        <v>3509</v>
      </c>
      <c r="C4146">
        <v>198</v>
      </c>
      <c r="D4146" t="s">
        <v>965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1.51</v>
      </c>
      <c r="M4146">
        <v>0</v>
      </c>
    </row>
    <row r="4147" spans="1:13">
      <c r="A4147" t="s">
        <v>680</v>
      </c>
      <c r="B4147" t="s">
        <v>3512</v>
      </c>
      <c r="C4147">
        <v>192</v>
      </c>
      <c r="D4147" t="s">
        <v>817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</row>
    <row r="4148" spans="1:13">
      <c r="A4148" t="s">
        <v>680</v>
      </c>
      <c r="B4148" t="s">
        <v>3512</v>
      </c>
      <c r="C4148">
        <v>198</v>
      </c>
      <c r="D4148" t="s">
        <v>965</v>
      </c>
      <c r="E4148">
        <v>1056</v>
      </c>
      <c r="F4148">
        <v>0</v>
      </c>
      <c r="G4148">
        <v>8</v>
      </c>
      <c r="H4148">
        <v>0</v>
      </c>
      <c r="I4148">
        <v>0</v>
      </c>
      <c r="J4148">
        <v>0</v>
      </c>
      <c r="K4148">
        <v>8</v>
      </c>
      <c r="L4148">
        <v>1.51</v>
      </c>
      <c r="M4148">
        <v>1594.56</v>
      </c>
    </row>
    <row r="4149" spans="1:13">
      <c r="A4149" t="s">
        <v>3513</v>
      </c>
      <c r="B4149" t="s">
        <v>3512</v>
      </c>
      <c r="C4149">
        <v>192</v>
      </c>
      <c r="D4149" t="s">
        <v>817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</row>
    <row r="4150" spans="1:13">
      <c r="A4150" t="s">
        <v>3513</v>
      </c>
      <c r="B4150" t="s">
        <v>3512</v>
      </c>
      <c r="C4150">
        <v>198</v>
      </c>
      <c r="D4150" t="s">
        <v>965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1.51</v>
      </c>
      <c r="M4150">
        <v>0</v>
      </c>
    </row>
    <row r="4151" spans="1:13">
      <c r="A4151" t="s">
        <v>3514</v>
      </c>
      <c r="B4151" t="s">
        <v>3515</v>
      </c>
      <c r="C4151">
        <v>192</v>
      </c>
      <c r="D4151" t="s">
        <v>817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</row>
    <row r="4152" spans="1:13">
      <c r="A4152" t="s">
        <v>3514</v>
      </c>
      <c r="B4152" t="s">
        <v>3515</v>
      </c>
      <c r="C4152">
        <v>198</v>
      </c>
      <c r="D4152" t="s">
        <v>965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1.51</v>
      </c>
      <c r="M4152">
        <v>0</v>
      </c>
    </row>
    <row r="4153" spans="1:13">
      <c r="A4153" t="s">
        <v>3516</v>
      </c>
      <c r="B4153" t="s">
        <v>3515</v>
      </c>
      <c r="C4153">
        <v>192</v>
      </c>
      <c r="D4153" t="s">
        <v>817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</row>
    <row r="4154" spans="1:13">
      <c r="A4154" t="s">
        <v>3516</v>
      </c>
      <c r="B4154" t="s">
        <v>3515</v>
      </c>
      <c r="C4154">
        <v>198</v>
      </c>
      <c r="D4154" t="s">
        <v>965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1.51</v>
      </c>
      <c r="M4154">
        <v>0</v>
      </c>
    </row>
    <row r="4155" spans="1:13">
      <c r="A4155" t="s">
        <v>3517</v>
      </c>
      <c r="B4155" t="s">
        <v>3518</v>
      </c>
      <c r="C4155">
        <v>192</v>
      </c>
      <c r="D4155" t="s">
        <v>817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</row>
    <row r="4156" spans="1:13">
      <c r="A4156" t="s">
        <v>3517</v>
      </c>
      <c r="B4156" t="s">
        <v>3518</v>
      </c>
      <c r="C4156">
        <v>198</v>
      </c>
      <c r="D4156" t="s">
        <v>965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1.51</v>
      </c>
      <c r="M4156">
        <v>0</v>
      </c>
    </row>
    <row r="4157" spans="1:13">
      <c r="A4157" t="s">
        <v>4191</v>
      </c>
      <c r="B4157" t="s">
        <v>4192</v>
      </c>
      <c r="C4157">
        <v>192</v>
      </c>
      <c r="D4157" t="s">
        <v>817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</row>
    <row r="4158" spans="1:13">
      <c r="A4158" t="s">
        <v>3519</v>
      </c>
      <c r="B4158" t="s">
        <v>3518</v>
      </c>
      <c r="C4158">
        <v>192</v>
      </c>
      <c r="D4158" t="s">
        <v>817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</row>
    <row r="4159" spans="1:13">
      <c r="A4159" t="s">
        <v>3520</v>
      </c>
      <c r="B4159" t="s">
        <v>3521</v>
      </c>
      <c r="C4159">
        <v>192</v>
      </c>
      <c r="D4159" t="s">
        <v>817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</row>
    <row r="4160" spans="1:13">
      <c r="A4160" t="s">
        <v>3520</v>
      </c>
      <c r="B4160" t="s">
        <v>3521</v>
      </c>
      <c r="C4160">
        <v>198</v>
      </c>
      <c r="D4160" t="s">
        <v>965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1.51</v>
      </c>
      <c r="M4160">
        <v>0</v>
      </c>
    </row>
    <row r="4161" spans="1:13">
      <c r="A4161" t="s">
        <v>3522</v>
      </c>
      <c r="B4161" t="s">
        <v>3521</v>
      </c>
      <c r="C4161">
        <v>192</v>
      </c>
      <c r="D4161" t="s">
        <v>817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</row>
    <row r="4162" spans="1:13">
      <c r="A4162" t="s">
        <v>3522</v>
      </c>
      <c r="B4162" t="s">
        <v>3521</v>
      </c>
      <c r="C4162">
        <v>198</v>
      </c>
      <c r="D4162" t="s">
        <v>965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1.51</v>
      </c>
      <c r="M4162">
        <v>0</v>
      </c>
    </row>
    <row r="4163" spans="1:13">
      <c r="A4163" t="s">
        <v>3523</v>
      </c>
      <c r="B4163" t="s">
        <v>3524</v>
      </c>
      <c r="C4163">
        <v>192</v>
      </c>
      <c r="D4163" t="s">
        <v>817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</row>
    <row r="4164" spans="1:13">
      <c r="A4164" t="s">
        <v>3523</v>
      </c>
      <c r="B4164" t="s">
        <v>3524</v>
      </c>
      <c r="C4164">
        <v>198</v>
      </c>
      <c r="D4164" t="s">
        <v>965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1.51</v>
      </c>
      <c r="M4164">
        <v>0</v>
      </c>
    </row>
    <row r="4165" spans="1:13">
      <c r="A4165" t="s">
        <v>3525</v>
      </c>
      <c r="B4165" t="s">
        <v>3524</v>
      </c>
      <c r="C4165">
        <v>192</v>
      </c>
      <c r="D4165" t="s">
        <v>817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</row>
    <row r="4166" spans="1:13">
      <c r="A4166" t="s">
        <v>3525</v>
      </c>
      <c r="B4166" t="s">
        <v>3524</v>
      </c>
      <c r="C4166">
        <v>198</v>
      </c>
      <c r="D4166" t="s">
        <v>965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1.51</v>
      </c>
      <c r="M4166">
        <v>0</v>
      </c>
    </row>
    <row r="4167" spans="1:13">
      <c r="A4167" t="s">
        <v>3526</v>
      </c>
      <c r="B4167" t="s">
        <v>3527</v>
      </c>
      <c r="C4167">
        <v>192</v>
      </c>
      <c r="D4167" t="s">
        <v>817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</row>
    <row r="4168" spans="1:13">
      <c r="A4168" t="s">
        <v>3526</v>
      </c>
      <c r="B4168" t="s">
        <v>3527</v>
      </c>
      <c r="C4168">
        <v>198</v>
      </c>
      <c r="D4168" t="s">
        <v>965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1.51</v>
      </c>
      <c r="M4168">
        <v>0</v>
      </c>
    </row>
    <row r="4169" spans="1:13">
      <c r="A4169" t="s">
        <v>3528</v>
      </c>
      <c r="B4169" t="s">
        <v>3527</v>
      </c>
      <c r="C4169">
        <v>192</v>
      </c>
      <c r="D4169" t="s">
        <v>817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</row>
    <row r="4170" spans="1:13">
      <c r="A4170" t="s">
        <v>3528</v>
      </c>
      <c r="B4170" t="s">
        <v>3527</v>
      </c>
      <c r="C4170">
        <v>198</v>
      </c>
      <c r="D4170" t="s">
        <v>965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1.51</v>
      </c>
      <c r="M4170">
        <v>0</v>
      </c>
    </row>
    <row r="4171" spans="1:13">
      <c r="A4171" t="s">
        <v>681</v>
      </c>
      <c r="B4171" t="s">
        <v>3529</v>
      </c>
      <c r="C4171">
        <v>192</v>
      </c>
      <c r="D4171" t="s">
        <v>817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</row>
    <row r="4172" spans="1:13">
      <c r="A4172" t="s">
        <v>681</v>
      </c>
      <c r="B4172" t="s">
        <v>3529</v>
      </c>
      <c r="C4172">
        <v>198</v>
      </c>
      <c r="D4172" t="s">
        <v>965</v>
      </c>
      <c r="E4172">
        <v>1760</v>
      </c>
      <c r="F4172">
        <v>0</v>
      </c>
      <c r="G4172">
        <v>152</v>
      </c>
      <c r="H4172">
        <v>0</v>
      </c>
      <c r="I4172">
        <v>0</v>
      </c>
      <c r="J4172">
        <v>0</v>
      </c>
      <c r="K4172">
        <v>104</v>
      </c>
      <c r="L4172">
        <v>1.51</v>
      </c>
      <c r="M4172">
        <v>2657.6</v>
      </c>
    </row>
    <row r="4173" spans="1:13">
      <c r="A4173" t="s">
        <v>3530</v>
      </c>
      <c r="B4173" t="s">
        <v>3529</v>
      </c>
      <c r="C4173">
        <v>192</v>
      </c>
      <c r="D4173" t="s">
        <v>817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</row>
    <row r="4174" spans="1:13">
      <c r="A4174" t="s">
        <v>3530</v>
      </c>
      <c r="B4174" t="s">
        <v>3529</v>
      </c>
      <c r="C4174">
        <v>198</v>
      </c>
      <c r="D4174" t="s">
        <v>965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1.51</v>
      </c>
      <c r="M4174">
        <v>0</v>
      </c>
    </row>
    <row r="4175" spans="1:13">
      <c r="A4175" t="s">
        <v>682</v>
      </c>
      <c r="B4175" t="s">
        <v>3531</v>
      </c>
      <c r="C4175">
        <v>192</v>
      </c>
      <c r="D4175" t="s">
        <v>817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</row>
    <row r="4176" spans="1:13">
      <c r="A4176" t="s">
        <v>682</v>
      </c>
      <c r="B4176" t="s">
        <v>3531</v>
      </c>
      <c r="C4176">
        <v>198</v>
      </c>
      <c r="D4176" t="s">
        <v>965</v>
      </c>
      <c r="E4176">
        <v>480</v>
      </c>
      <c r="F4176">
        <v>0</v>
      </c>
      <c r="G4176">
        <v>64</v>
      </c>
      <c r="H4176">
        <v>0</v>
      </c>
      <c r="I4176">
        <v>0</v>
      </c>
      <c r="J4176">
        <v>0</v>
      </c>
      <c r="K4176">
        <v>40</v>
      </c>
      <c r="L4176">
        <v>1.51</v>
      </c>
      <c r="M4176">
        <v>724.8</v>
      </c>
    </row>
    <row r="4177" spans="1:13">
      <c r="A4177" t="s">
        <v>3532</v>
      </c>
      <c r="B4177" t="s">
        <v>3531</v>
      </c>
      <c r="C4177">
        <v>192</v>
      </c>
      <c r="D4177" t="s">
        <v>817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</row>
    <row r="4178" spans="1:13">
      <c r="A4178" t="s">
        <v>3532</v>
      </c>
      <c r="B4178" t="s">
        <v>3531</v>
      </c>
      <c r="C4178">
        <v>198</v>
      </c>
      <c r="D4178" t="s">
        <v>965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1.51</v>
      </c>
      <c r="M4178">
        <v>0</v>
      </c>
    </row>
    <row r="4179" spans="1:13">
      <c r="A4179" t="s">
        <v>3533</v>
      </c>
      <c r="B4179" t="s">
        <v>3534</v>
      </c>
      <c r="C4179">
        <v>192</v>
      </c>
      <c r="D4179" t="s">
        <v>817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</row>
    <row r="4180" spans="1:13">
      <c r="A4180" t="s">
        <v>3533</v>
      </c>
      <c r="B4180" t="s">
        <v>3534</v>
      </c>
      <c r="C4180">
        <v>198</v>
      </c>
      <c r="D4180" t="s">
        <v>965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1.51</v>
      </c>
      <c r="M4180">
        <v>0</v>
      </c>
    </row>
    <row r="4181" spans="1:13">
      <c r="A4181" t="s">
        <v>3535</v>
      </c>
      <c r="B4181" t="s">
        <v>3534</v>
      </c>
      <c r="C4181">
        <v>192</v>
      </c>
      <c r="D4181" t="s">
        <v>817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</row>
    <row r="4182" spans="1:13">
      <c r="A4182" t="s">
        <v>3535</v>
      </c>
      <c r="B4182" t="s">
        <v>3534</v>
      </c>
      <c r="C4182">
        <v>198</v>
      </c>
      <c r="D4182" t="s">
        <v>965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1.51</v>
      </c>
      <c r="M4182">
        <v>0</v>
      </c>
    </row>
    <row r="4183" spans="1:13">
      <c r="A4183" t="s">
        <v>390</v>
      </c>
      <c r="B4183" t="s">
        <v>3536</v>
      </c>
      <c r="C4183">
        <v>191</v>
      </c>
      <c r="D4183" t="s">
        <v>848</v>
      </c>
      <c r="E4183">
        <v>11536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1.1100000000000001</v>
      </c>
      <c r="M4183">
        <v>12804.96</v>
      </c>
    </row>
    <row r="4184" spans="1:13">
      <c r="A4184" t="s">
        <v>390</v>
      </c>
      <c r="B4184" t="s">
        <v>3536</v>
      </c>
      <c r="C4184">
        <v>192</v>
      </c>
      <c r="D4184" t="s">
        <v>817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</row>
    <row r="4185" spans="1:13">
      <c r="A4185" t="s">
        <v>390</v>
      </c>
      <c r="B4185" t="s">
        <v>3536</v>
      </c>
      <c r="C4185">
        <v>198</v>
      </c>
      <c r="D4185" t="s">
        <v>965</v>
      </c>
      <c r="E4185">
        <v>20056</v>
      </c>
      <c r="F4185">
        <v>0</v>
      </c>
      <c r="G4185">
        <v>864</v>
      </c>
      <c r="H4185">
        <v>0</v>
      </c>
      <c r="I4185">
        <v>0</v>
      </c>
      <c r="J4185">
        <v>0</v>
      </c>
      <c r="K4185">
        <v>648</v>
      </c>
      <c r="L4185">
        <v>1.1100000000000001</v>
      </c>
      <c r="M4185">
        <v>22262.16</v>
      </c>
    </row>
    <row r="4186" spans="1:13">
      <c r="A4186" t="s">
        <v>3537</v>
      </c>
      <c r="B4186" t="s">
        <v>3538</v>
      </c>
      <c r="C4186">
        <v>191</v>
      </c>
      <c r="D4186" t="s">
        <v>848</v>
      </c>
      <c r="E4186">
        <v>208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1.1100000000000001</v>
      </c>
      <c r="M4186">
        <v>230.88</v>
      </c>
    </row>
    <row r="4187" spans="1:13">
      <c r="A4187" t="s">
        <v>3537</v>
      </c>
      <c r="B4187" t="s">
        <v>3538</v>
      </c>
      <c r="C4187">
        <v>192</v>
      </c>
      <c r="D4187" t="s">
        <v>817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</row>
    <row r="4188" spans="1:13">
      <c r="A4188" t="s">
        <v>391</v>
      </c>
      <c r="B4188" t="s">
        <v>3539</v>
      </c>
      <c r="C4188">
        <v>191</v>
      </c>
      <c r="D4188" t="s">
        <v>848</v>
      </c>
      <c r="E4188">
        <v>8376</v>
      </c>
      <c r="F4188">
        <v>0</v>
      </c>
      <c r="G4188">
        <v>272</v>
      </c>
      <c r="H4188">
        <v>0</v>
      </c>
      <c r="I4188">
        <v>0</v>
      </c>
      <c r="J4188">
        <v>0</v>
      </c>
      <c r="K4188">
        <v>152</v>
      </c>
      <c r="L4188">
        <v>1.1100000000000001</v>
      </c>
      <c r="M4188">
        <v>9297.36</v>
      </c>
    </row>
    <row r="4189" spans="1:13">
      <c r="A4189" t="s">
        <v>391</v>
      </c>
      <c r="B4189" t="s">
        <v>3539</v>
      </c>
      <c r="C4189">
        <v>192</v>
      </c>
      <c r="D4189" t="s">
        <v>817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</row>
    <row r="4190" spans="1:13">
      <c r="A4190" t="s">
        <v>392</v>
      </c>
      <c r="B4190" t="s">
        <v>3540</v>
      </c>
      <c r="C4190">
        <v>191</v>
      </c>
      <c r="D4190" t="s">
        <v>848</v>
      </c>
      <c r="E4190">
        <v>9904</v>
      </c>
      <c r="F4190">
        <v>0</v>
      </c>
      <c r="G4190">
        <v>8</v>
      </c>
      <c r="H4190">
        <v>0</v>
      </c>
      <c r="I4190">
        <v>0</v>
      </c>
      <c r="J4190">
        <v>0</v>
      </c>
      <c r="K4190">
        <v>0</v>
      </c>
      <c r="L4190">
        <v>1.1100000000000001</v>
      </c>
      <c r="M4190">
        <v>10993.44</v>
      </c>
    </row>
    <row r="4191" spans="1:13">
      <c r="A4191" t="s">
        <v>392</v>
      </c>
      <c r="B4191" t="s">
        <v>3540</v>
      </c>
      <c r="C4191">
        <v>192</v>
      </c>
      <c r="D4191" t="s">
        <v>817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1.1100000000000001</v>
      </c>
      <c r="M4191">
        <v>0</v>
      </c>
    </row>
    <row r="4192" spans="1:13">
      <c r="A4192" t="s">
        <v>392</v>
      </c>
      <c r="B4192" t="s">
        <v>3540</v>
      </c>
      <c r="C4192">
        <v>198</v>
      </c>
      <c r="D4192" t="s">
        <v>965</v>
      </c>
      <c r="E4192">
        <v>16648</v>
      </c>
      <c r="F4192">
        <v>0</v>
      </c>
      <c r="G4192">
        <v>576</v>
      </c>
      <c r="H4192">
        <v>0</v>
      </c>
      <c r="I4192">
        <v>0</v>
      </c>
      <c r="J4192">
        <v>0</v>
      </c>
      <c r="K4192">
        <v>392</v>
      </c>
      <c r="L4192">
        <v>1.1100000000000001</v>
      </c>
      <c r="M4192">
        <v>18479.28</v>
      </c>
    </row>
    <row r="4193" spans="1:13">
      <c r="A4193" t="s">
        <v>3541</v>
      </c>
      <c r="B4193" t="s">
        <v>3542</v>
      </c>
      <c r="C4193">
        <v>191</v>
      </c>
      <c r="D4193" t="s">
        <v>848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1.1100000000000001</v>
      </c>
      <c r="M4193">
        <v>0</v>
      </c>
    </row>
    <row r="4194" spans="1:13">
      <c r="A4194" t="s">
        <v>3541</v>
      </c>
      <c r="B4194" t="s">
        <v>3542</v>
      </c>
      <c r="C4194">
        <v>192</v>
      </c>
      <c r="D4194" t="s">
        <v>817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</row>
    <row r="4195" spans="1:13">
      <c r="A4195" t="s">
        <v>3543</v>
      </c>
      <c r="B4195" t="s">
        <v>3544</v>
      </c>
      <c r="C4195">
        <v>191</v>
      </c>
      <c r="D4195" t="s">
        <v>848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1.1000000000000001</v>
      </c>
      <c r="M4195">
        <v>0</v>
      </c>
    </row>
    <row r="4196" spans="1:13">
      <c r="A4196" t="s">
        <v>3543</v>
      </c>
      <c r="B4196" t="s">
        <v>3544</v>
      </c>
      <c r="C4196">
        <v>192</v>
      </c>
      <c r="D4196" t="s">
        <v>817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1.1000000000000001</v>
      </c>
      <c r="M4196">
        <v>0</v>
      </c>
    </row>
    <row r="4197" spans="1:13">
      <c r="A4197" t="s">
        <v>3545</v>
      </c>
      <c r="B4197" t="s">
        <v>3546</v>
      </c>
      <c r="C4197">
        <v>192</v>
      </c>
      <c r="D4197" t="s">
        <v>817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</row>
    <row r="4198" spans="1:13">
      <c r="A4198" t="s">
        <v>393</v>
      </c>
      <c r="B4198" t="s">
        <v>3547</v>
      </c>
      <c r="C4198">
        <v>191</v>
      </c>
      <c r="D4198" t="s">
        <v>848</v>
      </c>
      <c r="E4198">
        <v>560</v>
      </c>
      <c r="F4198">
        <v>0</v>
      </c>
      <c r="G4198">
        <v>560</v>
      </c>
      <c r="H4198">
        <v>0</v>
      </c>
      <c r="I4198">
        <v>0</v>
      </c>
      <c r="J4198">
        <v>0</v>
      </c>
      <c r="K4198">
        <v>320</v>
      </c>
      <c r="L4198">
        <v>1.1100000000000001</v>
      </c>
      <c r="M4198">
        <v>621.6</v>
      </c>
    </row>
    <row r="4199" spans="1:13">
      <c r="A4199" t="s">
        <v>393</v>
      </c>
      <c r="B4199" t="s">
        <v>3547</v>
      </c>
      <c r="C4199">
        <v>192</v>
      </c>
      <c r="D4199" t="s">
        <v>817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</row>
    <row r="4200" spans="1:13">
      <c r="A4200" t="s">
        <v>394</v>
      </c>
      <c r="B4200" t="s">
        <v>3548</v>
      </c>
      <c r="C4200">
        <v>191</v>
      </c>
      <c r="D4200" t="s">
        <v>848</v>
      </c>
      <c r="E4200">
        <v>55176</v>
      </c>
      <c r="F4200">
        <v>0</v>
      </c>
      <c r="G4200">
        <v>3664</v>
      </c>
      <c r="H4200">
        <v>0</v>
      </c>
      <c r="I4200">
        <v>0</v>
      </c>
      <c r="J4200">
        <v>0</v>
      </c>
      <c r="K4200">
        <v>1824</v>
      </c>
      <c r="L4200">
        <v>1.1100000000000001</v>
      </c>
      <c r="M4200">
        <v>61245.36</v>
      </c>
    </row>
    <row r="4201" spans="1:13">
      <c r="A4201" t="s">
        <v>394</v>
      </c>
      <c r="B4201" t="s">
        <v>3548</v>
      </c>
      <c r="C4201">
        <v>192</v>
      </c>
      <c r="D4201" t="s">
        <v>817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</row>
    <row r="4202" spans="1:13">
      <c r="A4202" t="s">
        <v>394</v>
      </c>
      <c r="B4202" t="s">
        <v>3548</v>
      </c>
      <c r="C4202">
        <v>198</v>
      </c>
      <c r="D4202" t="s">
        <v>965</v>
      </c>
      <c r="E4202">
        <v>80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1.1100000000000001</v>
      </c>
      <c r="M4202">
        <v>88.8</v>
      </c>
    </row>
    <row r="4203" spans="1:13">
      <c r="A4203" t="s">
        <v>3549</v>
      </c>
      <c r="B4203" t="s">
        <v>3550</v>
      </c>
      <c r="C4203">
        <v>191</v>
      </c>
      <c r="D4203" t="s">
        <v>848</v>
      </c>
      <c r="E4203">
        <v>2000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1.1100000000000001</v>
      </c>
      <c r="M4203">
        <v>2220</v>
      </c>
    </row>
    <row r="4204" spans="1:13">
      <c r="A4204" t="s">
        <v>3549</v>
      </c>
      <c r="B4204" t="s">
        <v>3550</v>
      </c>
      <c r="C4204">
        <v>192</v>
      </c>
      <c r="D4204" t="s">
        <v>817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</row>
    <row r="4205" spans="1:13">
      <c r="A4205" t="s">
        <v>3551</v>
      </c>
      <c r="B4205" t="s">
        <v>3552</v>
      </c>
      <c r="C4205">
        <v>191</v>
      </c>
      <c r="D4205" t="s">
        <v>848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1.1100000000000001</v>
      </c>
      <c r="M4205">
        <v>0</v>
      </c>
    </row>
    <row r="4206" spans="1:13">
      <c r="A4206" t="s">
        <v>3551</v>
      </c>
      <c r="B4206" t="s">
        <v>3552</v>
      </c>
      <c r="C4206">
        <v>192</v>
      </c>
      <c r="D4206" t="s">
        <v>817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</row>
    <row r="4207" spans="1:13">
      <c r="A4207" t="s">
        <v>3553</v>
      </c>
      <c r="B4207" t="s">
        <v>3554</v>
      </c>
      <c r="C4207">
        <v>191</v>
      </c>
      <c r="D4207" t="s">
        <v>848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1.1100000000000001</v>
      </c>
      <c r="M4207">
        <v>0</v>
      </c>
    </row>
    <row r="4208" spans="1:13">
      <c r="A4208" t="s">
        <v>3553</v>
      </c>
      <c r="B4208" t="s">
        <v>3554</v>
      </c>
      <c r="C4208">
        <v>192</v>
      </c>
      <c r="D4208" t="s">
        <v>817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1.1100000000000001</v>
      </c>
      <c r="M4208">
        <v>0</v>
      </c>
    </row>
    <row r="4209" spans="1:13">
      <c r="A4209" t="s">
        <v>3555</v>
      </c>
      <c r="B4209" t="s">
        <v>3556</v>
      </c>
      <c r="C4209">
        <v>191</v>
      </c>
      <c r="D4209" t="s">
        <v>848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1.1100000000000001</v>
      </c>
      <c r="M4209">
        <v>0</v>
      </c>
    </row>
    <row r="4210" spans="1:13">
      <c r="A4210" t="s">
        <v>3555</v>
      </c>
      <c r="B4210" t="s">
        <v>3556</v>
      </c>
      <c r="C4210">
        <v>192</v>
      </c>
      <c r="D4210" t="s">
        <v>817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1.1100000000000001</v>
      </c>
      <c r="M4210">
        <v>0</v>
      </c>
    </row>
    <row r="4211" spans="1:13">
      <c r="A4211" t="s">
        <v>3557</v>
      </c>
      <c r="B4211" t="s">
        <v>3558</v>
      </c>
      <c r="C4211">
        <v>192</v>
      </c>
      <c r="D4211" t="s">
        <v>817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</row>
    <row r="4212" spans="1:13">
      <c r="A4212" t="s">
        <v>3559</v>
      </c>
      <c r="B4212" t="s">
        <v>3560</v>
      </c>
      <c r="C4212">
        <v>191</v>
      </c>
      <c r="D4212" t="s">
        <v>848</v>
      </c>
      <c r="E4212">
        <v>296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1.1100000000000001</v>
      </c>
      <c r="M4212">
        <v>328.56</v>
      </c>
    </row>
    <row r="4213" spans="1:13">
      <c r="A4213" t="s">
        <v>3559</v>
      </c>
      <c r="B4213" t="s">
        <v>3560</v>
      </c>
      <c r="C4213">
        <v>192</v>
      </c>
      <c r="D4213" t="s">
        <v>817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</row>
    <row r="4214" spans="1:13">
      <c r="A4214" t="s">
        <v>3561</v>
      </c>
      <c r="B4214" t="s">
        <v>3562</v>
      </c>
      <c r="C4214">
        <v>191</v>
      </c>
      <c r="D4214" t="s">
        <v>848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1.1100000000000001</v>
      </c>
      <c r="M4214">
        <v>0</v>
      </c>
    </row>
    <row r="4215" spans="1:13">
      <c r="A4215" t="s">
        <v>3561</v>
      </c>
      <c r="B4215" t="s">
        <v>3562</v>
      </c>
      <c r="C4215">
        <v>192</v>
      </c>
      <c r="D4215" t="s">
        <v>817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</row>
    <row r="4216" spans="1:13">
      <c r="A4216" t="s">
        <v>395</v>
      </c>
      <c r="B4216" t="s">
        <v>3563</v>
      </c>
      <c r="C4216">
        <v>191</v>
      </c>
      <c r="D4216" t="s">
        <v>848</v>
      </c>
      <c r="E4216">
        <v>2416</v>
      </c>
      <c r="F4216">
        <v>0</v>
      </c>
      <c r="G4216">
        <v>664</v>
      </c>
      <c r="H4216">
        <v>0</v>
      </c>
      <c r="I4216">
        <v>0</v>
      </c>
      <c r="J4216">
        <v>0</v>
      </c>
      <c r="K4216">
        <v>344</v>
      </c>
      <c r="L4216">
        <v>1.1100000000000001</v>
      </c>
      <c r="M4216">
        <v>2681.76</v>
      </c>
    </row>
    <row r="4217" spans="1:13">
      <c r="A4217" t="s">
        <v>395</v>
      </c>
      <c r="B4217" t="s">
        <v>3563</v>
      </c>
      <c r="C4217">
        <v>192</v>
      </c>
      <c r="D4217" t="s">
        <v>817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</row>
    <row r="4218" spans="1:13">
      <c r="A4218" t="s">
        <v>3564</v>
      </c>
      <c r="B4218" t="s">
        <v>3565</v>
      </c>
      <c r="C4218">
        <v>191</v>
      </c>
      <c r="D4218" t="s">
        <v>848</v>
      </c>
      <c r="E4218">
        <v>80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1.1100000000000001</v>
      </c>
      <c r="M4218">
        <v>88.8</v>
      </c>
    </row>
    <row r="4219" spans="1:13">
      <c r="A4219" t="s">
        <v>3564</v>
      </c>
      <c r="B4219" t="s">
        <v>3565</v>
      </c>
      <c r="C4219">
        <v>192</v>
      </c>
      <c r="D4219" t="s">
        <v>817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</row>
    <row r="4220" spans="1:13">
      <c r="A4220" t="s">
        <v>396</v>
      </c>
      <c r="B4220" t="s">
        <v>3566</v>
      </c>
      <c r="C4220">
        <v>191</v>
      </c>
      <c r="D4220" t="s">
        <v>848</v>
      </c>
      <c r="E4220">
        <v>28992</v>
      </c>
      <c r="F4220">
        <v>0</v>
      </c>
      <c r="G4220">
        <v>904</v>
      </c>
      <c r="H4220">
        <v>0</v>
      </c>
      <c r="I4220">
        <v>0</v>
      </c>
      <c r="J4220">
        <v>0</v>
      </c>
      <c r="K4220">
        <v>416</v>
      </c>
      <c r="L4220">
        <v>1.1100000000000001</v>
      </c>
      <c r="M4220">
        <v>32181.119999999999</v>
      </c>
    </row>
    <row r="4221" spans="1:13">
      <c r="A4221" t="s">
        <v>396</v>
      </c>
      <c r="B4221" t="s">
        <v>3566</v>
      </c>
      <c r="C4221">
        <v>192</v>
      </c>
      <c r="D4221" t="s">
        <v>817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</row>
    <row r="4222" spans="1:13">
      <c r="A4222" t="s">
        <v>397</v>
      </c>
      <c r="B4222" t="s">
        <v>3567</v>
      </c>
      <c r="C4222">
        <v>191</v>
      </c>
      <c r="D4222" t="s">
        <v>848</v>
      </c>
      <c r="E4222">
        <v>37760</v>
      </c>
      <c r="F4222">
        <v>0</v>
      </c>
      <c r="G4222">
        <v>1520</v>
      </c>
      <c r="H4222">
        <v>0</v>
      </c>
      <c r="I4222">
        <v>0</v>
      </c>
      <c r="J4222">
        <v>0</v>
      </c>
      <c r="K4222">
        <v>784</v>
      </c>
      <c r="L4222">
        <v>1.1100000000000001</v>
      </c>
      <c r="M4222">
        <v>41913.599999999999</v>
      </c>
    </row>
    <row r="4223" spans="1:13">
      <c r="A4223" t="s">
        <v>397</v>
      </c>
      <c r="B4223" t="s">
        <v>3567</v>
      </c>
      <c r="C4223">
        <v>192</v>
      </c>
      <c r="D4223" t="s">
        <v>817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</row>
    <row r="4224" spans="1:13">
      <c r="A4224" t="s">
        <v>398</v>
      </c>
      <c r="B4224" t="s">
        <v>3568</v>
      </c>
      <c r="C4224">
        <v>191</v>
      </c>
      <c r="D4224" t="s">
        <v>848</v>
      </c>
      <c r="E4224">
        <v>3072</v>
      </c>
      <c r="F4224">
        <v>0</v>
      </c>
      <c r="G4224">
        <v>864</v>
      </c>
      <c r="H4224">
        <v>0</v>
      </c>
      <c r="I4224">
        <v>0</v>
      </c>
      <c r="J4224">
        <v>0</v>
      </c>
      <c r="K4224">
        <v>0</v>
      </c>
      <c r="L4224">
        <v>1.1100000000000001</v>
      </c>
      <c r="M4224">
        <v>3409.92</v>
      </c>
    </row>
    <row r="4225" spans="1:13">
      <c r="A4225" t="s">
        <v>398</v>
      </c>
      <c r="B4225" t="s">
        <v>3568</v>
      </c>
      <c r="C4225">
        <v>192</v>
      </c>
      <c r="D4225" t="s">
        <v>817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1.1100000000000001</v>
      </c>
      <c r="M4225">
        <v>0</v>
      </c>
    </row>
    <row r="4226" spans="1:13">
      <c r="A4226" t="s">
        <v>399</v>
      </c>
      <c r="B4226" t="s">
        <v>3569</v>
      </c>
      <c r="C4226">
        <v>191</v>
      </c>
      <c r="D4226" t="s">
        <v>848</v>
      </c>
      <c r="E4226">
        <v>70416</v>
      </c>
      <c r="F4226">
        <v>0</v>
      </c>
      <c r="G4226">
        <v>1496</v>
      </c>
      <c r="H4226">
        <v>0</v>
      </c>
      <c r="I4226">
        <v>0</v>
      </c>
      <c r="J4226">
        <v>0</v>
      </c>
      <c r="K4226">
        <v>800</v>
      </c>
      <c r="L4226">
        <v>1.1100000000000001</v>
      </c>
      <c r="M4226">
        <v>78161.759999999995</v>
      </c>
    </row>
    <row r="4227" spans="1:13">
      <c r="A4227" t="s">
        <v>399</v>
      </c>
      <c r="B4227" t="s">
        <v>3569</v>
      </c>
      <c r="C4227">
        <v>192</v>
      </c>
      <c r="D4227" t="s">
        <v>817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</row>
    <row r="4228" spans="1:13">
      <c r="A4228" t="s">
        <v>400</v>
      </c>
      <c r="B4228" t="s">
        <v>3570</v>
      </c>
      <c r="C4228">
        <v>191</v>
      </c>
      <c r="D4228" t="s">
        <v>848</v>
      </c>
      <c r="E4228">
        <v>2416</v>
      </c>
      <c r="F4228">
        <v>0</v>
      </c>
      <c r="G4228">
        <v>1072</v>
      </c>
      <c r="H4228">
        <v>0</v>
      </c>
      <c r="I4228">
        <v>0</v>
      </c>
      <c r="J4228">
        <v>0</v>
      </c>
      <c r="K4228">
        <v>520</v>
      </c>
      <c r="L4228">
        <v>1.1100000000000001</v>
      </c>
      <c r="M4228">
        <v>2681.76</v>
      </c>
    </row>
    <row r="4229" spans="1:13">
      <c r="A4229" t="s">
        <v>400</v>
      </c>
      <c r="B4229" t="s">
        <v>3570</v>
      </c>
      <c r="C4229">
        <v>192</v>
      </c>
      <c r="D4229" t="s">
        <v>817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</row>
    <row r="4230" spans="1:13">
      <c r="A4230" t="s">
        <v>401</v>
      </c>
      <c r="B4230" t="s">
        <v>3571</v>
      </c>
      <c r="C4230">
        <v>191</v>
      </c>
      <c r="D4230" t="s">
        <v>848</v>
      </c>
      <c r="E4230">
        <v>42624</v>
      </c>
      <c r="F4230">
        <v>0</v>
      </c>
      <c r="G4230">
        <v>3560</v>
      </c>
      <c r="H4230">
        <v>0</v>
      </c>
      <c r="I4230">
        <v>0</v>
      </c>
      <c r="J4230">
        <v>0</v>
      </c>
      <c r="K4230">
        <v>1784</v>
      </c>
      <c r="L4230">
        <v>1.1100000000000001</v>
      </c>
      <c r="M4230">
        <v>47312.639999999999</v>
      </c>
    </row>
    <row r="4231" spans="1:13">
      <c r="A4231" t="s">
        <v>401</v>
      </c>
      <c r="B4231" t="s">
        <v>3571</v>
      </c>
      <c r="C4231">
        <v>192</v>
      </c>
      <c r="D4231" t="s">
        <v>817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</row>
    <row r="4232" spans="1:13">
      <c r="A4232" t="s">
        <v>402</v>
      </c>
      <c r="B4232" t="s">
        <v>3572</v>
      </c>
      <c r="C4232">
        <v>191</v>
      </c>
      <c r="D4232" t="s">
        <v>848</v>
      </c>
      <c r="E4232">
        <v>15360</v>
      </c>
      <c r="F4232">
        <v>0</v>
      </c>
      <c r="G4232">
        <v>32</v>
      </c>
      <c r="H4232">
        <v>0</v>
      </c>
      <c r="I4232">
        <v>0</v>
      </c>
      <c r="J4232">
        <v>0</v>
      </c>
      <c r="K4232">
        <v>0</v>
      </c>
      <c r="L4232">
        <v>1.1100000000000001</v>
      </c>
      <c r="M4232">
        <v>17049.599999999999</v>
      </c>
    </row>
    <row r="4233" spans="1:13">
      <c r="A4233" t="s">
        <v>402</v>
      </c>
      <c r="B4233" t="s">
        <v>3572</v>
      </c>
      <c r="C4233">
        <v>192</v>
      </c>
      <c r="D4233" t="s">
        <v>817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</row>
    <row r="4234" spans="1:13">
      <c r="A4234" t="s">
        <v>402</v>
      </c>
      <c r="B4234" t="s">
        <v>3572</v>
      </c>
      <c r="C4234">
        <v>198</v>
      </c>
      <c r="D4234" t="s">
        <v>965</v>
      </c>
      <c r="E4234">
        <v>19920</v>
      </c>
      <c r="F4234">
        <v>0</v>
      </c>
      <c r="G4234">
        <v>768</v>
      </c>
      <c r="H4234">
        <v>0</v>
      </c>
      <c r="I4234">
        <v>0</v>
      </c>
      <c r="J4234">
        <v>0</v>
      </c>
      <c r="K4234">
        <v>488</v>
      </c>
      <c r="L4234">
        <v>1.1100000000000001</v>
      </c>
      <c r="M4234">
        <v>22111.200000000001</v>
      </c>
    </row>
    <row r="4235" spans="1:13">
      <c r="A4235" t="s">
        <v>403</v>
      </c>
      <c r="B4235" t="s">
        <v>3573</v>
      </c>
      <c r="C4235">
        <v>191</v>
      </c>
      <c r="D4235" t="s">
        <v>848</v>
      </c>
      <c r="E4235">
        <v>36608</v>
      </c>
      <c r="F4235">
        <v>0</v>
      </c>
      <c r="G4235">
        <v>2808</v>
      </c>
      <c r="H4235">
        <v>0</v>
      </c>
      <c r="I4235">
        <v>0</v>
      </c>
      <c r="J4235">
        <v>0</v>
      </c>
      <c r="K4235">
        <v>1440</v>
      </c>
      <c r="L4235">
        <v>1.1100000000000001</v>
      </c>
      <c r="M4235">
        <v>40634.879999999997</v>
      </c>
    </row>
    <row r="4236" spans="1:13">
      <c r="A4236" t="s">
        <v>403</v>
      </c>
      <c r="B4236" t="s">
        <v>3573</v>
      </c>
      <c r="C4236">
        <v>192</v>
      </c>
      <c r="D4236" t="s">
        <v>817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</row>
    <row r="4237" spans="1:13">
      <c r="A4237" t="s">
        <v>3574</v>
      </c>
      <c r="B4237" t="s">
        <v>3575</v>
      </c>
      <c r="C4237">
        <v>191</v>
      </c>
      <c r="D4237" t="s">
        <v>848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1.1100000000000001</v>
      </c>
      <c r="M4237">
        <v>0</v>
      </c>
    </row>
    <row r="4238" spans="1:13">
      <c r="A4238" t="s">
        <v>3574</v>
      </c>
      <c r="B4238" t="s">
        <v>3575</v>
      </c>
      <c r="C4238">
        <v>192</v>
      </c>
      <c r="D4238" t="s">
        <v>817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</row>
    <row r="4239" spans="1:13">
      <c r="A4239" t="s">
        <v>404</v>
      </c>
      <c r="B4239" t="s">
        <v>3576</v>
      </c>
      <c r="C4239">
        <v>191</v>
      </c>
      <c r="D4239" t="s">
        <v>848</v>
      </c>
      <c r="E4239">
        <v>848</v>
      </c>
      <c r="F4239">
        <v>0</v>
      </c>
      <c r="G4239">
        <v>224</v>
      </c>
      <c r="H4239">
        <v>0</v>
      </c>
      <c r="I4239">
        <v>0</v>
      </c>
      <c r="J4239">
        <v>0</v>
      </c>
      <c r="K4239">
        <v>104</v>
      </c>
      <c r="L4239">
        <v>1.1100000000000001</v>
      </c>
      <c r="M4239">
        <v>941.28</v>
      </c>
    </row>
    <row r="4240" spans="1:13">
      <c r="A4240" t="s">
        <v>404</v>
      </c>
      <c r="B4240" t="s">
        <v>3576</v>
      </c>
      <c r="C4240">
        <v>192</v>
      </c>
      <c r="D4240" t="s">
        <v>817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1.1100000000000001</v>
      </c>
      <c r="M4240">
        <v>0</v>
      </c>
    </row>
    <row r="4241" spans="1:13">
      <c r="A4241" t="s">
        <v>3577</v>
      </c>
      <c r="B4241" t="s">
        <v>3578</v>
      </c>
      <c r="C4241">
        <v>191</v>
      </c>
      <c r="D4241" t="s">
        <v>848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1.1100000000000001</v>
      </c>
      <c r="M4241">
        <v>0</v>
      </c>
    </row>
    <row r="4242" spans="1:13">
      <c r="A4242" t="s">
        <v>3577</v>
      </c>
      <c r="B4242" t="s">
        <v>3578</v>
      </c>
      <c r="C4242">
        <v>192</v>
      </c>
      <c r="D4242" t="s">
        <v>817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</row>
    <row r="4243" spans="1:13">
      <c r="A4243" t="s">
        <v>405</v>
      </c>
      <c r="B4243" t="s">
        <v>3579</v>
      </c>
      <c r="C4243">
        <v>191</v>
      </c>
      <c r="D4243" t="s">
        <v>848</v>
      </c>
      <c r="E4243">
        <v>41256</v>
      </c>
      <c r="F4243">
        <v>0</v>
      </c>
      <c r="G4243">
        <v>72</v>
      </c>
      <c r="H4243">
        <v>0</v>
      </c>
      <c r="I4243">
        <v>0</v>
      </c>
      <c r="J4243">
        <v>0</v>
      </c>
      <c r="K4243">
        <v>0</v>
      </c>
      <c r="L4243">
        <v>1.1100000000000001</v>
      </c>
      <c r="M4243">
        <v>45794.16</v>
      </c>
    </row>
    <row r="4244" spans="1:13">
      <c r="A4244" t="s">
        <v>405</v>
      </c>
      <c r="B4244" t="s">
        <v>3579</v>
      </c>
      <c r="C4244">
        <v>192</v>
      </c>
      <c r="D4244" t="s">
        <v>817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1.1100000000000001</v>
      </c>
      <c r="M4244">
        <v>0</v>
      </c>
    </row>
    <row r="4245" spans="1:13">
      <c r="A4245" t="s">
        <v>405</v>
      </c>
      <c r="B4245" t="s">
        <v>3579</v>
      </c>
      <c r="C4245">
        <v>198</v>
      </c>
      <c r="D4245" t="s">
        <v>965</v>
      </c>
      <c r="E4245">
        <v>33792</v>
      </c>
      <c r="F4245">
        <v>0</v>
      </c>
      <c r="G4245">
        <v>880</v>
      </c>
      <c r="H4245">
        <v>0</v>
      </c>
      <c r="I4245">
        <v>0</v>
      </c>
      <c r="J4245">
        <v>0</v>
      </c>
      <c r="K4245">
        <v>672</v>
      </c>
      <c r="L4245">
        <v>1.1100000000000001</v>
      </c>
      <c r="M4245">
        <v>37509.120000000003</v>
      </c>
    </row>
    <row r="4246" spans="1:13">
      <c r="A4246" t="s">
        <v>3580</v>
      </c>
      <c r="B4246" t="s">
        <v>3581</v>
      </c>
      <c r="C4246">
        <v>191</v>
      </c>
      <c r="D4246" t="s">
        <v>848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1.1100000000000001</v>
      </c>
      <c r="M4246">
        <v>0</v>
      </c>
    </row>
    <row r="4247" spans="1:13">
      <c r="A4247" t="s">
        <v>3580</v>
      </c>
      <c r="B4247" t="s">
        <v>3581</v>
      </c>
      <c r="C4247">
        <v>192</v>
      </c>
      <c r="D4247" t="s">
        <v>817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</row>
    <row r="4248" spans="1:13">
      <c r="A4248" t="s">
        <v>406</v>
      </c>
      <c r="B4248" t="s">
        <v>3582</v>
      </c>
      <c r="C4248">
        <v>191</v>
      </c>
      <c r="D4248" t="s">
        <v>848</v>
      </c>
      <c r="E4248">
        <v>75592</v>
      </c>
      <c r="F4248">
        <v>0</v>
      </c>
      <c r="G4248">
        <v>1488</v>
      </c>
      <c r="H4248">
        <v>0</v>
      </c>
      <c r="I4248">
        <v>0</v>
      </c>
      <c r="J4248">
        <v>0</v>
      </c>
      <c r="K4248">
        <v>704</v>
      </c>
      <c r="L4248">
        <v>1.1100000000000001</v>
      </c>
      <c r="M4248">
        <v>83907.12</v>
      </c>
    </row>
    <row r="4249" spans="1:13">
      <c r="A4249" t="s">
        <v>406</v>
      </c>
      <c r="B4249" t="s">
        <v>3582</v>
      </c>
      <c r="C4249">
        <v>192</v>
      </c>
      <c r="D4249" t="s">
        <v>817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</row>
    <row r="4250" spans="1:13">
      <c r="A4250" t="s">
        <v>407</v>
      </c>
      <c r="B4250" t="s">
        <v>3583</v>
      </c>
      <c r="C4250">
        <v>191</v>
      </c>
      <c r="D4250" t="s">
        <v>848</v>
      </c>
      <c r="E4250">
        <v>70128</v>
      </c>
      <c r="F4250">
        <v>0</v>
      </c>
      <c r="G4250">
        <v>1800</v>
      </c>
      <c r="H4250">
        <v>0</v>
      </c>
      <c r="I4250">
        <v>0</v>
      </c>
      <c r="J4250">
        <v>0</v>
      </c>
      <c r="K4250">
        <v>896</v>
      </c>
      <c r="L4250">
        <v>1.1100000000000001</v>
      </c>
      <c r="M4250">
        <v>77842.080000000002</v>
      </c>
    </row>
    <row r="4251" spans="1:13">
      <c r="A4251" t="s">
        <v>407</v>
      </c>
      <c r="B4251" t="s">
        <v>3583</v>
      </c>
      <c r="C4251">
        <v>192</v>
      </c>
      <c r="D4251" t="s">
        <v>817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</row>
    <row r="4252" spans="1:13">
      <c r="A4252" t="s">
        <v>408</v>
      </c>
      <c r="B4252" t="s">
        <v>3584</v>
      </c>
      <c r="C4252">
        <v>191</v>
      </c>
      <c r="D4252" t="s">
        <v>848</v>
      </c>
      <c r="E4252">
        <v>20912</v>
      </c>
      <c r="F4252">
        <v>0</v>
      </c>
      <c r="G4252">
        <v>24</v>
      </c>
      <c r="H4252">
        <v>0</v>
      </c>
      <c r="I4252">
        <v>0</v>
      </c>
      <c r="J4252">
        <v>0</v>
      </c>
      <c r="K4252">
        <v>0</v>
      </c>
      <c r="L4252">
        <v>1.1100000000000001</v>
      </c>
      <c r="M4252">
        <v>23212.32</v>
      </c>
    </row>
    <row r="4253" spans="1:13">
      <c r="A4253" t="s">
        <v>408</v>
      </c>
      <c r="B4253" t="s">
        <v>3584</v>
      </c>
      <c r="C4253">
        <v>192</v>
      </c>
      <c r="D4253" t="s">
        <v>817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1.1100000000000001</v>
      </c>
      <c r="M4253">
        <v>0</v>
      </c>
    </row>
    <row r="4254" spans="1:13">
      <c r="A4254" t="s">
        <v>408</v>
      </c>
      <c r="B4254" t="s">
        <v>3584</v>
      </c>
      <c r="C4254">
        <v>198</v>
      </c>
      <c r="D4254" t="s">
        <v>965</v>
      </c>
      <c r="E4254">
        <v>12792</v>
      </c>
      <c r="F4254">
        <v>0</v>
      </c>
      <c r="G4254">
        <v>360</v>
      </c>
      <c r="H4254">
        <v>0</v>
      </c>
      <c r="I4254">
        <v>0</v>
      </c>
      <c r="J4254">
        <v>0</v>
      </c>
      <c r="K4254">
        <v>240</v>
      </c>
      <c r="L4254">
        <v>1.1100000000000001</v>
      </c>
      <c r="M4254">
        <v>14199.12</v>
      </c>
    </row>
    <row r="4255" spans="1:13">
      <c r="A4255" t="s">
        <v>409</v>
      </c>
      <c r="B4255" t="s">
        <v>3585</v>
      </c>
      <c r="C4255">
        <v>191</v>
      </c>
      <c r="D4255" t="s">
        <v>848</v>
      </c>
      <c r="E4255">
        <v>25032</v>
      </c>
      <c r="F4255">
        <v>0</v>
      </c>
      <c r="G4255">
        <v>56</v>
      </c>
      <c r="H4255">
        <v>0</v>
      </c>
      <c r="I4255">
        <v>0</v>
      </c>
      <c r="J4255">
        <v>0</v>
      </c>
      <c r="K4255">
        <v>0</v>
      </c>
      <c r="L4255">
        <v>1.1100000000000001</v>
      </c>
      <c r="M4255">
        <v>27785.52</v>
      </c>
    </row>
    <row r="4256" spans="1:13">
      <c r="A4256" t="s">
        <v>409</v>
      </c>
      <c r="B4256" t="s">
        <v>3585</v>
      </c>
      <c r="C4256">
        <v>192</v>
      </c>
      <c r="D4256" t="s">
        <v>817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</row>
    <row r="4257" spans="1:13">
      <c r="A4257" t="s">
        <v>409</v>
      </c>
      <c r="B4257" t="s">
        <v>3585</v>
      </c>
      <c r="C4257">
        <v>198</v>
      </c>
      <c r="D4257" t="s">
        <v>965</v>
      </c>
      <c r="E4257">
        <v>10656</v>
      </c>
      <c r="F4257">
        <v>0</v>
      </c>
      <c r="G4257">
        <v>536</v>
      </c>
      <c r="H4257">
        <v>0</v>
      </c>
      <c r="I4257">
        <v>0</v>
      </c>
      <c r="J4257">
        <v>0</v>
      </c>
      <c r="K4257">
        <v>464</v>
      </c>
      <c r="L4257">
        <v>1.1100000000000001</v>
      </c>
      <c r="M4257">
        <v>11828.16</v>
      </c>
    </row>
    <row r="4258" spans="1:13">
      <c r="A4258" t="s">
        <v>410</v>
      </c>
      <c r="B4258" t="s">
        <v>3586</v>
      </c>
      <c r="C4258">
        <v>191</v>
      </c>
      <c r="D4258" t="s">
        <v>848</v>
      </c>
      <c r="E4258">
        <v>520</v>
      </c>
      <c r="F4258">
        <v>0</v>
      </c>
      <c r="G4258">
        <v>464</v>
      </c>
      <c r="H4258">
        <v>0</v>
      </c>
      <c r="I4258">
        <v>0</v>
      </c>
      <c r="J4258">
        <v>0</v>
      </c>
      <c r="K4258">
        <v>296</v>
      </c>
      <c r="L4258">
        <v>1.1100000000000001</v>
      </c>
      <c r="M4258">
        <v>577.20000000000005</v>
      </c>
    </row>
    <row r="4259" spans="1:13">
      <c r="A4259" t="s">
        <v>410</v>
      </c>
      <c r="B4259" t="s">
        <v>3586</v>
      </c>
      <c r="C4259">
        <v>192</v>
      </c>
      <c r="D4259" t="s">
        <v>817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1.1100000000000001</v>
      </c>
      <c r="M4259">
        <v>0</v>
      </c>
    </row>
    <row r="4260" spans="1:13">
      <c r="A4260" t="s">
        <v>411</v>
      </c>
      <c r="B4260" t="s">
        <v>3587</v>
      </c>
      <c r="C4260">
        <v>191</v>
      </c>
      <c r="D4260" t="s">
        <v>848</v>
      </c>
      <c r="E4260">
        <v>58648</v>
      </c>
      <c r="F4260">
        <v>0</v>
      </c>
      <c r="G4260">
        <v>2312</v>
      </c>
      <c r="H4260">
        <v>0</v>
      </c>
      <c r="I4260">
        <v>0</v>
      </c>
      <c r="J4260">
        <v>0</v>
      </c>
      <c r="K4260">
        <v>1248</v>
      </c>
      <c r="L4260">
        <v>1.1100000000000001</v>
      </c>
      <c r="M4260">
        <v>65099.28</v>
      </c>
    </row>
    <row r="4261" spans="1:13">
      <c r="A4261" t="s">
        <v>411</v>
      </c>
      <c r="B4261" t="s">
        <v>3587</v>
      </c>
      <c r="C4261">
        <v>192</v>
      </c>
      <c r="D4261" t="s">
        <v>817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1.1100000000000001</v>
      </c>
      <c r="M4261">
        <v>0</v>
      </c>
    </row>
    <row r="4262" spans="1:13">
      <c r="A4262" t="s">
        <v>3588</v>
      </c>
      <c r="B4262" t="s">
        <v>3589</v>
      </c>
      <c r="C4262">
        <v>191</v>
      </c>
      <c r="D4262" t="s">
        <v>848</v>
      </c>
      <c r="E4262">
        <v>840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1.1100000000000001</v>
      </c>
      <c r="M4262">
        <v>932.4</v>
      </c>
    </row>
    <row r="4263" spans="1:13">
      <c r="A4263" t="s">
        <v>3588</v>
      </c>
      <c r="B4263" t="s">
        <v>3589</v>
      </c>
      <c r="C4263">
        <v>192</v>
      </c>
      <c r="D4263" t="s">
        <v>817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</row>
    <row r="4264" spans="1:13">
      <c r="A4264" t="s">
        <v>3588</v>
      </c>
      <c r="B4264" t="s">
        <v>3589</v>
      </c>
      <c r="C4264">
        <v>198</v>
      </c>
      <c r="D4264" t="s">
        <v>965</v>
      </c>
      <c r="E4264">
        <v>80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1.1100000000000001</v>
      </c>
      <c r="M4264">
        <v>88.8</v>
      </c>
    </row>
    <row r="4265" spans="1:13">
      <c r="A4265" t="s">
        <v>412</v>
      </c>
      <c r="B4265" t="s">
        <v>3590</v>
      </c>
      <c r="C4265">
        <v>191</v>
      </c>
      <c r="D4265" t="s">
        <v>848</v>
      </c>
      <c r="E4265">
        <v>2208</v>
      </c>
      <c r="F4265">
        <v>3200</v>
      </c>
      <c r="G4265">
        <v>344</v>
      </c>
      <c r="H4265">
        <v>0</v>
      </c>
      <c r="I4265">
        <v>0</v>
      </c>
      <c r="J4265">
        <v>0</v>
      </c>
      <c r="K4265">
        <v>208</v>
      </c>
      <c r="L4265">
        <v>1.1100000000000001</v>
      </c>
      <c r="M4265">
        <v>2450.88</v>
      </c>
    </row>
    <row r="4266" spans="1:13">
      <c r="A4266" t="s">
        <v>412</v>
      </c>
      <c r="B4266" t="s">
        <v>3590</v>
      </c>
      <c r="C4266">
        <v>192</v>
      </c>
      <c r="D4266" t="s">
        <v>817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1.1100000000000001</v>
      </c>
      <c r="M4266">
        <v>0</v>
      </c>
    </row>
    <row r="4267" spans="1:13">
      <c r="A4267" t="s">
        <v>413</v>
      </c>
      <c r="B4267" t="s">
        <v>3591</v>
      </c>
      <c r="C4267">
        <v>191</v>
      </c>
      <c r="D4267" t="s">
        <v>848</v>
      </c>
      <c r="E4267">
        <v>51592</v>
      </c>
      <c r="F4267">
        <v>0</v>
      </c>
      <c r="G4267">
        <v>1768</v>
      </c>
      <c r="H4267">
        <v>0</v>
      </c>
      <c r="I4267">
        <v>0</v>
      </c>
      <c r="J4267">
        <v>0</v>
      </c>
      <c r="K4267">
        <v>968</v>
      </c>
      <c r="L4267">
        <v>1.1100000000000001</v>
      </c>
      <c r="M4267">
        <v>57267.12</v>
      </c>
    </row>
    <row r="4268" spans="1:13">
      <c r="A4268" t="s">
        <v>413</v>
      </c>
      <c r="B4268" t="s">
        <v>3591</v>
      </c>
      <c r="C4268">
        <v>192</v>
      </c>
      <c r="D4268" t="s">
        <v>817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1.1100000000000001</v>
      </c>
      <c r="M4268">
        <v>0</v>
      </c>
    </row>
    <row r="4269" spans="1:13">
      <c r="A4269" t="s">
        <v>414</v>
      </c>
      <c r="B4269" t="s">
        <v>3592</v>
      </c>
      <c r="C4269">
        <v>191</v>
      </c>
      <c r="D4269" t="s">
        <v>848</v>
      </c>
      <c r="E4269">
        <v>34096</v>
      </c>
      <c r="F4269">
        <v>0</v>
      </c>
      <c r="G4269">
        <v>1440</v>
      </c>
      <c r="H4269">
        <v>0</v>
      </c>
      <c r="I4269">
        <v>0</v>
      </c>
      <c r="J4269">
        <v>0</v>
      </c>
      <c r="K4269">
        <v>760</v>
      </c>
      <c r="L4269">
        <v>1.1100000000000001</v>
      </c>
      <c r="M4269">
        <v>37846.559999999998</v>
      </c>
    </row>
    <row r="4270" spans="1:13">
      <c r="A4270" t="s">
        <v>414</v>
      </c>
      <c r="B4270" t="s">
        <v>3592</v>
      </c>
      <c r="C4270">
        <v>192</v>
      </c>
      <c r="D4270" t="s">
        <v>817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1.1100000000000001</v>
      </c>
      <c r="M4270">
        <v>0</v>
      </c>
    </row>
    <row r="4271" spans="1:13">
      <c r="A4271" t="s">
        <v>415</v>
      </c>
      <c r="B4271" t="s">
        <v>3593</v>
      </c>
      <c r="C4271">
        <v>191</v>
      </c>
      <c r="D4271" t="s">
        <v>848</v>
      </c>
      <c r="E4271">
        <v>960</v>
      </c>
      <c r="F4271">
        <v>0</v>
      </c>
      <c r="G4271">
        <v>960</v>
      </c>
      <c r="H4271">
        <v>0</v>
      </c>
      <c r="I4271">
        <v>0</v>
      </c>
      <c r="J4271">
        <v>0</v>
      </c>
      <c r="K4271">
        <v>560</v>
      </c>
      <c r="L4271">
        <v>1.1100000000000001</v>
      </c>
      <c r="M4271">
        <v>1065.5999999999999</v>
      </c>
    </row>
    <row r="4272" spans="1:13">
      <c r="A4272" t="s">
        <v>415</v>
      </c>
      <c r="B4272" t="s">
        <v>3593</v>
      </c>
      <c r="C4272">
        <v>192</v>
      </c>
      <c r="D4272" t="s">
        <v>817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1.1100000000000001</v>
      </c>
      <c r="M4272">
        <v>0</v>
      </c>
    </row>
    <row r="4273" spans="1:13">
      <c r="A4273" t="s">
        <v>416</v>
      </c>
      <c r="B4273" t="s">
        <v>3594</v>
      </c>
      <c r="C4273">
        <v>191</v>
      </c>
      <c r="D4273" t="s">
        <v>848</v>
      </c>
      <c r="E4273">
        <v>3048</v>
      </c>
      <c r="F4273">
        <v>0</v>
      </c>
      <c r="G4273">
        <v>816</v>
      </c>
      <c r="H4273">
        <v>0</v>
      </c>
      <c r="I4273">
        <v>0</v>
      </c>
      <c r="J4273">
        <v>0</v>
      </c>
      <c r="K4273">
        <v>0</v>
      </c>
      <c r="L4273">
        <v>1.1100000000000001</v>
      </c>
      <c r="M4273">
        <v>3383.28</v>
      </c>
    </row>
    <row r="4274" spans="1:13">
      <c r="A4274" t="s">
        <v>416</v>
      </c>
      <c r="B4274" t="s">
        <v>3594</v>
      </c>
      <c r="C4274">
        <v>192</v>
      </c>
      <c r="D4274" t="s">
        <v>817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1.1100000000000001</v>
      </c>
      <c r="M4274">
        <v>0</v>
      </c>
    </row>
    <row r="4275" spans="1:13">
      <c r="A4275" t="s">
        <v>417</v>
      </c>
      <c r="B4275" t="s">
        <v>3595</v>
      </c>
      <c r="C4275">
        <v>191</v>
      </c>
      <c r="D4275" t="s">
        <v>848</v>
      </c>
      <c r="E4275">
        <v>30272</v>
      </c>
      <c r="F4275">
        <v>0</v>
      </c>
      <c r="G4275">
        <v>3976</v>
      </c>
      <c r="H4275">
        <v>0</v>
      </c>
      <c r="I4275">
        <v>0</v>
      </c>
      <c r="J4275">
        <v>0</v>
      </c>
      <c r="K4275">
        <v>2064</v>
      </c>
      <c r="L4275">
        <v>1.1100000000000001</v>
      </c>
      <c r="M4275">
        <v>33601.919999999998</v>
      </c>
    </row>
    <row r="4276" spans="1:13">
      <c r="A4276" t="s">
        <v>417</v>
      </c>
      <c r="B4276" t="s">
        <v>3595</v>
      </c>
      <c r="C4276">
        <v>192</v>
      </c>
      <c r="D4276" t="s">
        <v>817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</row>
    <row r="4277" spans="1:13">
      <c r="A4277" t="s">
        <v>418</v>
      </c>
      <c r="B4277" t="s">
        <v>3596</v>
      </c>
      <c r="C4277">
        <v>191</v>
      </c>
      <c r="D4277" t="s">
        <v>848</v>
      </c>
      <c r="E4277">
        <v>34392</v>
      </c>
      <c r="F4277">
        <v>0</v>
      </c>
      <c r="G4277">
        <v>1512</v>
      </c>
      <c r="H4277">
        <v>0</v>
      </c>
      <c r="I4277">
        <v>0</v>
      </c>
      <c r="J4277">
        <v>0</v>
      </c>
      <c r="K4277">
        <v>824</v>
      </c>
      <c r="L4277">
        <v>1.1100000000000001</v>
      </c>
      <c r="M4277">
        <v>38175.120000000003</v>
      </c>
    </row>
    <row r="4278" spans="1:13">
      <c r="A4278" t="s">
        <v>418</v>
      </c>
      <c r="B4278" t="s">
        <v>3596</v>
      </c>
      <c r="C4278">
        <v>192</v>
      </c>
      <c r="D4278" t="s">
        <v>817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1.1100000000000001</v>
      </c>
      <c r="M4278">
        <v>0</v>
      </c>
    </row>
    <row r="4279" spans="1:13">
      <c r="A4279" t="s">
        <v>419</v>
      </c>
      <c r="B4279" t="s">
        <v>3597</v>
      </c>
      <c r="C4279">
        <v>191</v>
      </c>
      <c r="D4279" t="s">
        <v>848</v>
      </c>
      <c r="E4279">
        <v>27192</v>
      </c>
      <c r="F4279">
        <v>0</v>
      </c>
      <c r="G4279">
        <v>1024</v>
      </c>
      <c r="H4279">
        <v>0</v>
      </c>
      <c r="I4279">
        <v>0</v>
      </c>
      <c r="J4279">
        <v>0</v>
      </c>
      <c r="K4279">
        <v>552</v>
      </c>
      <c r="L4279">
        <v>1.1100000000000001</v>
      </c>
      <c r="M4279">
        <v>30183.119999999999</v>
      </c>
    </row>
    <row r="4280" spans="1:13">
      <c r="A4280" t="s">
        <v>419</v>
      </c>
      <c r="B4280" t="s">
        <v>3597</v>
      </c>
      <c r="C4280">
        <v>192</v>
      </c>
      <c r="D4280" t="s">
        <v>817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1.1100000000000001</v>
      </c>
      <c r="M4280">
        <v>0</v>
      </c>
    </row>
    <row r="4281" spans="1:13">
      <c r="A4281" t="s">
        <v>420</v>
      </c>
      <c r="B4281" t="s">
        <v>3598</v>
      </c>
      <c r="C4281">
        <v>191</v>
      </c>
      <c r="D4281" t="s">
        <v>848</v>
      </c>
      <c r="E4281">
        <v>30120</v>
      </c>
      <c r="F4281">
        <v>0</v>
      </c>
      <c r="G4281">
        <v>4032</v>
      </c>
      <c r="H4281">
        <v>0</v>
      </c>
      <c r="I4281">
        <v>0</v>
      </c>
      <c r="J4281">
        <v>0</v>
      </c>
      <c r="K4281">
        <v>2120</v>
      </c>
      <c r="L4281">
        <v>1.1100000000000001</v>
      </c>
      <c r="M4281">
        <v>33433.199999999997</v>
      </c>
    </row>
    <row r="4282" spans="1:13">
      <c r="A4282" t="s">
        <v>420</v>
      </c>
      <c r="B4282" t="s">
        <v>3598</v>
      </c>
      <c r="C4282">
        <v>192</v>
      </c>
      <c r="D4282" t="s">
        <v>817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1.1100000000000001</v>
      </c>
      <c r="M4282">
        <v>0</v>
      </c>
    </row>
    <row r="4283" spans="1:13">
      <c r="A4283" t="s">
        <v>421</v>
      </c>
      <c r="B4283" t="s">
        <v>3599</v>
      </c>
      <c r="C4283">
        <v>191</v>
      </c>
      <c r="D4283" t="s">
        <v>848</v>
      </c>
      <c r="E4283">
        <v>1800</v>
      </c>
      <c r="F4283">
        <v>0</v>
      </c>
      <c r="G4283">
        <v>504</v>
      </c>
      <c r="H4283">
        <v>0</v>
      </c>
      <c r="I4283">
        <v>0</v>
      </c>
      <c r="J4283">
        <v>0</v>
      </c>
      <c r="K4283">
        <v>304</v>
      </c>
      <c r="L4283">
        <v>1.1100000000000001</v>
      </c>
      <c r="M4283">
        <v>1998</v>
      </c>
    </row>
    <row r="4284" spans="1:13">
      <c r="A4284" t="s">
        <v>421</v>
      </c>
      <c r="B4284" t="s">
        <v>3599</v>
      </c>
      <c r="C4284">
        <v>192</v>
      </c>
      <c r="D4284" t="s">
        <v>817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1.1100000000000001</v>
      </c>
      <c r="M4284">
        <v>0</v>
      </c>
    </row>
    <row r="4285" spans="1:13">
      <c r="A4285" t="s">
        <v>422</v>
      </c>
      <c r="B4285" t="s">
        <v>3600</v>
      </c>
      <c r="C4285">
        <v>191</v>
      </c>
      <c r="D4285" t="s">
        <v>848</v>
      </c>
      <c r="E4285">
        <v>3072</v>
      </c>
      <c r="F4285">
        <v>0</v>
      </c>
      <c r="G4285">
        <v>248</v>
      </c>
      <c r="H4285">
        <v>0</v>
      </c>
      <c r="I4285">
        <v>0</v>
      </c>
      <c r="J4285">
        <v>0</v>
      </c>
      <c r="K4285">
        <v>0</v>
      </c>
      <c r="L4285">
        <v>1.1100000000000001</v>
      </c>
      <c r="M4285">
        <v>3409.92</v>
      </c>
    </row>
    <row r="4286" spans="1:13">
      <c r="A4286" t="s">
        <v>422</v>
      </c>
      <c r="B4286" t="s">
        <v>3600</v>
      </c>
      <c r="C4286">
        <v>192</v>
      </c>
      <c r="D4286" t="s">
        <v>817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1.1100000000000001</v>
      </c>
      <c r="M4286">
        <v>0</v>
      </c>
    </row>
    <row r="4287" spans="1:13">
      <c r="A4287" t="s">
        <v>423</v>
      </c>
      <c r="B4287" t="s">
        <v>3601</v>
      </c>
      <c r="C4287">
        <v>191</v>
      </c>
      <c r="D4287" t="s">
        <v>848</v>
      </c>
      <c r="E4287">
        <v>1984</v>
      </c>
      <c r="F4287">
        <v>0</v>
      </c>
      <c r="G4287">
        <v>440</v>
      </c>
      <c r="H4287">
        <v>0</v>
      </c>
      <c r="I4287">
        <v>0</v>
      </c>
      <c r="J4287">
        <v>0</v>
      </c>
      <c r="K4287">
        <v>272</v>
      </c>
      <c r="L4287">
        <v>1.1100000000000001</v>
      </c>
      <c r="M4287">
        <v>2202.2399999999998</v>
      </c>
    </row>
    <row r="4288" spans="1:13">
      <c r="A4288" t="s">
        <v>423</v>
      </c>
      <c r="B4288" t="s">
        <v>3601</v>
      </c>
      <c r="C4288">
        <v>192</v>
      </c>
      <c r="D4288" t="s">
        <v>817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</row>
    <row r="4289" spans="1:13">
      <c r="A4289" t="s">
        <v>424</v>
      </c>
      <c r="B4289" t="s">
        <v>3602</v>
      </c>
      <c r="C4289">
        <v>191</v>
      </c>
      <c r="D4289" t="s">
        <v>848</v>
      </c>
      <c r="E4289">
        <v>40496</v>
      </c>
      <c r="F4289">
        <v>0</v>
      </c>
      <c r="G4289">
        <v>784</v>
      </c>
      <c r="H4289">
        <v>0</v>
      </c>
      <c r="I4289">
        <v>0</v>
      </c>
      <c r="J4289">
        <v>0</v>
      </c>
      <c r="K4289">
        <v>384</v>
      </c>
      <c r="L4289">
        <v>1.1100000000000001</v>
      </c>
      <c r="M4289">
        <v>44950.559999999998</v>
      </c>
    </row>
    <row r="4290" spans="1:13">
      <c r="A4290" t="s">
        <v>424</v>
      </c>
      <c r="B4290" t="s">
        <v>3602</v>
      </c>
      <c r="C4290">
        <v>192</v>
      </c>
      <c r="D4290" t="s">
        <v>817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1.1100000000000001</v>
      </c>
      <c r="M4290">
        <v>0</v>
      </c>
    </row>
    <row r="4291" spans="1:13">
      <c r="A4291" t="s">
        <v>425</v>
      </c>
      <c r="B4291" t="s">
        <v>3603</v>
      </c>
      <c r="C4291">
        <v>191</v>
      </c>
      <c r="D4291" t="s">
        <v>848</v>
      </c>
      <c r="E4291">
        <v>34256</v>
      </c>
      <c r="F4291">
        <v>0</v>
      </c>
      <c r="G4291">
        <v>72</v>
      </c>
      <c r="H4291">
        <v>0</v>
      </c>
      <c r="I4291">
        <v>0</v>
      </c>
      <c r="J4291">
        <v>0</v>
      </c>
      <c r="K4291">
        <v>0</v>
      </c>
      <c r="L4291">
        <v>1.1100000000000001</v>
      </c>
      <c r="M4291">
        <v>38024.160000000003</v>
      </c>
    </row>
    <row r="4292" spans="1:13">
      <c r="A4292" t="s">
        <v>425</v>
      </c>
      <c r="B4292" t="s">
        <v>3603</v>
      </c>
      <c r="C4292">
        <v>192</v>
      </c>
      <c r="D4292" t="s">
        <v>817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1.1100000000000001</v>
      </c>
      <c r="M4292">
        <v>0</v>
      </c>
    </row>
    <row r="4293" spans="1:13">
      <c r="A4293" t="s">
        <v>425</v>
      </c>
      <c r="B4293" t="s">
        <v>3603</v>
      </c>
      <c r="C4293">
        <v>198</v>
      </c>
      <c r="D4293" t="s">
        <v>965</v>
      </c>
      <c r="E4293">
        <v>16472</v>
      </c>
      <c r="F4293">
        <v>0</v>
      </c>
      <c r="G4293">
        <v>1624</v>
      </c>
      <c r="H4293">
        <v>0</v>
      </c>
      <c r="I4293">
        <v>0</v>
      </c>
      <c r="J4293">
        <v>0</v>
      </c>
      <c r="K4293">
        <v>1200</v>
      </c>
      <c r="L4293">
        <v>1.1100000000000001</v>
      </c>
      <c r="M4293">
        <v>18283.919999999998</v>
      </c>
    </row>
    <row r="4294" spans="1:13">
      <c r="A4294" t="s">
        <v>426</v>
      </c>
      <c r="B4294" t="s">
        <v>3604</v>
      </c>
      <c r="C4294">
        <v>191</v>
      </c>
      <c r="D4294" t="s">
        <v>848</v>
      </c>
      <c r="E4294">
        <v>51960</v>
      </c>
      <c r="F4294">
        <v>0</v>
      </c>
      <c r="G4294">
        <v>2112</v>
      </c>
      <c r="H4294">
        <v>0</v>
      </c>
      <c r="I4294">
        <v>0</v>
      </c>
      <c r="J4294">
        <v>0</v>
      </c>
      <c r="K4294">
        <v>1136</v>
      </c>
      <c r="L4294">
        <v>1.1100000000000001</v>
      </c>
      <c r="M4294">
        <v>57675.6</v>
      </c>
    </row>
    <row r="4295" spans="1:13">
      <c r="A4295" t="s">
        <v>426</v>
      </c>
      <c r="B4295" t="s">
        <v>3604</v>
      </c>
      <c r="C4295">
        <v>192</v>
      </c>
      <c r="D4295" t="s">
        <v>817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</row>
    <row r="4296" spans="1:13">
      <c r="A4296" t="s">
        <v>3605</v>
      </c>
      <c r="B4296" t="s">
        <v>3606</v>
      </c>
      <c r="C4296">
        <v>191</v>
      </c>
      <c r="D4296" t="s">
        <v>848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1.1100000000000001</v>
      </c>
      <c r="M4296">
        <v>0</v>
      </c>
    </row>
    <row r="4297" spans="1:13">
      <c r="A4297" t="s">
        <v>3605</v>
      </c>
      <c r="B4297" t="s">
        <v>3606</v>
      </c>
      <c r="C4297">
        <v>192</v>
      </c>
      <c r="D4297" t="s">
        <v>817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1.1100000000000001</v>
      </c>
      <c r="M4297">
        <v>0</v>
      </c>
    </row>
    <row r="4298" spans="1:13">
      <c r="A4298" t="s">
        <v>427</v>
      </c>
      <c r="B4298" t="s">
        <v>3607</v>
      </c>
      <c r="C4298">
        <v>191</v>
      </c>
      <c r="D4298" t="s">
        <v>848</v>
      </c>
      <c r="E4298">
        <v>28544</v>
      </c>
      <c r="F4298">
        <v>0</v>
      </c>
      <c r="G4298">
        <v>8</v>
      </c>
      <c r="H4298">
        <v>0</v>
      </c>
      <c r="I4298">
        <v>0</v>
      </c>
      <c r="J4298">
        <v>0</v>
      </c>
      <c r="K4298">
        <v>0</v>
      </c>
      <c r="L4298">
        <v>1.1100000000000001</v>
      </c>
      <c r="M4298">
        <v>31683.84</v>
      </c>
    </row>
    <row r="4299" spans="1:13">
      <c r="A4299" t="s">
        <v>427</v>
      </c>
      <c r="B4299" t="s">
        <v>3607</v>
      </c>
      <c r="C4299">
        <v>192</v>
      </c>
      <c r="D4299" t="s">
        <v>817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1.1100000000000001</v>
      </c>
      <c r="M4299">
        <v>0</v>
      </c>
    </row>
    <row r="4300" spans="1:13">
      <c r="A4300" t="s">
        <v>427</v>
      </c>
      <c r="B4300" t="s">
        <v>3607</v>
      </c>
      <c r="C4300">
        <v>198</v>
      </c>
      <c r="D4300" t="s">
        <v>965</v>
      </c>
      <c r="E4300">
        <v>19152</v>
      </c>
      <c r="F4300">
        <v>0</v>
      </c>
      <c r="G4300">
        <v>704</v>
      </c>
      <c r="H4300">
        <v>0</v>
      </c>
      <c r="I4300">
        <v>0</v>
      </c>
      <c r="J4300">
        <v>0</v>
      </c>
      <c r="K4300">
        <v>512</v>
      </c>
      <c r="L4300">
        <v>1.1100000000000001</v>
      </c>
      <c r="M4300">
        <v>21258.720000000001</v>
      </c>
    </row>
    <row r="4301" spans="1:13">
      <c r="A4301" t="s">
        <v>428</v>
      </c>
      <c r="B4301" t="s">
        <v>3608</v>
      </c>
      <c r="C4301">
        <v>191</v>
      </c>
      <c r="D4301" t="s">
        <v>848</v>
      </c>
      <c r="E4301">
        <v>45672</v>
      </c>
      <c r="F4301">
        <v>0</v>
      </c>
      <c r="G4301">
        <v>2080</v>
      </c>
      <c r="H4301">
        <v>0</v>
      </c>
      <c r="I4301">
        <v>0</v>
      </c>
      <c r="J4301">
        <v>0</v>
      </c>
      <c r="K4301">
        <v>1064</v>
      </c>
      <c r="L4301">
        <v>1.1100000000000001</v>
      </c>
      <c r="M4301">
        <v>50695.92</v>
      </c>
    </row>
    <row r="4302" spans="1:13">
      <c r="A4302" t="s">
        <v>428</v>
      </c>
      <c r="B4302" t="s">
        <v>3608</v>
      </c>
      <c r="C4302">
        <v>192</v>
      </c>
      <c r="D4302" t="s">
        <v>817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</row>
    <row r="4303" spans="1:13">
      <c r="A4303" t="s">
        <v>3609</v>
      </c>
      <c r="B4303" t="s">
        <v>3610</v>
      </c>
      <c r="C4303">
        <v>191</v>
      </c>
      <c r="D4303" t="s">
        <v>848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1.1100000000000001</v>
      </c>
      <c r="M4303">
        <v>0</v>
      </c>
    </row>
    <row r="4304" spans="1:13">
      <c r="A4304" t="s">
        <v>3609</v>
      </c>
      <c r="B4304" t="s">
        <v>3610</v>
      </c>
      <c r="C4304">
        <v>192</v>
      </c>
      <c r="D4304" t="s">
        <v>817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</row>
    <row r="4305" spans="1:13">
      <c r="A4305" t="s">
        <v>3611</v>
      </c>
      <c r="B4305" t="s">
        <v>3612</v>
      </c>
      <c r="C4305">
        <v>191</v>
      </c>
      <c r="D4305" t="s">
        <v>848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1.1100000000000001</v>
      </c>
      <c r="M4305">
        <v>0</v>
      </c>
    </row>
    <row r="4306" spans="1:13">
      <c r="A4306" t="s">
        <v>3611</v>
      </c>
      <c r="B4306" t="s">
        <v>3612</v>
      </c>
      <c r="C4306">
        <v>192</v>
      </c>
      <c r="D4306" t="s">
        <v>817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1.1100000000000001</v>
      </c>
      <c r="M4306">
        <v>0</v>
      </c>
    </row>
    <row r="4307" spans="1:13">
      <c r="A4307" t="s">
        <v>429</v>
      </c>
      <c r="B4307" t="s">
        <v>3613</v>
      </c>
      <c r="C4307">
        <v>191</v>
      </c>
      <c r="D4307" t="s">
        <v>848</v>
      </c>
      <c r="E4307">
        <v>832</v>
      </c>
      <c r="F4307">
        <v>3120</v>
      </c>
      <c r="G4307">
        <v>832</v>
      </c>
      <c r="H4307">
        <v>0</v>
      </c>
      <c r="I4307">
        <v>0</v>
      </c>
      <c r="J4307">
        <v>0</v>
      </c>
      <c r="K4307">
        <v>520</v>
      </c>
      <c r="L4307">
        <v>1.1100000000000001</v>
      </c>
      <c r="M4307">
        <v>923.52</v>
      </c>
    </row>
    <row r="4308" spans="1:13">
      <c r="A4308" t="s">
        <v>429</v>
      </c>
      <c r="B4308" t="s">
        <v>3613</v>
      </c>
      <c r="C4308">
        <v>192</v>
      </c>
      <c r="D4308" t="s">
        <v>817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1.1100000000000001</v>
      </c>
      <c r="M4308">
        <v>0</v>
      </c>
    </row>
    <row r="4309" spans="1:13">
      <c r="A4309" t="s">
        <v>3614</v>
      </c>
      <c r="B4309" t="s">
        <v>3615</v>
      </c>
      <c r="C4309">
        <v>192</v>
      </c>
      <c r="D4309" t="s">
        <v>817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</row>
    <row r="4310" spans="1:13">
      <c r="A4310" t="s">
        <v>3616</v>
      </c>
      <c r="B4310" t="s">
        <v>3617</v>
      </c>
      <c r="C4310">
        <v>191</v>
      </c>
      <c r="D4310" t="s">
        <v>848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1.1100000000000001</v>
      </c>
      <c r="M4310">
        <v>0</v>
      </c>
    </row>
    <row r="4311" spans="1:13">
      <c r="A4311" t="s">
        <v>3616</v>
      </c>
      <c r="B4311" t="s">
        <v>3617</v>
      </c>
      <c r="C4311">
        <v>192</v>
      </c>
      <c r="D4311" t="s">
        <v>817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</row>
    <row r="4312" spans="1:13">
      <c r="A4312" t="s">
        <v>430</v>
      </c>
      <c r="B4312" t="s">
        <v>3618</v>
      </c>
      <c r="C4312">
        <v>191</v>
      </c>
      <c r="D4312" t="s">
        <v>848</v>
      </c>
      <c r="E4312">
        <v>34552</v>
      </c>
      <c r="F4312">
        <v>0</v>
      </c>
      <c r="G4312">
        <v>1152</v>
      </c>
      <c r="H4312">
        <v>0</v>
      </c>
      <c r="I4312">
        <v>0</v>
      </c>
      <c r="J4312">
        <v>0</v>
      </c>
      <c r="K4312">
        <v>696</v>
      </c>
      <c r="L4312">
        <v>1.1100000000000001</v>
      </c>
      <c r="M4312">
        <v>38352.720000000001</v>
      </c>
    </row>
    <row r="4313" spans="1:13">
      <c r="A4313" t="s">
        <v>430</v>
      </c>
      <c r="B4313" t="s">
        <v>3618</v>
      </c>
      <c r="C4313">
        <v>192</v>
      </c>
      <c r="D4313" t="s">
        <v>817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</row>
    <row r="4314" spans="1:13">
      <c r="A4314" t="s">
        <v>431</v>
      </c>
      <c r="B4314" t="s">
        <v>3619</v>
      </c>
      <c r="C4314">
        <v>191</v>
      </c>
      <c r="D4314" t="s">
        <v>848</v>
      </c>
      <c r="E4314">
        <v>46280</v>
      </c>
      <c r="F4314">
        <v>0</v>
      </c>
      <c r="G4314">
        <v>1928</v>
      </c>
      <c r="H4314">
        <v>0</v>
      </c>
      <c r="I4314">
        <v>0</v>
      </c>
      <c r="J4314">
        <v>0</v>
      </c>
      <c r="K4314">
        <v>952</v>
      </c>
      <c r="L4314">
        <v>1.1100000000000001</v>
      </c>
      <c r="M4314">
        <v>51370.8</v>
      </c>
    </row>
    <row r="4315" spans="1:13">
      <c r="A4315" t="s">
        <v>431</v>
      </c>
      <c r="B4315" t="s">
        <v>3619</v>
      </c>
      <c r="C4315">
        <v>192</v>
      </c>
      <c r="D4315" t="s">
        <v>817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</row>
    <row r="4316" spans="1:13">
      <c r="A4316" t="s">
        <v>432</v>
      </c>
      <c r="B4316" t="s">
        <v>3620</v>
      </c>
      <c r="C4316">
        <v>191</v>
      </c>
      <c r="D4316" t="s">
        <v>848</v>
      </c>
      <c r="E4316">
        <v>2808</v>
      </c>
      <c r="F4316">
        <v>0</v>
      </c>
      <c r="G4316">
        <v>296</v>
      </c>
      <c r="H4316">
        <v>0</v>
      </c>
      <c r="I4316">
        <v>0</v>
      </c>
      <c r="J4316">
        <v>0</v>
      </c>
      <c r="K4316">
        <v>0</v>
      </c>
      <c r="L4316">
        <v>1.1100000000000001</v>
      </c>
      <c r="M4316">
        <v>3116.88</v>
      </c>
    </row>
    <row r="4317" spans="1:13">
      <c r="A4317" t="s">
        <v>432</v>
      </c>
      <c r="B4317" t="s">
        <v>3620</v>
      </c>
      <c r="C4317">
        <v>192</v>
      </c>
      <c r="D4317" t="s">
        <v>817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</row>
    <row r="4318" spans="1:13">
      <c r="A4318" t="s">
        <v>433</v>
      </c>
      <c r="B4318" t="s">
        <v>3621</v>
      </c>
      <c r="C4318">
        <v>191</v>
      </c>
      <c r="D4318" t="s">
        <v>848</v>
      </c>
      <c r="E4318">
        <v>24728</v>
      </c>
      <c r="F4318">
        <v>0</v>
      </c>
      <c r="G4318">
        <v>1048</v>
      </c>
      <c r="H4318">
        <v>0</v>
      </c>
      <c r="I4318">
        <v>0</v>
      </c>
      <c r="J4318">
        <v>0</v>
      </c>
      <c r="K4318">
        <v>496</v>
      </c>
      <c r="L4318">
        <v>1.1100000000000001</v>
      </c>
      <c r="M4318">
        <v>27448.080000000002</v>
      </c>
    </row>
    <row r="4319" spans="1:13">
      <c r="A4319" t="s">
        <v>433</v>
      </c>
      <c r="B4319" t="s">
        <v>3621</v>
      </c>
      <c r="C4319">
        <v>192</v>
      </c>
      <c r="D4319" t="s">
        <v>817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1.1100000000000001</v>
      </c>
      <c r="M4319">
        <v>0</v>
      </c>
    </row>
    <row r="4320" spans="1:13">
      <c r="A4320" t="s">
        <v>434</v>
      </c>
      <c r="B4320" t="s">
        <v>3622</v>
      </c>
      <c r="C4320">
        <v>191</v>
      </c>
      <c r="D4320" t="s">
        <v>848</v>
      </c>
      <c r="E4320">
        <v>38312</v>
      </c>
      <c r="F4320">
        <v>0</v>
      </c>
      <c r="G4320">
        <v>2480</v>
      </c>
      <c r="H4320">
        <v>0</v>
      </c>
      <c r="I4320">
        <v>0</v>
      </c>
      <c r="J4320">
        <v>0</v>
      </c>
      <c r="K4320">
        <v>1232</v>
      </c>
      <c r="L4320">
        <v>1.1100000000000001</v>
      </c>
      <c r="M4320">
        <v>42526.32</v>
      </c>
    </row>
    <row r="4321" spans="1:13">
      <c r="A4321" t="s">
        <v>434</v>
      </c>
      <c r="B4321" t="s">
        <v>3622</v>
      </c>
      <c r="C4321">
        <v>192</v>
      </c>
      <c r="D4321" t="s">
        <v>817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</row>
    <row r="4322" spans="1:13">
      <c r="A4322" t="s">
        <v>435</v>
      </c>
      <c r="B4322" t="s">
        <v>3623</v>
      </c>
      <c r="C4322">
        <v>191</v>
      </c>
      <c r="D4322" t="s">
        <v>848</v>
      </c>
      <c r="E4322">
        <v>2968</v>
      </c>
      <c r="F4322">
        <v>0</v>
      </c>
      <c r="G4322">
        <v>600</v>
      </c>
      <c r="H4322">
        <v>0</v>
      </c>
      <c r="I4322">
        <v>0</v>
      </c>
      <c r="J4322">
        <v>0</v>
      </c>
      <c r="K4322">
        <v>0</v>
      </c>
      <c r="L4322">
        <v>1.1100000000000001</v>
      </c>
      <c r="M4322">
        <v>3294.48</v>
      </c>
    </row>
    <row r="4323" spans="1:13">
      <c r="A4323" t="s">
        <v>435</v>
      </c>
      <c r="B4323" t="s">
        <v>3623</v>
      </c>
      <c r="C4323">
        <v>192</v>
      </c>
      <c r="D4323" t="s">
        <v>817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1.1100000000000001</v>
      </c>
      <c r="M4323">
        <v>0</v>
      </c>
    </row>
    <row r="4324" spans="1:13">
      <c r="A4324" t="s">
        <v>3624</v>
      </c>
      <c r="B4324" t="s">
        <v>3625</v>
      </c>
      <c r="C4324">
        <v>191</v>
      </c>
      <c r="D4324" t="s">
        <v>848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1.1100000000000001</v>
      </c>
      <c r="M4324">
        <v>0</v>
      </c>
    </row>
    <row r="4325" spans="1:13">
      <c r="A4325" t="s">
        <v>3624</v>
      </c>
      <c r="B4325" t="s">
        <v>3625</v>
      </c>
      <c r="C4325">
        <v>192</v>
      </c>
      <c r="D4325" t="s">
        <v>817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1.1100000000000001</v>
      </c>
      <c r="M4325">
        <v>0</v>
      </c>
    </row>
    <row r="4326" spans="1:13">
      <c r="A4326" t="s">
        <v>436</v>
      </c>
      <c r="B4326" t="s">
        <v>3626</v>
      </c>
      <c r="C4326">
        <v>191</v>
      </c>
      <c r="D4326" t="s">
        <v>848</v>
      </c>
      <c r="E4326">
        <v>52256</v>
      </c>
      <c r="F4326">
        <v>0</v>
      </c>
      <c r="G4326">
        <v>2208</v>
      </c>
      <c r="H4326">
        <v>0</v>
      </c>
      <c r="I4326">
        <v>0</v>
      </c>
      <c r="J4326">
        <v>0</v>
      </c>
      <c r="K4326">
        <v>1176</v>
      </c>
      <c r="L4326">
        <v>1.1100000000000001</v>
      </c>
      <c r="M4326">
        <v>58004.160000000003</v>
      </c>
    </row>
    <row r="4327" spans="1:13">
      <c r="A4327" t="s">
        <v>436</v>
      </c>
      <c r="B4327" t="s">
        <v>3626</v>
      </c>
      <c r="C4327">
        <v>192</v>
      </c>
      <c r="D4327" t="s">
        <v>817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</row>
    <row r="4328" spans="1:13">
      <c r="A4328" t="s">
        <v>3627</v>
      </c>
      <c r="B4328" t="s">
        <v>3628</v>
      </c>
      <c r="C4328">
        <v>191</v>
      </c>
      <c r="D4328" t="s">
        <v>848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1.1100000000000001</v>
      </c>
      <c r="M4328">
        <v>0</v>
      </c>
    </row>
    <row r="4329" spans="1:13">
      <c r="A4329" t="s">
        <v>3627</v>
      </c>
      <c r="B4329" t="s">
        <v>3628</v>
      </c>
      <c r="C4329">
        <v>192</v>
      </c>
      <c r="D4329" t="s">
        <v>817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</row>
    <row r="4330" spans="1:13">
      <c r="A4330" t="s">
        <v>3629</v>
      </c>
      <c r="B4330" t="s">
        <v>3630</v>
      </c>
      <c r="C4330">
        <v>191</v>
      </c>
      <c r="D4330" t="s">
        <v>848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1.1100000000000001</v>
      </c>
      <c r="M4330">
        <v>0</v>
      </c>
    </row>
    <row r="4331" spans="1:13">
      <c r="A4331" t="s">
        <v>3629</v>
      </c>
      <c r="B4331" t="s">
        <v>3630</v>
      </c>
      <c r="C4331">
        <v>192</v>
      </c>
      <c r="D4331" t="s">
        <v>817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</row>
    <row r="4332" spans="1:13">
      <c r="A4332" t="s">
        <v>3631</v>
      </c>
      <c r="B4332" t="s">
        <v>3632</v>
      </c>
      <c r="C4332">
        <v>191</v>
      </c>
      <c r="D4332" t="s">
        <v>848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1.1100000000000001</v>
      </c>
      <c r="M4332">
        <v>0</v>
      </c>
    </row>
    <row r="4333" spans="1:13">
      <c r="A4333" t="s">
        <v>3631</v>
      </c>
      <c r="B4333" t="s">
        <v>3632</v>
      </c>
      <c r="C4333">
        <v>192</v>
      </c>
      <c r="D4333" t="s">
        <v>817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</row>
    <row r="4334" spans="1:13">
      <c r="A4334" t="s">
        <v>3633</v>
      </c>
      <c r="B4334" t="s">
        <v>3634</v>
      </c>
      <c r="C4334">
        <v>191</v>
      </c>
      <c r="D4334" t="s">
        <v>848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1.1100000000000001</v>
      </c>
      <c r="M4334">
        <v>0</v>
      </c>
    </row>
    <row r="4335" spans="1:13">
      <c r="A4335" t="s">
        <v>3633</v>
      </c>
      <c r="B4335" t="s">
        <v>3634</v>
      </c>
      <c r="C4335">
        <v>192</v>
      </c>
      <c r="D4335" t="s">
        <v>817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</row>
    <row r="4336" spans="1:13">
      <c r="A4336" t="s">
        <v>437</v>
      </c>
      <c r="B4336" t="s">
        <v>3635</v>
      </c>
      <c r="C4336">
        <v>191</v>
      </c>
      <c r="D4336" t="s">
        <v>848</v>
      </c>
      <c r="E4336">
        <v>480</v>
      </c>
      <c r="F4336">
        <v>3040</v>
      </c>
      <c r="G4336">
        <v>480</v>
      </c>
      <c r="H4336">
        <v>0</v>
      </c>
      <c r="I4336">
        <v>0</v>
      </c>
      <c r="J4336">
        <v>0</v>
      </c>
      <c r="K4336">
        <v>400</v>
      </c>
      <c r="L4336">
        <v>1.1100000000000001</v>
      </c>
      <c r="M4336">
        <v>532.79999999999995</v>
      </c>
    </row>
    <row r="4337" spans="1:13">
      <c r="A4337" t="s">
        <v>437</v>
      </c>
      <c r="B4337" t="s">
        <v>3635</v>
      </c>
      <c r="C4337">
        <v>192</v>
      </c>
      <c r="D4337" t="s">
        <v>817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1.1100000000000001</v>
      </c>
      <c r="M4337">
        <v>0</v>
      </c>
    </row>
    <row r="4338" spans="1:13">
      <c r="A4338" t="s">
        <v>3636</v>
      </c>
      <c r="B4338" t="s">
        <v>3637</v>
      </c>
      <c r="C4338">
        <v>191</v>
      </c>
      <c r="D4338" t="s">
        <v>848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1.1100000000000001</v>
      </c>
      <c r="M4338">
        <v>0</v>
      </c>
    </row>
    <row r="4339" spans="1:13">
      <c r="A4339" t="s">
        <v>3636</v>
      </c>
      <c r="B4339" t="s">
        <v>3637</v>
      </c>
      <c r="C4339">
        <v>192</v>
      </c>
      <c r="D4339" t="s">
        <v>817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</row>
    <row r="4340" spans="1:13">
      <c r="A4340" t="s">
        <v>3638</v>
      </c>
      <c r="B4340" t="s">
        <v>3639</v>
      </c>
      <c r="C4340">
        <v>191</v>
      </c>
      <c r="D4340" t="s">
        <v>848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1.1100000000000001</v>
      </c>
      <c r="M4340">
        <v>0</v>
      </c>
    </row>
    <row r="4341" spans="1:13">
      <c r="A4341" t="s">
        <v>3638</v>
      </c>
      <c r="B4341" t="s">
        <v>3639</v>
      </c>
      <c r="C4341">
        <v>192</v>
      </c>
      <c r="D4341" t="s">
        <v>817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</row>
    <row r="4342" spans="1:13">
      <c r="A4342" t="s">
        <v>3640</v>
      </c>
      <c r="B4342" t="s">
        <v>3641</v>
      </c>
      <c r="C4342">
        <v>191</v>
      </c>
      <c r="D4342" t="s">
        <v>848</v>
      </c>
      <c r="E4342">
        <v>7200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1.1100000000000001</v>
      </c>
      <c r="M4342">
        <v>7992</v>
      </c>
    </row>
    <row r="4343" spans="1:13">
      <c r="A4343" t="s">
        <v>3640</v>
      </c>
      <c r="B4343" t="s">
        <v>3641</v>
      </c>
      <c r="C4343">
        <v>192</v>
      </c>
      <c r="D4343" t="s">
        <v>817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</row>
    <row r="4344" spans="1:13">
      <c r="A4344" t="s">
        <v>3640</v>
      </c>
      <c r="B4344" t="s">
        <v>3641</v>
      </c>
      <c r="C4344">
        <v>198</v>
      </c>
      <c r="D4344" t="s">
        <v>965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1.1100000000000001</v>
      </c>
      <c r="M4344">
        <v>0</v>
      </c>
    </row>
    <row r="4345" spans="1:13">
      <c r="A4345" t="s">
        <v>3642</v>
      </c>
      <c r="B4345" t="s">
        <v>3643</v>
      </c>
      <c r="C4345">
        <v>191</v>
      </c>
      <c r="D4345" t="s">
        <v>848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1.1000000000000001</v>
      </c>
      <c r="M4345">
        <v>0</v>
      </c>
    </row>
    <row r="4346" spans="1:13">
      <c r="A4346" t="s">
        <v>3642</v>
      </c>
      <c r="B4346" t="s">
        <v>3643</v>
      </c>
      <c r="C4346">
        <v>192</v>
      </c>
      <c r="D4346" t="s">
        <v>817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1.1000000000000001</v>
      </c>
      <c r="M4346">
        <v>0</v>
      </c>
    </row>
    <row r="4347" spans="1:13">
      <c r="A4347" t="s">
        <v>3644</v>
      </c>
      <c r="B4347" t="s">
        <v>3645</v>
      </c>
      <c r="C4347">
        <v>191</v>
      </c>
      <c r="D4347" t="s">
        <v>848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1.1100000000000001</v>
      </c>
      <c r="M4347">
        <v>0</v>
      </c>
    </row>
    <row r="4348" spans="1:13">
      <c r="A4348" t="s">
        <v>3644</v>
      </c>
      <c r="B4348" t="s">
        <v>3645</v>
      </c>
      <c r="C4348">
        <v>192</v>
      </c>
      <c r="D4348" t="s">
        <v>817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1.1100000000000001</v>
      </c>
      <c r="M4348">
        <v>0</v>
      </c>
    </row>
    <row r="4349" spans="1:13">
      <c r="A4349" t="s">
        <v>438</v>
      </c>
      <c r="B4349" t="s">
        <v>3646</v>
      </c>
      <c r="C4349">
        <v>191</v>
      </c>
      <c r="D4349" t="s">
        <v>848</v>
      </c>
      <c r="E4349">
        <v>2416</v>
      </c>
      <c r="F4349">
        <v>0</v>
      </c>
      <c r="G4349">
        <v>312</v>
      </c>
      <c r="H4349">
        <v>0</v>
      </c>
      <c r="I4349">
        <v>0</v>
      </c>
      <c r="J4349">
        <v>0</v>
      </c>
      <c r="K4349">
        <v>160</v>
      </c>
      <c r="L4349">
        <v>1.1100000000000001</v>
      </c>
      <c r="M4349">
        <v>2681.76</v>
      </c>
    </row>
    <row r="4350" spans="1:13">
      <c r="A4350" t="s">
        <v>438</v>
      </c>
      <c r="B4350" t="s">
        <v>3646</v>
      </c>
      <c r="C4350">
        <v>192</v>
      </c>
      <c r="D4350" t="s">
        <v>817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1.1100000000000001</v>
      </c>
      <c r="M4350">
        <v>0</v>
      </c>
    </row>
    <row r="4351" spans="1:13">
      <c r="A4351" t="s">
        <v>3647</v>
      </c>
      <c r="B4351" t="s">
        <v>3648</v>
      </c>
      <c r="C4351">
        <v>191</v>
      </c>
      <c r="D4351" t="s">
        <v>848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1.1100000000000001</v>
      </c>
      <c r="M4351">
        <v>0</v>
      </c>
    </row>
    <row r="4352" spans="1:13">
      <c r="A4352" t="s">
        <v>3647</v>
      </c>
      <c r="B4352" t="s">
        <v>3648</v>
      </c>
      <c r="C4352">
        <v>192</v>
      </c>
      <c r="D4352" t="s">
        <v>817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1.1100000000000001</v>
      </c>
      <c r="M4352">
        <v>0</v>
      </c>
    </row>
    <row r="4353" spans="1:13">
      <c r="A4353" t="s">
        <v>439</v>
      </c>
      <c r="B4353" t="s">
        <v>3649</v>
      </c>
      <c r="C4353">
        <v>191</v>
      </c>
      <c r="D4353" t="s">
        <v>848</v>
      </c>
      <c r="E4353">
        <v>14064</v>
      </c>
      <c r="F4353">
        <v>0</v>
      </c>
      <c r="G4353">
        <v>1384</v>
      </c>
      <c r="H4353">
        <v>0</v>
      </c>
      <c r="I4353">
        <v>0</v>
      </c>
      <c r="J4353">
        <v>0</v>
      </c>
      <c r="K4353">
        <v>728</v>
      </c>
      <c r="L4353">
        <v>1.1100000000000001</v>
      </c>
      <c r="M4353">
        <v>15611.04</v>
      </c>
    </row>
    <row r="4354" spans="1:13">
      <c r="A4354" t="s">
        <v>439</v>
      </c>
      <c r="B4354" t="s">
        <v>3649</v>
      </c>
      <c r="C4354">
        <v>192</v>
      </c>
      <c r="D4354" t="s">
        <v>817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1.1100000000000001</v>
      </c>
      <c r="M4354">
        <v>0</v>
      </c>
    </row>
    <row r="4355" spans="1:13">
      <c r="A4355" t="s">
        <v>440</v>
      </c>
      <c r="B4355" t="s">
        <v>3650</v>
      </c>
      <c r="C4355">
        <v>191</v>
      </c>
      <c r="D4355" t="s">
        <v>848</v>
      </c>
      <c r="E4355">
        <v>44496</v>
      </c>
      <c r="F4355">
        <v>0</v>
      </c>
      <c r="G4355">
        <v>3240</v>
      </c>
      <c r="H4355">
        <v>0</v>
      </c>
      <c r="I4355">
        <v>0</v>
      </c>
      <c r="J4355">
        <v>0</v>
      </c>
      <c r="K4355">
        <v>1696</v>
      </c>
      <c r="L4355">
        <v>1.1100000000000001</v>
      </c>
      <c r="M4355">
        <v>49390.559999999998</v>
      </c>
    </row>
    <row r="4356" spans="1:13">
      <c r="A4356" t="s">
        <v>440</v>
      </c>
      <c r="B4356" t="s">
        <v>3650</v>
      </c>
      <c r="C4356">
        <v>192</v>
      </c>
      <c r="D4356" t="s">
        <v>817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1.1100000000000001</v>
      </c>
      <c r="M4356">
        <v>0</v>
      </c>
    </row>
    <row r="4357" spans="1:13">
      <c r="A4357" t="s">
        <v>3651</v>
      </c>
      <c r="B4357" t="s">
        <v>3652</v>
      </c>
      <c r="C4357">
        <v>191</v>
      </c>
      <c r="D4357" t="s">
        <v>848</v>
      </c>
      <c r="E4357">
        <v>720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1.1100000000000001</v>
      </c>
      <c r="M4357">
        <v>799.2</v>
      </c>
    </row>
    <row r="4358" spans="1:13">
      <c r="A4358" t="s">
        <v>3651</v>
      </c>
      <c r="B4358" t="s">
        <v>3652</v>
      </c>
      <c r="C4358">
        <v>192</v>
      </c>
      <c r="D4358" t="s">
        <v>817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1.1100000000000001</v>
      </c>
      <c r="M4358">
        <v>0</v>
      </c>
    </row>
    <row r="4359" spans="1:13">
      <c r="A4359" t="s">
        <v>442</v>
      </c>
      <c r="B4359" t="s">
        <v>3653</v>
      </c>
      <c r="C4359">
        <v>191</v>
      </c>
      <c r="D4359" t="s">
        <v>848</v>
      </c>
      <c r="E4359">
        <v>26216</v>
      </c>
      <c r="F4359">
        <v>0</v>
      </c>
      <c r="G4359">
        <v>8256</v>
      </c>
      <c r="H4359">
        <v>0</v>
      </c>
      <c r="I4359">
        <v>0</v>
      </c>
      <c r="J4359">
        <v>0</v>
      </c>
      <c r="K4359">
        <v>3280</v>
      </c>
      <c r="L4359">
        <v>1.1100000000000001</v>
      </c>
      <c r="M4359">
        <v>29099.759999999998</v>
      </c>
    </row>
    <row r="4360" spans="1:13">
      <c r="A4360" t="s">
        <v>442</v>
      </c>
      <c r="B4360" t="s">
        <v>3653</v>
      </c>
      <c r="C4360">
        <v>192</v>
      </c>
      <c r="D4360" t="s">
        <v>817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</row>
    <row r="4361" spans="1:13">
      <c r="A4361" t="s">
        <v>443</v>
      </c>
      <c r="B4361" t="s">
        <v>3654</v>
      </c>
      <c r="C4361">
        <v>191</v>
      </c>
      <c r="D4361" t="s">
        <v>848</v>
      </c>
      <c r="E4361">
        <v>36645</v>
      </c>
      <c r="F4361">
        <v>0</v>
      </c>
      <c r="G4361">
        <v>9525</v>
      </c>
      <c r="H4361">
        <v>0</v>
      </c>
      <c r="I4361">
        <v>0</v>
      </c>
      <c r="J4361">
        <v>0</v>
      </c>
      <c r="K4361">
        <v>15</v>
      </c>
      <c r="L4361">
        <v>1.1000000000000001</v>
      </c>
      <c r="M4361">
        <v>40309.5</v>
      </c>
    </row>
    <row r="4362" spans="1:13">
      <c r="A4362" t="s">
        <v>443</v>
      </c>
      <c r="B4362" t="s">
        <v>3654</v>
      </c>
      <c r="C4362">
        <v>192</v>
      </c>
      <c r="D4362" t="s">
        <v>817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1.1000000000000001</v>
      </c>
      <c r="M4362">
        <v>0</v>
      </c>
    </row>
    <row r="4363" spans="1:13">
      <c r="A4363" t="s">
        <v>444</v>
      </c>
      <c r="B4363" t="s">
        <v>3655</v>
      </c>
      <c r="C4363">
        <v>191</v>
      </c>
      <c r="D4363" t="s">
        <v>848</v>
      </c>
      <c r="E4363">
        <v>3808</v>
      </c>
      <c r="F4363">
        <v>3200</v>
      </c>
      <c r="G4363">
        <v>904</v>
      </c>
      <c r="H4363">
        <v>0</v>
      </c>
      <c r="I4363">
        <v>0</v>
      </c>
      <c r="J4363">
        <v>0</v>
      </c>
      <c r="K4363">
        <v>424</v>
      </c>
      <c r="L4363">
        <v>1.1100000000000001</v>
      </c>
      <c r="M4363">
        <v>4226.88</v>
      </c>
    </row>
    <row r="4364" spans="1:13">
      <c r="A4364" t="s">
        <v>444</v>
      </c>
      <c r="B4364" t="s">
        <v>3655</v>
      </c>
      <c r="C4364">
        <v>192</v>
      </c>
      <c r="D4364" t="s">
        <v>817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</row>
    <row r="4365" spans="1:13">
      <c r="A4365" t="s">
        <v>446</v>
      </c>
      <c r="B4365" t="s">
        <v>3656</v>
      </c>
      <c r="C4365">
        <v>191</v>
      </c>
      <c r="D4365" t="s">
        <v>848</v>
      </c>
      <c r="E4365">
        <v>3008</v>
      </c>
      <c r="F4365">
        <v>0</v>
      </c>
      <c r="G4365">
        <v>1192</v>
      </c>
      <c r="H4365">
        <v>0</v>
      </c>
      <c r="I4365">
        <v>0</v>
      </c>
      <c r="J4365">
        <v>0</v>
      </c>
      <c r="K4365">
        <v>0</v>
      </c>
      <c r="L4365">
        <v>1.1000000000000001</v>
      </c>
      <c r="M4365">
        <v>3308.8</v>
      </c>
    </row>
    <row r="4366" spans="1:13">
      <c r="A4366" t="s">
        <v>446</v>
      </c>
      <c r="B4366" t="s">
        <v>3656</v>
      </c>
      <c r="C4366">
        <v>192</v>
      </c>
      <c r="D4366" t="s">
        <v>817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1.1000000000000001</v>
      </c>
      <c r="M4366">
        <v>0</v>
      </c>
    </row>
    <row r="4367" spans="1:13">
      <c r="A4367" t="s">
        <v>447</v>
      </c>
      <c r="B4367" t="s">
        <v>3657</v>
      </c>
      <c r="C4367">
        <v>191</v>
      </c>
      <c r="D4367" t="s">
        <v>848</v>
      </c>
      <c r="E4367">
        <v>3200</v>
      </c>
      <c r="F4367">
        <v>0</v>
      </c>
      <c r="G4367">
        <v>560</v>
      </c>
      <c r="H4367">
        <v>0</v>
      </c>
      <c r="I4367">
        <v>0</v>
      </c>
      <c r="J4367">
        <v>0</v>
      </c>
      <c r="K4367">
        <v>0</v>
      </c>
      <c r="L4367">
        <v>1.1000000000000001</v>
      </c>
      <c r="M4367">
        <v>3520</v>
      </c>
    </row>
    <row r="4368" spans="1:13">
      <c r="A4368" t="s">
        <v>447</v>
      </c>
      <c r="B4368" t="s">
        <v>3657</v>
      </c>
      <c r="C4368">
        <v>192</v>
      </c>
      <c r="D4368" t="s">
        <v>817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1.1000000000000001</v>
      </c>
      <c r="M4368">
        <v>0</v>
      </c>
    </row>
    <row r="4369" spans="1:13">
      <c r="A4369" t="s">
        <v>4899</v>
      </c>
      <c r="B4369" t="s">
        <v>4900</v>
      </c>
      <c r="C4369">
        <v>191</v>
      </c>
      <c r="D4369" t="s">
        <v>848</v>
      </c>
      <c r="E4369">
        <v>164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45.18</v>
      </c>
      <c r="M4369">
        <v>7409.52</v>
      </c>
    </row>
    <row r="4370" spans="1:13">
      <c r="A4370" t="s">
        <v>4901</v>
      </c>
      <c r="B4370" t="s">
        <v>4902</v>
      </c>
      <c r="C4370">
        <v>191</v>
      </c>
      <c r="D4370" t="s">
        <v>848</v>
      </c>
      <c r="E4370">
        <v>164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45.18</v>
      </c>
      <c r="M4370">
        <v>7409.52</v>
      </c>
    </row>
    <row r="4371" spans="1:13">
      <c r="A4371" t="s">
        <v>4903</v>
      </c>
      <c r="B4371" t="s">
        <v>4904</v>
      </c>
      <c r="C4371">
        <v>191</v>
      </c>
      <c r="D4371" t="s">
        <v>848</v>
      </c>
      <c r="E4371">
        <v>164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12.96</v>
      </c>
      <c r="M4371">
        <v>2125.44</v>
      </c>
    </row>
    <row r="4372" spans="1:13">
      <c r="A4372" t="s">
        <v>4905</v>
      </c>
      <c r="B4372" t="s">
        <v>4906</v>
      </c>
      <c r="C4372">
        <v>191</v>
      </c>
      <c r="D4372" t="s">
        <v>848</v>
      </c>
      <c r="E4372">
        <v>164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12.96</v>
      </c>
      <c r="M4372">
        <v>2125.44</v>
      </c>
    </row>
    <row r="4373" spans="1:13">
      <c r="A4373" t="s">
        <v>4907</v>
      </c>
      <c r="B4373" t="s">
        <v>4908</v>
      </c>
      <c r="C4373">
        <v>191</v>
      </c>
      <c r="D4373" t="s">
        <v>848</v>
      </c>
      <c r="E4373">
        <v>164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12.96</v>
      </c>
      <c r="M4373">
        <v>2125.44</v>
      </c>
    </row>
    <row r="4374" spans="1:13">
      <c r="A4374" t="s">
        <v>4909</v>
      </c>
      <c r="B4374" t="s">
        <v>4910</v>
      </c>
      <c r="C4374">
        <v>191</v>
      </c>
      <c r="D4374" t="s">
        <v>848</v>
      </c>
      <c r="E4374">
        <v>164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12.77</v>
      </c>
      <c r="M4374">
        <v>2094.2800000000002</v>
      </c>
    </row>
    <row r="4375" spans="1:13">
      <c r="A4375" t="s">
        <v>4911</v>
      </c>
      <c r="B4375" t="s">
        <v>5148</v>
      </c>
      <c r="C4375">
        <v>198</v>
      </c>
      <c r="D4375" t="s">
        <v>965</v>
      </c>
      <c r="E4375">
        <v>0</v>
      </c>
      <c r="F4375">
        <v>24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2.94</v>
      </c>
      <c r="M4375">
        <v>0</v>
      </c>
    </row>
    <row r="4376" spans="1:13">
      <c r="A4376" t="s">
        <v>4912</v>
      </c>
      <c r="B4376" t="s">
        <v>4913</v>
      </c>
      <c r="C4376">
        <v>198</v>
      </c>
      <c r="D4376" t="s">
        <v>965</v>
      </c>
      <c r="E4376">
        <v>0</v>
      </c>
      <c r="F4376">
        <v>24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2.94</v>
      </c>
      <c r="M4376">
        <v>0</v>
      </c>
    </row>
    <row r="4377" spans="1:13">
      <c r="A4377" t="s">
        <v>4914</v>
      </c>
      <c r="B4377" t="s">
        <v>5149</v>
      </c>
      <c r="C4377">
        <v>198</v>
      </c>
      <c r="D4377" t="s">
        <v>965</v>
      </c>
      <c r="E4377">
        <v>0</v>
      </c>
      <c r="F4377">
        <v>24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2.94</v>
      </c>
      <c r="M4377">
        <v>0</v>
      </c>
    </row>
    <row r="4378" spans="1:13">
      <c r="A4378" t="s">
        <v>4915</v>
      </c>
      <c r="B4378" t="s">
        <v>4916</v>
      </c>
      <c r="C4378">
        <v>198</v>
      </c>
      <c r="D4378" t="s">
        <v>965</v>
      </c>
      <c r="E4378">
        <v>0</v>
      </c>
      <c r="F4378">
        <v>24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2.94</v>
      </c>
      <c r="M4378">
        <v>0</v>
      </c>
    </row>
    <row r="4379" spans="1:13">
      <c r="A4379" t="s">
        <v>4646</v>
      </c>
      <c r="B4379" t="s">
        <v>4647</v>
      </c>
      <c r="C4379">
        <v>191</v>
      </c>
      <c r="D4379" t="s">
        <v>848</v>
      </c>
      <c r="E4379">
        <v>672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1.05</v>
      </c>
      <c r="M4379">
        <v>705.6</v>
      </c>
    </row>
    <row r="4380" spans="1:13">
      <c r="A4380" t="s">
        <v>4646</v>
      </c>
      <c r="B4380" t="s">
        <v>4647</v>
      </c>
      <c r="C4380">
        <v>192</v>
      </c>
      <c r="D4380" t="s">
        <v>817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</row>
    <row r="4381" spans="1:13">
      <c r="A4381" t="s">
        <v>4648</v>
      </c>
      <c r="B4381" t="s">
        <v>4649</v>
      </c>
      <c r="C4381">
        <v>191</v>
      </c>
      <c r="D4381" t="s">
        <v>848</v>
      </c>
      <c r="E4381">
        <v>576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1.05</v>
      </c>
      <c r="M4381">
        <v>604.79999999999995</v>
      </c>
    </row>
    <row r="4382" spans="1:13">
      <c r="A4382" t="s">
        <v>4648</v>
      </c>
      <c r="B4382" t="s">
        <v>4649</v>
      </c>
      <c r="C4382">
        <v>192</v>
      </c>
      <c r="D4382" t="s">
        <v>817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</row>
    <row r="4383" spans="1:13">
      <c r="A4383" t="s">
        <v>4650</v>
      </c>
      <c r="B4383" t="s">
        <v>4651</v>
      </c>
      <c r="C4383">
        <v>191</v>
      </c>
      <c r="D4383" t="s">
        <v>848</v>
      </c>
      <c r="E4383">
        <v>576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1.05</v>
      </c>
      <c r="M4383">
        <v>604.79999999999995</v>
      </c>
    </row>
    <row r="4384" spans="1:13">
      <c r="A4384" t="s">
        <v>4650</v>
      </c>
      <c r="B4384" t="s">
        <v>4651</v>
      </c>
      <c r="C4384">
        <v>192</v>
      </c>
      <c r="D4384" t="s">
        <v>817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</row>
    <row r="4385" spans="1:13">
      <c r="A4385" t="s">
        <v>4652</v>
      </c>
      <c r="B4385" t="s">
        <v>4653</v>
      </c>
      <c r="C4385">
        <v>191</v>
      </c>
      <c r="D4385" t="s">
        <v>848</v>
      </c>
      <c r="E4385">
        <v>672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1.05</v>
      </c>
      <c r="M4385">
        <v>705.6</v>
      </c>
    </row>
    <row r="4386" spans="1:13">
      <c r="A4386" t="s">
        <v>4652</v>
      </c>
      <c r="B4386" t="s">
        <v>4653</v>
      </c>
      <c r="C4386">
        <v>192</v>
      </c>
      <c r="D4386" t="s">
        <v>817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</row>
    <row r="4387" spans="1:13">
      <c r="A4387" t="s">
        <v>4654</v>
      </c>
      <c r="B4387" t="s">
        <v>4655</v>
      </c>
      <c r="C4387">
        <v>191</v>
      </c>
      <c r="D4387" t="s">
        <v>848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1.05</v>
      </c>
      <c r="M4387">
        <v>0</v>
      </c>
    </row>
    <row r="4388" spans="1:13">
      <c r="A4388" t="s">
        <v>4654</v>
      </c>
      <c r="B4388" t="s">
        <v>4655</v>
      </c>
      <c r="C4388">
        <v>192</v>
      </c>
      <c r="D4388" t="s">
        <v>817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</row>
    <row r="4389" spans="1:13">
      <c r="A4389" t="s">
        <v>4656</v>
      </c>
      <c r="B4389" t="s">
        <v>4657</v>
      </c>
      <c r="C4389">
        <v>191</v>
      </c>
      <c r="D4389" t="s">
        <v>848</v>
      </c>
      <c r="E4389">
        <v>672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1.05</v>
      </c>
      <c r="M4389">
        <v>705.6</v>
      </c>
    </row>
    <row r="4390" spans="1:13">
      <c r="A4390" t="s">
        <v>4656</v>
      </c>
      <c r="B4390" t="s">
        <v>4657</v>
      </c>
      <c r="C4390">
        <v>192</v>
      </c>
      <c r="D4390" t="s">
        <v>817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</row>
    <row r="4391" spans="1:13">
      <c r="A4391" t="s">
        <v>4658</v>
      </c>
      <c r="B4391" t="s">
        <v>4659</v>
      </c>
      <c r="C4391">
        <v>191</v>
      </c>
      <c r="D4391" t="s">
        <v>848</v>
      </c>
      <c r="E4391">
        <v>576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1.05</v>
      </c>
      <c r="M4391">
        <v>604.79999999999995</v>
      </c>
    </row>
    <row r="4392" spans="1:13">
      <c r="A4392" t="s">
        <v>4658</v>
      </c>
      <c r="B4392" t="s">
        <v>4659</v>
      </c>
      <c r="C4392">
        <v>192</v>
      </c>
      <c r="D4392" t="s">
        <v>817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</row>
    <row r="4393" spans="1:13">
      <c r="A4393" t="s">
        <v>4660</v>
      </c>
      <c r="B4393" t="s">
        <v>4661</v>
      </c>
      <c r="C4393">
        <v>191</v>
      </c>
      <c r="D4393" t="s">
        <v>848</v>
      </c>
      <c r="E4393">
        <v>672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1.05</v>
      </c>
      <c r="M4393">
        <v>705.6</v>
      </c>
    </row>
    <row r="4394" spans="1:13">
      <c r="A4394" t="s">
        <v>4660</v>
      </c>
      <c r="B4394" t="s">
        <v>4661</v>
      </c>
      <c r="C4394">
        <v>192</v>
      </c>
      <c r="D4394" t="s">
        <v>817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</row>
    <row r="4395" spans="1:13">
      <c r="A4395" t="s">
        <v>4662</v>
      </c>
      <c r="B4395" t="s">
        <v>4663</v>
      </c>
      <c r="C4395">
        <v>191</v>
      </c>
      <c r="D4395" t="s">
        <v>848</v>
      </c>
      <c r="E4395">
        <v>576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1.05</v>
      </c>
      <c r="M4395">
        <v>604.79999999999995</v>
      </c>
    </row>
    <row r="4396" spans="1:13">
      <c r="A4396" t="s">
        <v>4662</v>
      </c>
      <c r="B4396" t="s">
        <v>4663</v>
      </c>
      <c r="C4396">
        <v>192</v>
      </c>
      <c r="D4396" t="s">
        <v>817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</row>
    <row r="4397" spans="1:13">
      <c r="A4397" t="s">
        <v>4664</v>
      </c>
      <c r="B4397" t="s">
        <v>4665</v>
      </c>
      <c r="C4397">
        <v>191</v>
      </c>
      <c r="D4397" t="s">
        <v>848</v>
      </c>
      <c r="E4397">
        <v>672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1.05</v>
      </c>
      <c r="M4397">
        <v>705.6</v>
      </c>
    </row>
    <row r="4398" spans="1:13">
      <c r="A4398" t="s">
        <v>4664</v>
      </c>
      <c r="B4398" t="s">
        <v>4665</v>
      </c>
      <c r="C4398">
        <v>192</v>
      </c>
      <c r="D4398" t="s">
        <v>817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</row>
    <row r="4399" spans="1:13">
      <c r="A4399" t="s">
        <v>4666</v>
      </c>
      <c r="B4399" t="s">
        <v>4667</v>
      </c>
      <c r="C4399">
        <v>191</v>
      </c>
      <c r="D4399" t="s">
        <v>848</v>
      </c>
      <c r="E4399">
        <v>672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1.05</v>
      </c>
      <c r="M4399">
        <v>705.6</v>
      </c>
    </row>
    <row r="4400" spans="1:13">
      <c r="A4400" t="s">
        <v>4666</v>
      </c>
      <c r="B4400" t="s">
        <v>4667</v>
      </c>
      <c r="C4400">
        <v>192</v>
      </c>
      <c r="D4400" t="s">
        <v>817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</row>
    <row r="4401" spans="1:13">
      <c r="A4401" t="s">
        <v>4668</v>
      </c>
      <c r="B4401" t="s">
        <v>4669</v>
      </c>
      <c r="C4401">
        <v>191</v>
      </c>
      <c r="D4401" t="s">
        <v>848</v>
      </c>
      <c r="E4401">
        <v>672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1.05</v>
      </c>
      <c r="M4401">
        <v>705.6</v>
      </c>
    </row>
    <row r="4402" spans="1:13">
      <c r="A4402" t="s">
        <v>4668</v>
      </c>
      <c r="B4402" t="s">
        <v>4669</v>
      </c>
      <c r="C4402">
        <v>192</v>
      </c>
      <c r="D4402" t="s">
        <v>817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</row>
    <row r="4403" spans="1:13">
      <c r="A4403" t="s">
        <v>4670</v>
      </c>
      <c r="B4403" t="s">
        <v>4671</v>
      </c>
      <c r="C4403">
        <v>191</v>
      </c>
      <c r="D4403" t="s">
        <v>848</v>
      </c>
      <c r="E4403">
        <v>576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1.05</v>
      </c>
      <c r="M4403">
        <v>604.79999999999995</v>
      </c>
    </row>
    <row r="4404" spans="1:13">
      <c r="A4404" t="s">
        <v>4670</v>
      </c>
      <c r="B4404" t="s">
        <v>4671</v>
      </c>
      <c r="C4404">
        <v>192</v>
      </c>
      <c r="D4404" t="s">
        <v>817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</row>
    <row r="4405" spans="1:13">
      <c r="A4405" t="s">
        <v>4672</v>
      </c>
      <c r="B4405" t="s">
        <v>4673</v>
      </c>
      <c r="C4405">
        <v>192</v>
      </c>
      <c r="D4405" t="s">
        <v>817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</row>
    <row r="4406" spans="1:13">
      <c r="A4406" t="s">
        <v>4674</v>
      </c>
      <c r="B4406" t="s">
        <v>4675</v>
      </c>
      <c r="C4406">
        <v>192</v>
      </c>
      <c r="D4406" t="s">
        <v>817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</row>
    <row r="4407" spans="1:13">
      <c r="A4407" t="s">
        <v>4676</v>
      </c>
      <c r="B4407" t="s">
        <v>4677</v>
      </c>
      <c r="C4407">
        <v>191</v>
      </c>
      <c r="D4407" t="s">
        <v>848</v>
      </c>
      <c r="E4407">
        <v>672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1.05</v>
      </c>
      <c r="M4407">
        <v>705.6</v>
      </c>
    </row>
    <row r="4408" spans="1:13">
      <c r="A4408" t="s">
        <v>4676</v>
      </c>
      <c r="B4408" t="s">
        <v>4677</v>
      </c>
      <c r="C4408">
        <v>192</v>
      </c>
      <c r="D4408" t="s">
        <v>817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</row>
    <row r="4409" spans="1:13">
      <c r="A4409" t="s">
        <v>4678</v>
      </c>
      <c r="B4409" t="s">
        <v>4679</v>
      </c>
      <c r="C4409">
        <v>191</v>
      </c>
      <c r="D4409" t="s">
        <v>848</v>
      </c>
      <c r="E4409">
        <v>672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1.05</v>
      </c>
      <c r="M4409">
        <v>705.6</v>
      </c>
    </row>
    <row r="4410" spans="1:13">
      <c r="A4410" t="s">
        <v>4678</v>
      </c>
      <c r="B4410" t="s">
        <v>4679</v>
      </c>
      <c r="C4410">
        <v>192</v>
      </c>
      <c r="D4410" t="s">
        <v>817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</row>
    <row r="4411" spans="1:13">
      <c r="A4411" t="s">
        <v>4680</v>
      </c>
      <c r="B4411" t="s">
        <v>4681</v>
      </c>
      <c r="C4411">
        <v>192</v>
      </c>
      <c r="D4411" t="s">
        <v>817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</row>
    <row r="4412" spans="1:13">
      <c r="A4412" t="s">
        <v>4682</v>
      </c>
      <c r="B4412" t="s">
        <v>4683</v>
      </c>
      <c r="C4412">
        <v>191</v>
      </c>
      <c r="D4412" t="s">
        <v>848</v>
      </c>
      <c r="E4412">
        <v>672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1.05</v>
      </c>
      <c r="M4412">
        <v>705.6</v>
      </c>
    </row>
    <row r="4413" spans="1:13">
      <c r="A4413" t="s">
        <v>4682</v>
      </c>
      <c r="B4413" t="s">
        <v>4683</v>
      </c>
      <c r="C4413">
        <v>192</v>
      </c>
      <c r="D4413" t="s">
        <v>817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</row>
    <row r="4414" spans="1:13">
      <c r="A4414" t="s">
        <v>4684</v>
      </c>
      <c r="B4414" t="s">
        <v>4685</v>
      </c>
      <c r="C4414">
        <v>191</v>
      </c>
      <c r="D4414" t="s">
        <v>848</v>
      </c>
      <c r="E4414">
        <v>576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1.05</v>
      </c>
      <c r="M4414">
        <v>604.79999999999995</v>
      </c>
    </row>
    <row r="4415" spans="1:13">
      <c r="A4415" t="s">
        <v>4684</v>
      </c>
      <c r="B4415" t="s">
        <v>4685</v>
      </c>
      <c r="C4415">
        <v>192</v>
      </c>
      <c r="D4415" t="s">
        <v>817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</row>
    <row r="4416" spans="1:13">
      <c r="A4416" t="s">
        <v>4686</v>
      </c>
      <c r="B4416" t="s">
        <v>4687</v>
      </c>
      <c r="C4416">
        <v>191</v>
      </c>
      <c r="D4416" t="s">
        <v>848</v>
      </c>
      <c r="E4416">
        <v>576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1.05</v>
      </c>
      <c r="M4416">
        <v>604.79999999999995</v>
      </c>
    </row>
    <row r="4417" spans="1:13">
      <c r="A4417" t="s">
        <v>4686</v>
      </c>
      <c r="B4417" t="s">
        <v>4687</v>
      </c>
      <c r="C4417">
        <v>192</v>
      </c>
      <c r="D4417" t="s">
        <v>817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</row>
    <row r="4418" spans="1:13">
      <c r="A4418" t="s">
        <v>4688</v>
      </c>
      <c r="B4418" t="s">
        <v>4689</v>
      </c>
      <c r="C4418">
        <v>191</v>
      </c>
      <c r="D4418" t="s">
        <v>848</v>
      </c>
      <c r="E4418">
        <v>576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1.05</v>
      </c>
      <c r="M4418">
        <v>604.79999999999995</v>
      </c>
    </row>
    <row r="4419" spans="1:13">
      <c r="A4419" t="s">
        <v>4688</v>
      </c>
      <c r="B4419" t="s">
        <v>4689</v>
      </c>
      <c r="C4419">
        <v>192</v>
      </c>
      <c r="D4419" t="s">
        <v>817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</row>
    <row r="4420" spans="1:13">
      <c r="A4420" t="s">
        <v>4690</v>
      </c>
      <c r="B4420" t="s">
        <v>4691</v>
      </c>
      <c r="C4420">
        <v>192</v>
      </c>
      <c r="D4420" t="s">
        <v>817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</row>
    <row r="4421" spans="1:13">
      <c r="A4421" t="s">
        <v>4692</v>
      </c>
      <c r="B4421" t="s">
        <v>4693</v>
      </c>
      <c r="C4421">
        <v>191</v>
      </c>
      <c r="D4421" t="s">
        <v>848</v>
      </c>
      <c r="E4421">
        <v>576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1.05</v>
      </c>
      <c r="M4421">
        <v>604.79999999999995</v>
      </c>
    </row>
    <row r="4422" spans="1:13">
      <c r="A4422" t="s">
        <v>4692</v>
      </c>
      <c r="B4422" t="s">
        <v>4693</v>
      </c>
      <c r="C4422">
        <v>192</v>
      </c>
      <c r="D4422" t="s">
        <v>817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</row>
    <row r="4423" spans="1:13">
      <c r="A4423" t="s">
        <v>4694</v>
      </c>
      <c r="B4423" t="s">
        <v>4695</v>
      </c>
      <c r="C4423">
        <v>191</v>
      </c>
      <c r="D4423" t="s">
        <v>848</v>
      </c>
      <c r="E4423">
        <v>576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1.05</v>
      </c>
      <c r="M4423">
        <v>604.79999999999995</v>
      </c>
    </row>
    <row r="4424" spans="1:13">
      <c r="A4424" t="s">
        <v>4694</v>
      </c>
      <c r="B4424" t="s">
        <v>4695</v>
      </c>
      <c r="C4424">
        <v>192</v>
      </c>
      <c r="D4424" t="s">
        <v>817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</row>
    <row r="4425" spans="1:13">
      <c r="A4425" t="s">
        <v>4917</v>
      </c>
      <c r="B4425" t="s">
        <v>4918</v>
      </c>
      <c r="C4425">
        <v>192</v>
      </c>
      <c r="D4425" t="s">
        <v>817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</row>
    <row r="4426" spans="1:13">
      <c r="A4426" t="s">
        <v>4696</v>
      </c>
      <c r="B4426" t="s">
        <v>4697</v>
      </c>
      <c r="C4426">
        <v>192</v>
      </c>
      <c r="D4426" t="s">
        <v>817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</row>
    <row r="4427" spans="1:13">
      <c r="A4427" t="s">
        <v>4698</v>
      </c>
      <c r="B4427" t="s">
        <v>4699</v>
      </c>
      <c r="C4427">
        <v>192</v>
      </c>
      <c r="D4427" t="s">
        <v>817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</row>
    <row r="4428" spans="1:13">
      <c r="A4428" t="s">
        <v>4700</v>
      </c>
      <c r="B4428" t="s">
        <v>4701</v>
      </c>
      <c r="C4428">
        <v>192</v>
      </c>
      <c r="D4428" t="s">
        <v>817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</row>
    <row r="4429" spans="1:13">
      <c r="A4429" t="s">
        <v>4702</v>
      </c>
      <c r="B4429" t="s">
        <v>4703</v>
      </c>
      <c r="C4429">
        <v>192</v>
      </c>
      <c r="D4429" t="s">
        <v>817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</row>
    <row r="4430" spans="1:13">
      <c r="A4430" t="s">
        <v>4704</v>
      </c>
      <c r="B4430" t="s">
        <v>4705</v>
      </c>
      <c r="C4430">
        <v>192</v>
      </c>
      <c r="D4430" t="s">
        <v>817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</row>
    <row r="4431" spans="1:13">
      <c r="A4431" t="s">
        <v>4706</v>
      </c>
      <c r="B4431" t="s">
        <v>4707</v>
      </c>
      <c r="C4431">
        <v>192</v>
      </c>
      <c r="D4431" t="s">
        <v>817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</row>
    <row r="4432" spans="1:13">
      <c r="A4432" t="s">
        <v>4708</v>
      </c>
      <c r="B4432" t="s">
        <v>4709</v>
      </c>
      <c r="C4432">
        <v>192</v>
      </c>
      <c r="D4432" t="s">
        <v>817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</row>
    <row r="4433" spans="1:13">
      <c r="A4433" t="s">
        <v>4710</v>
      </c>
      <c r="B4433" t="s">
        <v>4711</v>
      </c>
      <c r="C4433">
        <v>192</v>
      </c>
      <c r="D4433" t="s">
        <v>817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</row>
    <row r="4434" spans="1:13">
      <c r="A4434" t="s">
        <v>4712</v>
      </c>
      <c r="B4434" t="s">
        <v>4713</v>
      </c>
      <c r="C4434">
        <v>192</v>
      </c>
      <c r="D4434" t="s">
        <v>817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</row>
    <row r="4435" spans="1:13">
      <c r="A4435" t="s">
        <v>4714</v>
      </c>
      <c r="B4435" t="s">
        <v>4715</v>
      </c>
      <c r="C4435">
        <v>192</v>
      </c>
      <c r="D4435" t="s">
        <v>817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</row>
    <row r="4436" spans="1:13">
      <c r="A4436" t="s">
        <v>4716</v>
      </c>
      <c r="B4436" t="s">
        <v>4717</v>
      </c>
      <c r="C4436">
        <v>192</v>
      </c>
      <c r="D4436" t="s">
        <v>817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</row>
    <row r="4437" spans="1:13">
      <c r="A4437" t="s">
        <v>4718</v>
      </c>
      <c r="B4437" t="s">
        <v>4719</v>
      </c>
      <c r="C4437">
        <v>192</v>
      </c>
      <c r="D4437" t="s">
        <v>817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</row>
    <row r="4438" spans="1:13">
      <c r="A4438" t="s">
        <v>4720</v>
      </c>
      <c r="B4438" t="s">
        <v>4721</v>
      </c>
      <c r="C4438">
        <v>192</v>
      </c>
      <c r="D4438" t="s">
        <v>817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</row>
    <row r="4439" spans="1:13">
      <c r="A4439" t="s">
        <v>4722</v>
      </c>
      <c r="B4439" t="s">
        <v>4723</v>
      </c>
      <c r="C4439">
        <v>192</v>
      </c>
      <c r="D4439" t="s">
        <v>817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</row>
    <row r="4440" spans="1:13">
      <c r="A4440" t="s">
        <v>4724</v>
      </c>
      <c r="B4440" t="s">
        <v>4725</v>
      </c>
      <c r="C4440">
        <v>192</v>
      </c>
      <c r="D4440" t="s">
        <v>817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</row>
    <row r="4441" spans="1:13">
      <c r="A4441" t="s">
        <v>4726</v>
      </c>
      <c r="B4441" t="s">
        <v>4727</v>
      </c>
      <c r="C4441">
        <v>192</v>
      </c>
      <c r="D4441" t="s">
        <v>817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</row>
    <row r="4442" spans="1:13">
      <c r="A4442" t="s">
        <v>4728</v>
      </c>
      <c r="B4442" t="s">
        <v>4729</v>
      </c>
      <c r="C4442">
        <v>192</v>
      </c>
      <c r="D4442" t="s">
        <v>817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</row>
    <row r="4443" spans="1:13">
      <c r="A4443" t="s">
        <v>4730</v>
      </c>
      <c r="B4443" t="s">
        <v>4731</v>
      </c>
      <c r="C4443">
        <v>192</v>
      </c>
      <c r="D4443" t="s">
        <v>817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</row>
    <row r="4444" spans="1:13">
      <c r="A4444" t="s">
        <v>4732</v>
      </c>
      <c r="B4444" t="s">
        <v>4733</v>
      </c>
      <c r="C4444">
        <v>192</v>
      </c>
      <c r="D4444" t="s">
        <v>817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</row>
    <row r="4445" spans="1:13">
      <c r="A4445" t="s">
        <v>4919</v>
      </c>
      <c r="B4445" t="s">
        <v>4920</v>
      </c>
      <c r="C4445">
        <v>198</v>
      </c>
      <c r="D4445" t="s">
        <v>965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0.86</v>
      </c>
      <c r="M4445">
        <v>0</v>
      </c>
    </row>
    <row r="4446" spans="1:13">
      <c r="A4446" t="s">
        <v>4921</v>
      </c>
      <c r="B4446" t="s">
        <v>4922</v>
      </c>
      <c r="C4446">
        <v>198</v>
      </c>
      <c r="D4446" t="s">
        <v>965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0.56000000000000005</v>
      </c>
      <c r="M4446">
        <v>0</v>
      </c>
    </row>
    <row r="4447" spans="1:13">
      <c r="A4447" t="s">
        <v>4923</v>
      </c>
      <c r="B4447" t="s">
        <v>4924</v>
      </c>
      <c r="C4447">
        <v>198</v>
      </c>
      <c r="D4447" t="s">
        <v>965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0.56000000000000005</v>
      </c>
      <c r="M4447">
        <v>0</v>
      </c>
    </row>
    <row r="4448" spans="1:13">
      <c r="A4448" t="s">
        <v>4925</v>
      </c>
      <c r="B4448" t="s">
        <v>4926</v>
      </c>
      <c r="C4448">
        <v>198</v>
      </c>
      <c r="D4448" t="s">
        <v>965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0.56000000000000005</v>
      </c>
      <c r="M4448">
        <v>0</v>
      </c>
    </row>
    <row r="4449" spans="1:13">
      <c r="A4449" t="s">
        <v>4927</v>
      </c>
      <c r="B4449" t="s">
        <v>4928</v>
      </c>
      <c r="C4449">
        <v>198</v>
      </c>
      <c r="D4449" t="s">
        <v>965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0.56000000000000005</v>
      </c>
      <c r="M4449">
        <v>0</v>
      </c>
    </row>
    <row r="4450" spans="1:13">
      <c r="A4450" t="s">
        <v>4929</v>
      </c>
      <c r="B4450" t="s">
        <v>4930</v>
      </c>
      <c r="C4450">
        <v>198</v>
      </c>
      <c r="D4450" t="s">
        <v>965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0.56000000000000005</v>
      </c>
      <c r="M4450">
        <v>0</v>
      </c>
    </row>
    <row r="4451" spans="1:13">
      <c r="A4451" t="s">
        <v>4931</v>
      </c>
      <c r="B4451" t="s">
        <v>4932</v>
      </c>
      <c r="C4451">
        <v>198</v>
      </c>
      <c r="D4451" t="s">
        <v>965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0.56000000000000005</v>
      </c>
      <c r="M4451">
        <v>0</v>
      </c>
    </row>
    <row r="4452" spans="1:13">
      <c r="A4452" t="s">
        <v>4933</v>
      </c>
      <c r="B4452" t="s">
        <v>4934</v>
      </c>
      <c r="C4452">
        <v>198</v>
      </c>
      <c r="D4452" t="s">
        <v>965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0.56000000000000005</v>
      </c>
      <c r="M4452">
        <v>0</v>
      </c>
    </row>
    <row r="4453" spans="1:13">
      <c r="A4453" t="s">
        <v>4935</v>
      </c>
      <c r="B4453" t="s">
        <v>4936</v>
      </c>
      <c r="C4453">
        <v>198</v>
      </c>
      <c r="D4453" t="s">
        <v>965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0.56000000000000005</v>
      </c>
      <c r="M4453">
        <v>0</v>
      </c>
    </row>
    <row r="4454" spans="1:13">
      <c r="A4454" t="s">
        <v>4937</v>
      </c>
      <c r="B4454" t="s">
        <v>4938</v>
      </c>
      <c r="C4454">
        <v>198</v>
      </c>
      <c r="D4454" t="s">
        <v>965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0.56000000000000005</v>
      </c>
      <c r="M4454">
        <v>0</v>
      </c>
    </row>
    <row r="4455" spans="1:13">
      <c r="A4455" t="s">
        <v>4939</v>
      </c>
      <c r="B4455" t="s">
        <v>4940</v>
      </c>
      <c r="C4455">
        <v>198</v>
      </c>
      <c r="D4455" t="s">
        <v>965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0.56000000000000005</v>
      </c>
      <c r="M4455">
        <v>0</v>
      </c>
    </row>
    <row r="4456" spans="1:13">
      <c r="A4456" t="s">
        <v>4941</v>
      </c>
      <c r="B4456" t="s">
        <v>4942</v>
      </c>
      <c r="C4456">
        <v>198</v>
      </c>
      <c r="D4456" t="s">
        <v>965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0.56000000000000005</v>
      </c>
      <c r="M4456">
        <v>0</v>
      </c>
    </row>
    <row r="4457" spans="1:13">
      <c r="A4457" t="s">
        <v>4943</v>
      </c>
      <c r="B4457" t="s">
        <v>4944</v>
      </c>
      <c r="C4457">
        <v>198</v>
      </c>
      <c r="D4457" t="s">
        <v>965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0.56000000000000005</v>
      </c>
      <c r="M4457">
        <v>0</v>
      </c>
    </row>
    <row r="4458" spans="1:13">
      <c r="A4458" t="s">
        <v>4945</v>
      </c>
      <c r="B4458" t="s">
        <v>4946</v>
      </c>
      <c r="C4458">
        <v>198</v>
      </c>
      <c r="D4458" t="s">
        <v>965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0.56000000000000005</v>
      </c>
      <c r="M4458">
        <v>0</v>
      </c>
    </row>
    <row r="4459" spans="1:13">
      <c r="A4459" t="s">
        <v>4947</v>
      </c>
      <c r="B4459" t="s">
        <v>4948</v>
      </c>
      <c r="C4459">
        <v>198</v>
      </c>
      <c r="D4459" t="s">
        <v>965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0.56000000000000005</v>
      </c>
      <c r="M4459">
        <v>0</v>
      </c>
    </row>
    <row r="4460" spans="1:13">
      <c r="A4460" t="s">
        <v>4949</v>
      </c>
      <c r="B4460" t="s">
        <v>4950</v>
      </c>
      <c r="C4460">
        <v>198</v>
      </c>
      <c r="D4460" t="s">
        <v>965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0.56000000000000005</v>
      </c>
      <c r="M4460">
        <v>0</v>
      </c>
    </row>
    <row r="4461" spans="1:13">
      <c r="A4461" t="s">
        <v>4951</v>
      </c>
      <c r="B4461" t="s">
        <v>4952</v>
      </c>
      <c r="C4461">
        <v>198</v>
      </c>
      <c r="D4461" t="s">
        <v>965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0.56000000000000005</v>
      </c>
      <c r="M4461">
        <v>0</v>
      </c>
    </row>
    <row r="4462" spans="1:13">
      <c r="A4462" t="s">
        <v>4953</v>
      </c>
      <c r="B4462" t="s">
        <v>4954</v>
      </c>
      <c r="C4462">
        <v>198</v>
      </c>
      <c r="D4462" t="s">
        <v>965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0.56000000000000005</v>
      </c>
      <c r="M4462">
        <v>0</v>
      </c>
    </row>
    <row r="4463" spans="1:13">
      <c r="A4463" t="s">
        <v>4955</v>
      </c>
      <c r="B4463" t="s">
        <v>4956</v>
      </c>
      <c r="C4463">
        <v>192</v>
      </c>
      <c r="D4463" t="s">
        <v>817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</row>
    <row r="4464" spans="1:13">
      <c r="A4464" t="s">
        <v>4955</v>
      </c>
      <c r="B4464" t="s">
        <v>4956</v>
      </c>
      <c r="C4464">
        <v>198</v>
      </c>
      <c r="D4464" t="s">
        <v>965</v>
      </c>
      <c r="E4464">
        <v>2488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1</v>
      </c>
      <c r="M4464">
        <v>2488</v>
      </c>
    </row>
    <row r="4465" spans="1:13">
      <c r="A4465" t="s">
        <v>4957</v>
      </c>
      <c r="B4465" t="s">
        <v>4958</v>
      </c>
      <c r="C4465">
        <v>192</v>
      </c>
      <c r="D4465" t="s">
        <v>817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</row>
    <row r="4466" spans="1:13">
      <c r="A4466" t="s">
        <v>4957</v>
      </c>
      <c r="B4466" t="s">
        <v>4958</v>
      </c>
      <c r="C4466">
        <v>198</v>
      </c>
      <c r="D4466" t="s">
        <v>965</v>
      </c>
      <c r="E4466">
        <v>1244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1</v>
      </c>
      <c r="M4466">
        <v>1244</v>
      </c>
    </row>
    <row r="4467" spans="1:13">
      <c r="A4467" t="s">
        <v>4959</v>
      </c>
      <c r="B4467" t="s">
        <v>4960</v>
      </c>
      <c r="C4467">
        <v>192</v>
      </c>
      <c r="D4467" t="s">
        <v>817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</row>
    <row r="4468" spans="1:13">
      <c r="A4468" t="s">
        <v>4959</v>
      </c>
      <c r="B4468" t="s">
        <v>4960</v>
      </c>
      <c r="C4468">
        <v>198</v>
      </c>
      <c r="D4468" t="s">
        <v>965</v>
      </c>
      <c r="E4468">
        <v>1244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1</v>
      </c>
      <c r="M4468">
        <v>1244</v>
      </c>
    </row>
    <row r="4469" spans="1:13">
      <c r="A4469" t="s">
        <v>4961</v>
      </c>
      <c r="B4469" t="s">
        <v>4962</v>
      </c>
      <c r="C4469">
        <v>192</v>
      </c>
      <c r="D4469" t="s">
        <v>817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</row>
    <row r="4470" spans="1:13">
      <c r="A4470" t="s">
        <v>4961</v>
      </c>
      <c r="B4470" t="s">
        <v>4962</v>
      </c>
      <c r="C4470">
        <v>198</v>
      </c>
      <c r="D4470" t="s">
        <v>965</v>
      </c>
      <c r="E4470">
        <v>1244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1</v>
      </c>
      <c r="M4470">
        <v>1244</v>
      </c>
    </row>
    <row r="4471" spans="1:13">
      <c r="A4471" t="s">
        <v>4963</v>
      </c>
      <c r="B4471" t="s">
        <v>4964</v>
      </c>
      <c r="C4471">
        <v>192</v>
      </c>
      <c r="D4471" t="s">
        <v>817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</row>
    <row r="4472" spans="1:13">
      <c r="A4472" t="s">
        <v>4963</v>
      </c>
      <c r="B4472" t="s">
        <v>4964</v>
      </c>
      <c r="C4472">
        <v>198</v>
      </c>
      <c r="D4472" t="s">
        <v>965</v>
      </c>
      <c r="E4472">
        <v>2488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1</v>
      </c>
      <c r="M4472">
        <v>2488</v>
      </c>
    </row>
    <row r="4473" spans="1:13">
      <c r="A4473" t="s">
        <v>4965</v>
      </c>
      <c r="B4473" t="s">
        <v>4966</v>
      </c>
      <c r="C4473">
        <v>192</v>
      </c>
      <c r="D4473" t="s">
        <v>817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</row>
    <row r="4474" spans="1:13">
      <c r="A4474" t="s">
        <v>4965</v>
      </c>
      <c r="B4474" t="s">
        <v>4966</v>
      </c>
      <c r="C4474">
        <v>198</v>
      </c>
      <c r="D4474" t="s">
        <v>965</v>
      </c>
      <c r="E4474">
        <v>1244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1</v>
      </c>
      <c r="M4474">
        <v>1244</v>
      </c>
    </row>
    <row r="4475" spans="1:13">
      <c r="A4475" t="s">
        <v>4967</v>
      </c>
      <c r="B4475" t="s">
        <v>4968</v>
      </c>
      <c r="C4475">
        <v>192</v>
      </c>
      <c r="D4475" t="s">
        <v>817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</row>
    <row r="4476" spans="1:13">
      <c r="A4476" t="s">
        <v>4967</v>
      </c>
      <c r="B4476" t="s">
        <v>4968</v>
      </c>
      <c r="C4476">
        <v>198</v>
      </c>
      <c r="D4476" t="s">
        <v>965</v>
      </c>
      <c r="E4476">
        <v>1244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1</v>
      </c>
      <c r="M4476">
        <v>1244</v>
      </c>
    </row>
    <row r="4477" spans="1:13">
      <c r="A4477" t="s">
        <v>4969</v>
      </c>
      <c r="B4477" t="s">
        <v>4970</v>
      </c>
      <c r="C4477">
        <v>192</v>
      </c>
      <c r="D4477" t="s">
        <v>817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</row>
    <row r="4478" spans="1:13">
      <c r="A4478" t="s">
        <v>4969</v>
      </c>
      <c r="B4478" t="s">
        <v>4970</v>
      </c>
      <c r="C4478">
        <v>198</v>
      </c>
      <c r="D4478" t="s">
        <v>965</v>
      </c>
      <c r="E4478">
        <v>1244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1</v>
      </c>
      <c r="M4478">
        <v>1244</v>
      </c>
    </row>
    <row r="4479" spans="1:13">
      <c r="A4479" t="s">
        <v>4971</v>
      </c>
      <c r="B4479" t="s">
        <v>4972</v>
      </c>
      <c r="C4479">
        <v>192</v>
      </c>
      <c r="D4479" t="s">
        <v>817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</row>
    <row r="4480" spans="1:13">
      <c r="A4480" t="s">
        <v>4971</v>
      </c>
      <c r="B4480" t="s">
        <v>4972</v>
      </c>
      <c r="C4480">
        <v>198</v>
      </c>
      <c r="D4480" t="s">
        <v>965</v>
      </c>
      <c r="E4480">
        <v>3110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0.5</v>
      </c>
      <c r="M4480">
        <v>1555</v>
      </c>
    </row>
    <row r="4481" spans="1:13">
      <c r="A4481" t="s">
        <v>4973</v>
      </c>
      <c r="B4481" t="s">
        <v>4974</v>
      </c>
      <c r="C4481">
        <v>192</v>
      </c>
      <c r="D4481" t="s">
        <v>817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</row>
    <row r="4482" spans="1:13">
      <c r="A4482" t="s">
        <v>4973</v>
      </c>
      <c r="B4482" t="s">
        <v>4974</v>
      </c>
      <c r="C4482">
        <v>198</v>
      </c>
      <c r="D4482" t="s">
        <v>965</v>
      </c>
      <c r="E4482">
        <v>3110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0.5</v>
      </c>
      <c r="M4482">
        <v>1555</v>
      </c>
    </row>
    <row r="4483" spans="1:13">
      <c r="A4483" t="s">
        <v>4975</v>
      </c>
      <c r="B4483" t="s">
        <v>4976</v>
      </c>
      <c r="C4483">
        <v>192</v>
      </c>
      <c r="D4483" t="s">
        <v>817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</row>
    <row r="4484" spans="1:13">
      <c r="A4484" t="s">
        <v>4975</v>
      </c>
      <c r="B4484" t="s">
        <v>4976</v>
      </c>
      <c r="C4484">
        <v>198</v>
      </c>
      <c r="D4484" t="s">
        <v>965</v>
      </c>
      <c r="E4484">
        <v>3110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0.5</v>
      </c>
      <c r="M4484">
        <v>1555</v>
      </c>
    </row>
    <row r="4485" spans="1:13">
      <c r="A4485" t="s">
        <v>4977</v>
      </c>
      <c r="B4485" t="s">
        <v>4978</v>
      </c>
      <c r="C4485">
        <v>192</v>
      </c>
      <c r="D4485" t="s">
        <v>817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</row>
    <row r="4486" spans="1:13">
      <c r="A4486" t="s">
        <v>4977</v>
      </c>
      <c r="B4486" t="s">
        <v>4978</v>
      </c>
      <c r="C4486">
        <v>198</v>
      </c>
      <c r="D4486" t="s">
        <v>965</v>
      </c>
      <c r="E4486">
        <v>3110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0.5</v>
      </c>
      <c r="M4486">
        <v>1555</v>
      </c>
    </row>
    <row r="4487" spans="1:13">
      <c r="A4487" t="s">
        <v>4979</v>
      </c>
      <c r="B4487" t="s">
        <v>4980</v>
      </c>
      <c r="C4487">
        <v>192</v>
      </c>
      <c r="D4487" t="s">
        <v>817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</row>
    <row r="4488" spans="1:13">
      <c r="A4488" t="s">
        <v>4979</v>
      </c>
      <c r="B4488" t="s">
        <v>4980</v>
      </c>
      <c r="C4488">
        <v>198</v>
      </c>
      <c r="D4488" t="s">
        <v>965</v>
      </c>
      <c r="E4488">
        <v>3110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0.5</v>
      </c>
      <c r="M4488">
        <v>1555</v>
      </c>
    </row>
    <row r="4489" spans="1:13">
      <c r="A4489" t="s">
        <v>4981</v>
      </c>
      <c r="B4489" t="s">
        <v>4982</v>
      </c>
      <c r="C4489">
        <v>192</v>
      </c>
      <c r="D4489" t="s">
        <v>817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</row>
    <row r="4490" spans="1:13">
      <c r="A4490" t="s">
        <v>4981</v>
      </c>
      <c r="B4490" t="s">
        <v>4982</v>
      </c>
      <c r="C4490">
        <v>198</v>
      </c>
      <c r="D4490" t="s">
        <v>965</v>
      </c>
      <c r="E4490">
        <v>3110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0.5</v>
      </c>
      <c r="M4490">
        <v>1555</v>
      </c>
    </row>
    <row r="4491" spans="1:13">
      <c r="A4491" t="s">
        <v>4983</v>
      </c>
      <c r="B4491" t="s">
        <v>4984</v>
      </c>
      <c r="C4491">
        <v>192</v>
      </c>
      <c r="D4491" t="s">
        <v>817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</row>
    <row r="4492" spans="1:13">
      <c r="A4492" t="s">
        <v>4983</v>
      </c>
      <c r="B4492" t="s">
        <v>4984</v>
      </c>
      <c r="C4492">
        <v>198</v>
      </c>
      <c r="D4492" t="s">
        <v>965</v>
      </c>
      <c r="E4492">
        <v>3110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0.5</v>
      </c>
      <c r="M4492">
        <v>1555</v>
      </c>
    </row>
    <row r="4493" spans="1:13">
      <c r="A4493" t="s">
        <v>4985</v>
      </c>
      <c r="B4493" t="s">
        <v>4986</v>
      </c>
      <c r="C4493">
        <v>192</v>
      </c>
      <c r="D4493" t="s">
        <v>817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</row>
    <row r="4494" spans="1:13">
      <c r="A4494" t="s">
        <v>4985</v>
      </c>
      <c r="B4494" t="s">
        <v>4986</v>
      </c>
      <c r="C4494">
        <v>198</v>
      </c>
      <c r="D4494" t="s">
        <v>965</v>
      </c>
      <c r="E4494">
        <v>3110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0.5</v>
      </c>
      <c r="M4494">
        <v>1555</v>
      </c>
    </row>
    <row r="4495" spans="1:13">
      <c r="A4495" t="s">
        <v>4987</v>
      </c>
      <c r="B4495" t="s">
        <v>4988</v>
      </c>
      <c r="C4495">
        <v>192</v>
      </c>
      <c r="D4495" t="s">
        <v>817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</row>
    <row r="4496" spans="1:13">
      <c r="A4496" t="s">
        <v>4987</v>
      </c>
      <c r="B4496" t="s">
        <v>4988</v>
      </c>
      <c r="C4496">
        <v>198</v>
      </c>
      <c r="D4496" t="s">
        <v>965</v>
      </c>
      <c r="E4496">
        <v>3110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0.5</v>
      </c>
      <c r="M4496">
        <v>1555</v>
      </c>
    </row>
    <row r="4497" spans="1:13">
      <c r="A4497" t="s">
        <v>4989</v>
      </c>
      <c r="B4497" t="s">
        <v>4990</v>
      </c>
      <c r="C4497">
        <v>192</v>
      </c>
      <c r="D4497" t="s">
        <v>817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</row>
    <row r="4498" spans="1:13">
      <c r="A4498" t="s">
        <v>4989</v>
      </c>
      <c r="B4498" t="s">
        <v>4990</v>
      </c>
      <c r="C4498">
        <v>198</v>
      </c>
      <c r="D4498" t="s">
        <v>965</v>
      </c>
      <c r="E4498">
        <v>3110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0.5</v>
      </c>
      <c r="M4498">
        <v>1555</v>
      </c>
    </row>
    <row r="4499" spans="1:13">
      <c r="A4499" t="s">
        <v>4991</v>
      </c>
      <c r="B4499" t="s">
        <v>4992</v>
      </c>
      <c r="C4499">
        <v>192</v>
      </c>
      <c r="D4499" t="s">
        <v>817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</row>
    <row r="4500" spans="1:13">
      <c r="A4500" t="s">
        <v>4991</v>
      </c>
      <c r="B4500" t="s">
        <v>4992</v>
      </c>
      <c r="C4500">
        <v>198</v>
      </c>
      <c r="D4500" t="s">
        <v>965</v>
      </c>
      <c r="E4500">
        <v>3110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0.5</v>
      </c>
      <c r="M4500">
        <v>1555</v>
      </c>
    </row>
    <row r="4501" spans="1:13">
      <c r="A4501" t="s">
        <v>4993</v>
      </c>
      <c r="B4501" t="s">
        <v>4994</v>
      </c>
      <c r="C4501">
        <v>192</v>
      </c>
      <c r="D4501" t="s">
        <v>817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</row>
    <row r="4502" spans="1:13">
      <c r="A4502" t="s">
        <v>4993</v>
      </c>
      <c r="B4502" t="s">
        <v>4994</v>
      </c>
      <c r="C4502">
        <v>198</v>
      </c>
      <c r="D4502" t="s">
        <v>965</v>
      </c>
      <c r="E4502">
        <v>3110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0.5</v>
      </c>
      <c r="M4502">
        <v>1555</v>
      </c>
    </row>
    <row r="4503" spans="1:13">
      <c r="A4503" t="s">
        <v>4995</v>
      </c>
      <c r="B4503" t="s">
        <v>4996</v>
      </c>
      <c r="C4503">
        <v>192</v>
      </c>
      <c r="D4503" t="s">
        <v>817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</row>
    <row r="4504" spans="1:13">
      <c r="A4504" t="s">
        <v>4995</v>
      </c>
      <c r="B4504" t="s">
        <v>4996</v>
      </c>
      <c r="C4504">
        <v>198</v>
      </c>
      <c r="D4504" t="s">
        <v>965</v>
      </c>
      <c r="E4504">
        <v>3110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0.5</v>
      </c>
      <c r="M4504">
        <v>1555</v>
      </c>
    </row>
    <row r="4505" spans="1:13">
      <c r="A4505" t="s">
        <v>4997</v>
      </c>
      <c r="B4505" t="s">
        <v>4998</v>
      </c>
      <c r="C4505">
        <v>192</v>
      </c>
      <c r="D4505" t="s">
        <v>817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</row>
    <row r="4506" spans="1:13">
      <c r="A4506" t="s">
        <v>4997</v>
      </c>
      <c r="B4506" t="s">
        <v>4998</v>
      </c>
      <c r="C4506">
        <v>198</v>
      </c>
      <c r="D4506" t="s">
        <v>965</v>
      </c>
      <c r="E4506">
        <v>3110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0.5</v>
      </c>
      <c r="M4506">
        <v>1555</v>
      </c>
    </row>
    <row r="4507" spans="1:13">
      <c r="A4507" t="s">
        <v>5150</v>
      </c>
      <c r="B4507" t="s">
        <v>5151</v>
      </c>
      <c r="C4507">
        <v>192</v>
      </c>
      <c r="D4507" t="s">
        <v>817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</row>
    <row r="4508" spans="1:13">
      <c r="A4508" t="s">
        <v>5152</v>
      </c>
      <c r="B4508" t="s">
        <v>5153</v>
      </c>
      <c r="C4508">
        <v>191</v>
      </c>
      <c r="D4508" t="s">
        <v>848</v>
      </c>
      <c r="E4508">
        <v>4320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1.47</v>
      </c>
      <c r="M4508">
        <v>6350.4</v>
      </c>
    </row>
    <row r="4509" spans="1:13">
      <c r="A4509" t="s">
        <v>5152</v>
      </c>
      <c r="B4509" t="s">
        <v>5153</v>
      </c>
      <c r="C4509">
        <v>192</v>
      </c>
      <c r="D4509" t="s">
        <v>817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</row>
    <row r="4510" spans="1:13">
      <c r="A4510" t="s">
        <v>5154</v>
      </c>
      <c r="B4510" t="s">
        <v>5155</v>
      </c>
      <c r="C4510">
        <v>191</v>
      </c>
      <c r="D4510" t="s">
        <v>848</v>
      </c>
      <c r="E4510">
        <v>4320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1.47</v>
      </c>
      <c r="M4510">
        <v>6350.4</v>
      </c>
    </row>
    <row r="4511" spans="1:13">
      <c r="A4511" t="s">
        <v>5154</v>
      </c>
      <c r="B4511" t="s">
        <v>5155</v>
      </c>
      <c r="C4511">
        <v>192</v>
      </c>
      <c r="D4511" t="s">
        <v>817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</row>
    <row r="4512" spans="1:13">
      <c r="A4512" t="s">
        <v>5156</v>
      </c>
      <c r="B4512" t="s">
        <v>5157</v>
      </c>
      <c r="C4512">
        <v>191</v>
      </c>
      <c r="D4512" t="s">
        <v>848</v>
      </c>
      <c r="E4512">
        <v>4320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1.47</v>
      </c>
      <c r="M4512">
        <v>6350.4</v>
      </c>
    </row>
    <row r="4513" spans="1:13">
      <c r="A4513" t="s">
        <v>5156</v>
      </c>
      <c r="B4513" t="s">
        <v>5157</v>
      </c>
      <c r="C4513">
        <v>192</v>
      </c>
      <c r="D4513" t="s">
        <v>817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</row>
    <row r="4514" spans="1:13">
      <c r="A4514" t="s">
        <v>5158</v>
      </c>
      <c r="B4514" t="s">
        <v>5159</v>
      </c>
      <c r="C4514">
        <v>191</v>
      </c>
      <c r="D4514" t="s">
        <v>848</v>
      </c>
      <c r="E4514">
        <v>4416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1.47</v>
      </c>
      <c r="M4514">
        <v>6491.52</v>
      </c>
    </row>
    <row r="4515" spans="1:13">
      <c r="A4515" t="s">
        <v>5158</v>
      </c>
      <c r="B4515" t="s">
        <v>5159</v>
      </c>
      <c r="C4515">
        <v>192</v>
      </c>
      <c r="D4515" t="s">
        <v>817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</row>
    <row r="4516" spans="1:13">
      <c r="A4516" t="s">
        <v>5160</v>
      </c>
      <c r="B4516" t="s">
        <v>5161</v>
      </c>
      <c r="C4516">
        <v>191</v>
      </c>
      <c r="D4516" t="s">
        <v>848</v>
      </c>
      <c r="E4516">
        <v>4320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1.47</v>
      </c>
      <c r="M4516">
        <v>6350.4</v>
      </c>
    </row>
    <row r="4517" spans="1:13">
      <c r="A4517" t="s">
        <v>5160</v>
      </c>
      <c r="B4517" t="s">
        <v>5161</v>
      </c>
      <c r="C4517">
        <v>192</v>
      </c>
      <c r="D4517" t="s">
        <v>817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</row>
    <row r="4518" spans="1:13">
      <c r="A4518" t="s">
        <v>5162</v>
      </c>
      <c r="B4518" t="s">
        <v>5163</v>
      </c>
      <c r="C4518">
        <v>191</v>
      </c>
      <c r="D4518" t="s">
        <v>848</v>
      </c>
      <c r="E4518">
        <v>6960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1.47</v>
      </c>
      <c r="M4518">
        <v>10231.200000000001</v>
      </c>
    </row>
    <row r="4519" spans="1:13">
      <c r="A4519" t="s">
        <v>5162</v>
      </c>
      <c r="B4519" t="s">
        <v>5163</v>
      </c>
      <c r="C4519">
        <v>192</v>
      </c>
      <c r="D4519" t="s">
        <v>817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</row>
    <row r="4520" spans="1:13">
      <c r="A4520" t="s">
        <v>5164</v>
      </c>
      <c r="B4520" t="s">
        <v>5165</v>
      </c>
      <c r="C4520">
        <v>191</v>
      </c>
      <c r="D4520" t="s">
        <v>848</v>
      </c>
      <c r="E4520">
        <v>4320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1.47</v>
      </c>
      <c r="M4520">
        <v>6350.4</v>
      </c>
    </row>
    <row r="4521" spans="1:13">
      <c r="A4521" t="s">
        <v>5164</v>
      </c>
      <c r="B4521" t="s">
        <v>5165</v>
      </c>
      <c r="C4521">
        <v>192</v>
      </c>
      <c r="D4521" t="s">
        <v>817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</row>
    <row r="4522" spans="1:13">
      <c r="A4522" t="s">
        <v>5166</v>
      </c>
      <c r="B4522" t="s">
        <v>5167</v>
      </c>
      <c r="C4522">
        <v>191</v>
      </c>
      <c r="D4522" t="s">
        <v>848</v>
      </c>
      <c r="E4522">
        <v>4416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1.47</v>
      </c>
      <c r="M4522">
        <v>6491.52</v>
      </c>
    </row>
    <row r="4523" spans="1:13">
      <c r="A4523" t="s">
        <v>5166</v>
      </c>
      <c r="B4523" t="s">
        <v>5167</v>
      </c>
      <c r="C4523">
        <v>192</v>
      </c>
      <c r="D4523" t="s">
        <v>817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</row>
    <row r="4524" spans="1:13">
      <c r="A4524" t="s">
        <v>5168</v>
      </c>
      <c r="B4524" t="s">
        <v>5169</v>
      </c>
      <c r="C4524">
        <v>191</v>
      </c>
      <c r="D4524" t="s">
        <v>848</v>
      </c>
      <c r="E4524">
        <v>4416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1.47</v>
      </c>
      <c r="M4524">
        <v>6491.52</v>
      </c>
    </row>
    <row r="4525" spans="1:13">
      <c r="A4525" t="s">
        <v>5168</v>
      </c>
      <c r="B4525" t="s">
        <v>5169</v>
      </c>
      <c r="C4525">
        <v>192</v>
      </c>
      <c r="D4525" t="s">
        <v>817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</row>
    <row r="4526" spans="1:13">
      <c r="A4526" t="s">
        <v>5170</v>
      </c>
      <c r="B4526" t="s">
        <v>5171</v>
      </c>
      <c r="C4526">
        <v>191</v>
      </c>
      <c r="D4526" t="s">
        <v>848</v>
      </c>
      <c r="E4526">
        <v>4416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1.47</v>
      </c>
      <c r="M4526">
        <v>6491.52</v>
      </c>
    </row>
    <row r="4527" spans="1:13">
      <c r="A4527" t="s">
        <v>5170</v>
      </c>
      <c r="B4527" t="s">
        <v>5171</v>
      </c>
      <c r="C4527">
        <v>192</v>
      </c>
      <c r="D4527" t="s">
        <v>817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</row>
    <row r="4528" spans="1:13">
      <c r="A4528" t="s">
        <v>5172</v>
      </c>
      <c r="B4528" t="s">
        <v>5173</v>
      </c>
      <c r="C4528">
        <v>191</v>
      </c>
      <c r="D4528" t="s">
        <v>848</v>
      </c>
      <c r="E4528">
        <v>4416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1.47</v>
      </c>
      <c r="M4528">
        <v>6491.52</v>
      </c>
    </row>
    <row r="4529" spans="1:13">
      <c r="A4529" t="s">
        <v>5172</v>
      </c>
      <c r="B4529" t="s">
        <v>5173</v>
      </c>
      <c r="C4529">
        <v>192</v>
      </c>
      <c r="D4529" t="s">
        <v>817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</row>
    <row r="4530" spans="1:13">
      <c r="A4530" t="s">
        <v>5174</v>
      </c>
      <c r="B4530" t="s">
        <v>5175</v>
      </c>
      <c r="C4530">
        <v>191</v>
      </c>
      <c r="D4530" t="s">
        <v>848</v>
      </c>
      <c r="E4530">
        <v>4416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1.47</v>
      </c>
      <c r="M4530">
        <v>6491.52</v>
      </c>
    </row>
    <row r="4531" spans="1:13">
      <c r="A4531" t="s">
        <v>5174</v>
      </c>
      <c r="B4531" t="s">
        <v>5175</v>
      </c>
      <c r="C4531">
        <v>192</v>
      </c>
      <c r="D4531" t="s">
        <v>817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</row>
    <row r="4532" spans="1:13">
      <c r="A4532" t="s">
        <v>5176</v>
      </c>
      <c r="B4532" t="s">
        <v>5177</v>
      </c>
      <c r="C4532">
        <v>191</v>
      </c>
      <c r="D4532" t="s">
        <v>848</v>
      </c>
      <c r="E4532">
        <v>4416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1.47</v>
      </c>
      <c r="M4532">
        <v>6491.52</v>
      </c>
    </row>
    <row r="4533" spans="1:13">
      <c r="A4533" t="s">
        <v>5176</v>
      </c>
      <c r="B4533" t="s">
        <v>5177</v>
      </c>
      <c r="C4533">
        <v>192</v>
      </c>
      <c r="D4533" t="s">
        <v>817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</row>
    <row r="4534" spans="1:13">
      <c r="A4534" t="s">
        <v>5178</v>
      </c>
      <c r="B4534" t="s">
        <v>5179</v>
      </c>
      <c r="C4534">
        <v>191</v>
      </c>
      <c r="D4534" t="s">
        <v>848</v>
      </c>
      <c r="E4534">
        <v>4320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1.47</v>
      </c>
      <c r="M4534">
        <v>6350.4</v>
      </c>
    </row>
    <row r="4535" spans="1:13">
      <c r="A4535" t="s">
        <v>5178</v>
      </c>
      <c r="B4535" t="s">
        <v>5179</v>
      </c>
      <c r="C4535">
        <v>192</v>
      </c>
      <c r="D4535" t="s">
        <v>817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</row>
    <row r="4536" spans="1:13">
      <c r="A4536" t="s">
        <v>5180</v>
      </c>
      <c r="B4536" t="s">
        <v>5181</v>
      </c>
      <c r="C4536">
        <v>191</v>
      </c>
      <c r="D4536" t="s">
        <v>848</v>
      </c>
      <c r="E4536">
        <v>4320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1.47</v>
      </c>
      <c r="M4536">
        <v>6350.4</v>
      </c>
    </row>
    <row r="4537" spans="1:13">
      <c r="A4537" t="s">
        <v>5180</v>
      </c>
      <c r="B4537" t="s">
        <v>5181</v>
      </c>
      <c r="C4537">
        <v>192</v>
      </c>
      <c r="D4537" t="s">
        <v>817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</row>
    <row r="4538" spans="1:13">
      <c r="A4538" t="s">
        <v>5182</v>
      </c>
      <c r="B4538" t="s">
        <v>5183</v>
      </c>
      <c r="C4538">
        <v>191</v>
      </c>
      <c r="D4538" t="s">
        <v>848</v>
      </c>
      <c r="E4538">
        <v>4320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1.47</v>
      </c>
      <c r="M4538">
        <v>6350.4</v>
      </c>
    </row>
    <row r="4539" spans="1:13">
      <c r="A4539" t="s">
        <v>5182</v>
      </c>
      <c r="B4539" t="s">
        <v>5183</v>
      </c>
      <c r="C4539">
        <v>192</v>
      </c>
      <c r="D4539" t="s">
        <v>817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</row>
    <row r="4540" spans="1:13">
      <c r="A4540" t="s">
        <v>5184</v>
      </c>
      <c r="B4540" t="s">
        <v>5185</v>
      </c>
      <c r="C4540">
        <v>191</v>
      </c>
      <c r="D4540" t="s">
        <v>848</v>
      </c>
      <c r="E4540">
        <v>4320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1.47</v>
      </c>
      <c r="M4540">
        <v>6350.4</v>
      </c>
    </row>
    <row r="4541" spans="1:13">
      <c r="A4541" t="s">
        <v>5184</v>
      </c>
      <c r="B4541" t="s">
        <v>5185</v>
      </c>
      <c r="C4541">
        <v>192</v>
      </c>
      <c r="D4541" t="s">
        <v>817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</row>
    <row r="4542" spans="1:13">
      <c r="A4542" t="s">
        <v>5186</v>
      </c>
      <c r="B4542" t="s">
        <v>5187</v>
      </c>
      <c r="C4542">
        <v>191</v>
      </c>
      <c r="D4542" t="s">
        <v>848</v>
      </c>
      <c r="E4542">
        <v>4320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1.47</v>
      </c>
      <c r="M4542">
        <v>6350.4</v>
      </c>
    </row>
    <row r="4543" spans="1:13">
      <c r="A4543" t="s">
        <v>5186</v>
      </c>
      <c r="B4543" t="s">
        <v>5187</v>
      </c>
      <c r="C4543">
        <v>192</v>
      </c>
      <c r="D4543" t="s">
        <v>817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</row>
    <row r="4544" spans="1:13">
      <c r="A4544" t="s">
        <v>5188</v>
      </c>
      <c r="B4544" t="s">
        <v>5189</v>
      </c>
      <c r="C4544">
        <v>191</v>
      </c>
      <c r="D4544" t="s">
        <v>848</v>
      </c>
      <c r="E4544">
        <v>4320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1.47</v>
      </c>
      <c r="M4544">
        <v>6350.4</v>
      </c>
    </row>
    <row r="4545" spans="1:13">
      <c r="A4545" t="s">
        <v>5188</v>
      </c>
      <c r="B4545" t="s">
        <v>5189</v>
      </c>
      <c r="C4545">
        <v>192</v>
      </c>
      <c r="D4545" t="s">
        <v>817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</row>
    <row r="4546" spans="1:13">
      <c r="A4546" t="s">
        <v>5190</v>
      </c>
      <c r="B4546" t="s">
        <v>5191</v>
      </c>
      <c r="C4546">
        <v>191</v>
      </c>
      <c r="D4546" t="s">
        <v>848</v>
      </c>
      <c r="E4546">
        <v>7632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1.83</v>
      </c>
      <c r="M4546">
        <v>13966.56</v>
      </c>
    </row>
    <row r="4547" spans="1:13">
      <c r="A4547" t="s">
        <v>5190</v>
      </c>
      <c r="B4547" t="s">
        <v>5191</v>
      </c>
      <c r="C4547">
        <v>192</v>
      </c>
      <c r="D4547" t="s">
        <v>817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</row>
    <row r="4548" spans="1:13">
      <c r="A4548" t="s">
        <v>5192</v>
      </c>
      <c r="B4548" t="s">
        <v>5193</v>
      </c>
      <c r="C4548">
        <v>191</v>
      </c>
      <c r="D4548" t="s">
        <v>848</v>
      </c>
      <c r="E4548">
        <v>7488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1.83</v>
      </c>
      <c r="M4548">
        <v>13703.04</v>
      </c>
    </row>
    <row r="4549" spans="1:13">
      <c r="A4549" t="s">
        <v>5192</v>
      </c>
      <c r="B4549" t="s">
        <v>5193</v>
      </c>
      <c r="C4549">
        <v>192</v>
      </c>
      <c r="D4549" t="s">
        <v>817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</row>
    <row r="4550" spans="1:13">
      <c r="A4550" t="s">
        <v>5194</v>
      </c>
      <c r="B4550" t="s">
        <v>5195</v>
      </c>
      <c r="C4550">
        <v>191</v>
      </c>
      <c r="D4550" t="s">
        <v>848</v>
      </c>
      <c r="E4550">
        <v>7488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1.83</v>
      </c>
      <c r="M4550">
        <v>13703.04</v>
      </c>
    </row>
    <row r="4551" spans="1:13">
      <c r="A4551" t="s">
        <v>5194</v>
      </c>
      <c r="B4551" t="s">
        <v>5195</v>
      </c>
      <c r="C4551">
        <v>192</v>
      </c>
      <c r="D4551" t="s">
        <v>817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</row>
    <row r="4552" spans="1:13">
      <c r="A4552" t="s">
        <v>5196</v>
      </c>
      <c r="B4552" t="s">
        <v>5197</v>
      </c>
      <c r="C4552">
        <v>191</v>
      </c>
      <c r="D4552" t="s">
        <v>848</v>
      </c>
      <c r="E4552">
        <v>7344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1.83</v>
      </c>
      <c r="M4552">
        <v>13439.52</v>
      </c>
    </row>
    <row r="4553" spans="1:13">
      <c r="A4553" t="s">
        <v>5196</v>
      </c>
      <c r="B4553" t="s">
        <v>5197</v>
      </c>
      <c r="C4553">
        <v>192</v>
      </c>
      <c r="D4553" t="s">
        <v>817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</row>
    <row r="4554" spans="1:13">
      <c r="A4554" t="s">
        <v>5198</v>
      </c>
      <c r="B4554" t="s">
        <v>5199</v>
      </c>
      <c r="C4554">
        <v>192</v>
      </c>
      <c r="D4554" t="s">
        <v>817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</row>
    <row r="4555" spans="1:13">
      <c r="A4555" t="s">
        <v>5200</v>
      </c>
      <c r="B4555" t="s">
        <v>5201</v>
      </c>
      <c r="C4555">
        <v>191</v>
      </c>
      <c r="D4555" t="s">
        <v>848</v>
      </c>
      <c r="E4555">
        <v>7488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1.83</v>
      </c>
      <c r="M4555">
        <v>13703.04</v>
      </c>
    </row>
    <row r="4556" spans="1:13">
      <c r="A4556" t="s">
        <v>5200</v>
      </c>
      <c r="B4556" t="s">
        <v>5201</v>
      </c>
      <c r="C4556">
        <v>192</v>
      </c>
      <c r="D4556" t="s">
        <v>817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</row>
    <row r="4557" spans="1:13">
      <c r="A4557" t="s">
        <v>5202</v>
      </c>
      <c r="B4557" t="s">
        <v>5203</v>
      </c>
      <c r="C4557">
        <v>192</v>
      </c>
      <c r="D4557" t="s">
        <v>817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</row>
    <row r="4558" spans="1:13">
      <c r="A4558" t="s">
        <v>5204</v>
      </c>
      <c r="B4558" t="s">
        <v>5205</v>
      </c>
      <c r="C4558">
        <v>191</v>
      </c>
      <c r="D4558" t="s">
        <v>848</v>
      </c>
      <c r="E4558">
        <v>7680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0.38</v>
      </c>
      <c r="M4558">
        <v>2918.4</v>
      </c>
    </row>
    <row r="4559" spans="1:13">
      <c r="A4559" t="s">
        <v>5204</v>
      </c>
      <c r="B4559" t="s">
        <v>5205</v>
      </c>
      <c r="C4559">
        <v>192</v>
      </c>
      <c r="D4559" t="s">
        <v>817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</row>
    <row r="4560" spans="1:13">
      <c r="A4560" t="s">
        <v>5206</v>
      </c>
      <c r="B4560" t="s">
        <v>5207</v>
      </c>
      <c r="C4560">
        <v>191</v>
      </c>
      <c r="D4560" t="s">
        <v>848</v>
      </c>
      <c r="E4560">
        <v>7280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0.38</v>
      </c>
      <c r="M4560">
        <v>2766.4</v>
      </c>
    </row>
    <row r="4561" spans="1:13">
      <c r="A4561" t="s">
        <v>5206</v>
      </c>
      <c r="B4561" t="s">
        <v>5207</v>
      </c>
      <c r="C4561">
        <v>192</v>
      </c>
      <c r="D4561" t="s">
        <v>817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</row>
    <row r="4562" spans="1:13">
      <c r="A4562" t="s">
        <v>5208</v>
      </c>
      <c r="B4562" t="s">
        <v>5209</v>
      </c>
      <c r="C4562">
        <v>191</v>
      </c>
      <c r="D4562" t="s">
        <v>848</v>
      </c>
      <c r="E4562">
        <v>6960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0.38</v>
      </c>
      <c r="M4562">
        <v>2644.8</v>
      </c>
    </row>
    <row r="4563" spans="1:13">
      <c r="A4563" t="s">
        <v>5208</v>
      </c>
      <c r="B4563" t="s">
        <v>5209</v>
      </c>
      <c r="C4563">
        <v>192</v>
      </c>
      <c r="D4563" t="s">
        <v>817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</row>
    <row r="4564" spans="1:13">
      <c r="A4564" t="s">
        <v>5210</v>
      </c>
      <c r="B4564" t="s">
        <v>5211</v>
      </c>
      <c r="C4564">
        <v>191</v>
      </c>
      <c r="D4564" t="s">
        <v>848</v>
      </c>
      <c r="E4564">
        <v>6960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0.38</v>
      </c>
      <c r="M4564">
        <v>2644.8</v>
      </c>
    </row>
    <row r="4565" spans="1:13">
      <c r="A4565" t="s">
        <v>5210</v>
      </c>
      <c r="B4565" t="s">
        <v>5211</v>
      </c>
      <c r="C4565">
        <v>192</v>
      </c>
      <c r="D4565" t="s">
        <v>817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</row>
    <row r="4566" spans="1:13">
      <c r="A4566" t="s">
        <v>5212</v>
      </c>
      <c r="B4566" t="s">
        <v>5213</v>
      </c>
      <c r="C4566">
        <v>191</v>
      </c>
      <c r="D4566" t="s">
        <v>848</v>
      </c>
      <c r="E4566">
        <v>6960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0.38</v>
      </c>
      <c r="M4566">
        <v>2644.8</v>
      </c>
    </row>
    <row r="4567" spans="1:13">
      <c r="A4567" t="s">
        <v>5212</v>
      </c>
      <c r="B4567" t="s">
        <v>5213</v>
      </c>
      <c r="C4567">
        <v>192</v>
      </c>
      <c r="D4567" t="s">
        <v>817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</row>
    <row r="4568" spans="1:13">
      <c r="A4568" t="s">
        <v>5214</v>
      </c>
      <c r="B4568" t="s">
        <v>5215</v>
      </c>
      <c r="C4568">
        <v>191</v>
      </c>
      <c r="D4568" t="s">
        <v>848</v>
      </c>
      <c r="E4568">
        <v>6960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0.38</v>
      </c>
      <c r="M4568">
        <v>2644.8</v>
      </c>
    </row>
    <row r="4569" spans="1:13">
      <c r="A4569" t="s">
        <v>5214</v>
      </c>
      <c r="B4569" t="s">
        <v>5215</v>
      </c>
      <c r="C4569">
        <v>192</v>
      </c>
      <c r="D4569" t="s">
        <v>817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</row>
    <row r="4570" spans="1:13">
      <c r="A4570" t="s">
        <v>5216</v>
      </c>
      <c r="B4570" t="s">
        <v>5217</v>
      </c>
      <c r="C4570">
        <v>191</v>
      </c>
      <c r="D4570" t="s">
        <v>848</v>
      </c>
      <c r="E4570">
        <v>4320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0.38</v>
      </c>
      <c r="M4570">
        <v>1641.6</v>
      </c>
    </row>
    <row r="4571" spans="1:13">
      <c r="A4571" t="s">
        <v>5216</v>
      </c>
      <c r="B4571" t="s">
        <v>5217</v>
      </c>
      <c r="C4571">
        <v>192</v>
      </c>
      <c r="D4571" t="s">
        <v>817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</row>
    <row r="4572" spans="1:13">
      <c r="A4572" t="s">
        <v>5218</v>
      </c>
      <c r="B4572" t="s">
        <v>5219</v>
      </c>
      <c r="C4572">
        <v>191</v>
      </c>
      <c r="D4572" t="s">
        <v>848</v>
      </c>
      <c r="E4572">
        <v>6960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0.38</v>
      </c>
      <c r="M4572">
        <v>2644.8</v>
      </c>
    </row>
    <row r="4573" spans="1:13">
      <c r="A4573" t="s">
        <v>5218</v>
      </c>
      <c r="B4573" t="s">
        <v>5219</v>
      </c>
      <c r="C4573">
        <v>192</v>
      </c>
      <c r="D4573" t="s">
        <v>817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</row>
    <row r="4574" spans="1:13">
      <c r="A4574" t="s">
        <v>5220</v>
      </c>
      <c r="B4574" t="s">
        <v>5221</v>
      </c>
      <c r="C4574">
        <v>191</v>
      </c>
      <c r="D4574" t="s">
        <v>848</v>
      </c>
      <c r="E4574">
        <v>6960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0.38</v>
      </c>
      <c r="M4574">
        <v>2644.8</v>
      </c>
    </row>
    <row r="4575" spans="1:13">
      <c r="A4575" t="s">
        <v>5220</v>
      </c>
      <c r="B4575" t="s">
        <v>5221</v>
      </c>
      <c r="C4575">
        <v>192</v>
      </c>
      <c r="D4575" t="s">
        <v>817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</row>
    <row r="4576" spans="1:13">
      <c r="A4576" t="s">
        <v>5222</v>
      </c>
      <c r="B4576" t="s">
        <v>5223</v>
      </c>
      <c r="C4576">
        <v>191</v>
      </c>
      <c r="D4576" t="s">
        <v>848</v>
      </c>
      <c r="E4576">
        <v>6960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0.38</v>
      </c>
      <c r="M4576">
        <v>2644.8</v>
      </c>
    </row>
    <row r="4577" spans="1:13">
      <c r="A4577" t="s">
        <v>5222</v>
      </c>
      <c r="B4577" t="s">
        <v>5223</v>
      </c>
      <c r="C4577">
        <v>192</v>
      </c>
      <c r="D4577" t="s">
        <v>817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</row>
    <row r="4578" spans="1:13">
      <c r="A4578" t="s">
        <v>5224</v>
      </c>
      <c r="B4578" t="s">
        <v>5225</v>
      </c>
      <c r="C4578">
        <v>191</v>
      </c>
      <c r="D4578" t="s">
        <v>848</v>
      </c>
      <c r="E4578">
        <v>6960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0.38</v>
      </c>
      <c r="M4578">
        <v>2644.8</v>
      </c>
    </row>
    <row r="4579" spans="1:13">
      <c r="A4579" t="s">
        <v>5224</v>
      </c>
      <c r="B4579" t="s">
        <v>5225</v>
      </c>
      <c r="C4579">
        <v>192</v>
      </c>
      <c r="D4579" t="s">
        <v>817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</row>
    <row r="4580" spans="1:13">
      <c r="A4580" t="s">
        <v>5226</v>
      </c>
      <c r="B4580" t="s">
        <v>5227</v>
      </c>
      <c r="C4580">
        <v>191</v>
      </c>
      <c r="D4580" t="s">
        <v>848</v>
      </c>
      <c r="E4580">
        <v>6960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0.38</v>
      </c>
      <c r="M4580">
        <v>2644.8</v>
      </c>
    </row>
    <row r="4581" spans="1:13">
      <c r="A4581" t="s">
        <v>5226</v>
      </c>
      <c r="B4581" t="s">
        <v>5227</v>
      </c>
      <c r="C4581">
        <v>192</v>
      </c>
      <c r="D4581" t="s">
        <v>817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</row>
    <row r="4582" spans="1:13">
      <c r="A4582" t="s">
        <v>5228</v>
      </c>
      <c r="B4582" t="s">
        <v>5229</v>
      </c>
      <c r="C4582">
        <v>191</v>
      </c>
      <c r="D4582" t="s">
        <v>848</v>
      </c>
      <c r="E4582">
        <v>6960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0.38</v>
      </c>
      <c r="M4582">
        <v>2644.8</v>
      </c>
    </row>
    <row r="4583" spans="1:13">
      <c r="A4583" t="s">
        <v>5228</v>
      </c>
      <c r="B4583" t="s">
        <v>5229</v>
      </c>
      <c r="C4583">
        <v>192</v>
      </c>
      <c r="D4583" t="s">
        <v>817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</row>
    <row r="4584" spans="1:13">
      <c r="A4584" t="s">
        <v>5230</v>
      </c>
      <c r="B4584" t="s">
        <v>5231</v>
      </c>
      <c r="C4584">
        <v>191</v>
      </c>
      <c r="D4584" t="s">
        <v>848</v>
      </c>
      <c r="E4584">
        <v>6960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0.38</v>
      </c>
      <c r="M4584">
        <v>2644.8</v>
      </c>
    </row>
    <row r="4585" spans="1:13">
      <c r="A4585" t="s">
        <v>5230</v>
      </c>
      <c r="B4585" t="s">
        <v>5231</v>
      </c>
      <c r="C4585">
        <v>192</v>
      </c>
      <c r="D4585" t="s">
        <v>817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</row>
    <row r="4586" spans="1:13">
      <c r="A4586" t="s">
        <v>5232</v>
      </c>
      <c r="B4586" t="s">
        <v>5233</v>
      </c>
      <c r="C4586">
        <v>191</v>
      </c>
      <c r="D4586" t="s">
        <v>848</v>
      </c>
      <c r="E4586">
        <v>6960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0.38</v>
      </c>
      <c r="M4586">
        <v>2644.8</v>
      </c>
    </row>
    <row r="4587" spans="1:13">
      <c r="A4587" t="s">
        <v>5232</v>
      </c>
      <c r="B4587" t="s">
        <v>5233</v>
      </c>
      <c r="C4587">
        <v>192</v>
      </c>
      <c r="D4587" t="s">
        <v>817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</row>
    <row r="4588" spans="1:13">
      <c r="A4588" t="s">
        <v>5234</v>
      </c>
      <c r="B4588" t="s">
        <v>5235</v>
      </c>
      <c r="C4588">
        <v>192</v>
      </c>
      <c r="D4588" t="s">
        <v>817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</row>
    <row r="4589" spans="1:13">
      <c r="A4589" t="s">
        <v>4999</v>
      </c>
      <c r="B4589" t="s">
        <v>5000</v>
      </c>
      <c r="C4589">
        <v>198</v>
      </c>
      <c r="D4589" t="s">
        <v>965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2.1</v>
      </c>
      <c r="M4589">
        <v>0</v>
      </c>
    </row>
    <row r="4590" spans="1:13">
      <c r="A4590" t="s">
        <v>5001</v>
      </c>
      <c r="B4590" t="s">
        <v>5002</v>
      </c>
      <c r="C4590">
        <v>198</v>
      </c>
      <c r="D4590" t="s">
        <v>965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2.1</v>
      </c>
      <c r="M4590">
        <v>0</v>
      </c>
    </row>
    <row r="4591" spans="1:13">
      <c r="A4591" t="s">
        <v>5003</v>
      </c>
      <c r="B4591" t="s">
        <v>5004</v>
      </c>
      <c r="C4591">
        <v>198</v>
      </c>
      <c r="D4591" t="s">
        <v>965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1.88</v>
      </c>
      <c r="M4591">
        <v>0</v>
      </c>
    </row>
    <row r="4592" spans="1:13">
      <c r="A4592" t="s">
        <v>5005</v>
      </c>
      <c r="B4592" t="s">
        <v>5006</v>
      </c>
      <c r="C4592">
        <v>198</v>
      </c>
      <c r="D4592" t="s">
        <v>965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2.1</v>
      </c>
      <c r="M4592">
        <v>0</v>
      </c>
    </row>
    <row r="4593" spans="1:13">
      <c r="A4593" t="s">
        <v>5007</v>
      </c>
      <c r="B4593" t="s">
        <v>5008</v>
      </c>
      <c r="C4593">
        <v>198</v>
      </c>
      <c r="D4593" t="s">
        <v>965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2.1</v>
      </c>
      <c r="M4593">
        <v>0</v>
      </c>
    </row>
    <row r="4594" spans="1:13">
      <c r="A4594" t="s">
        <v>5009</v>
      </c>
      <c r="B4594" t="s">
        <v>5010</v>
      </c>
      <c r="C4594">
        <v>198</v>
      </c>
      <c r="D4594" t="s">
        <v>965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3.43</v>
      </c>
      <c r="M4594">
        <v>0</v>
      </c>
    </row>
    <row r="4595" spans="1:13">
      <c r="A4595" t="s">
        <v>5011</v>
      </c>
      <c r="B4595" t="s">
        <v>5012</v>
      </c>
      <c r="C4595">
        <v>198</v>
      </c>
      <c r="D4595" t="s">
        <v>965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1.36</v>
      </c>
      <c r="M4595">
        <v>0</v>
      </c>
    </row>
    <row r="4596" spans="1:13">
      <c r="A4596" t="s">
        <v>5013</v>
      </c>
      <c r="B4596" t="s">
        <v>5014</v>
      </c>
      <c r="C4596">
        <v>198</v>
      </c>
      <c r="D4596" t="s">
        <v>965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1.36</v>
      </c>
      <c r="M4596">
        <v>0</v>
      </c>
    </row>
    <row r="4597" spans="1:13">
      <c r="A4597" t="s">
        <v>5015</v>
      </c>
      <c r="B4597" t="s">
        <v>5016</v>
      </c>
      <c r="C4597">
        <v>198</v>
      </c>
      <c r="D4597" t="s">
        <v>965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1.36</v>
      </c>
      <c r="M4597">
        <v>0</v>
      </c>
    </row>
    <row r="4598" spans="1:13">
      <c r="A4598" t="s">
        <v>5017</v>
      </c>
      <c r="B4598" t="s">
        <v>5018</v>
      </c>
      <c r="C4598">
        <v>198</v>
      </c>
      <c r="D4598" t="s">
        <v>965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1.36</v>
      </c>
      <c r="M4598">
        <v>0</v>
      </c>
    </row>
    <row r="4599" spans="1:13">
      <c r="A4599" t="s">
        <v>5019</v>
      </c>
      <c r="B4599" t="s">
        <v>5020</v>
      </c>
      <c r="C4599">
        <v>198</v>
      </c>
      <c r="D4599" t="s">
        <v>965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2.1</v>
      </c>
      <c r="M4599">
        <v>0</v>
      </c>
    </row>
    <row r="4600" spans="1:13">
      <c r="A4600" t="s">
        <v>5021</v>
      </c>
      <c r="B4600" t="s">
        <v>5022</v>
      </c>
      <c r="C4600">
        <v>198</v>
      </c>
      <c r="D4600" t="s">
        <v>965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2.1</v>
      </c>
      <c r="M4600">
        <v>0</v>
      </c>
    </row>
    <row r="4601" spans="1:13">
      <c r="A4601" t="s">
        <v>5023</v>
      </c>
      <c r="B4601" t="s">
        <v>5024</v>
      </c>
      <c r="C4601">
        <v>198</v>
      </c>
      <c r="D4601" t="s">
        <v>965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2.1</v>
      </c>
      <c r="M4601">
        <v>0</v>
      </c>
    </row>
    <row r="4602" spans="1:13">
      <c r="A4602" t="s">
        <v>5025</v>
      </c>
      <c r="B4602" t="s">
        <v>5026</v>
      </c>
      <c r="C4602">
        <v>198</v>
      </c>
      <c r="D4602" t="s">
        <v>965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2.1</v>
      </c>
      <c r="M4602">
        <v>0</v>
      </c>
    </row>
    <row r="4603" spans="1:13">
      <c r="A4603" t="s">
        <v>5027</v>
      </c>
      <c r="B4603" t="s">
        <v>5028</v>
      </c>
      <c r="C4603">
        <v>198</v>
      </c>
      <c r="D4603" t="s">
        <v>965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2.1</v>
      </c>
      <c r="M4603">
        <v>0</v>
      </c>
    </row>
    <row r="4604" spans="1:13">
      <c r="A4604" t="s">
        <v>5029</v>
      </c>
      <c r="B4604" t="s">
        <v>5030</v>
      </c>
      <c r="C4604">
        <v>198</v>
      </c>
      <c r="D4604" t="s">
        <v>965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2.1</v>
      </c>
      <c r="M4604">
        <v>0</v>
      </c>
    </row>
    <row r="4605" spans="1:13">
      <c r="A4605" t="s">
        <v>5031</v>
      </c>
      <c r="B4605" t="s">
        <v>4936</v>
      </c>
      <c r="C4605">
        <v>198</v>
      </c>
      <c r="D4605" t="s">
        <v>965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2.1</v>
      </c>
      <c r="M4605">
        <v>0</v>
      </c>
    </row>
    <row r="4606" spans="1:13">
      <c r="A4606" t="s">
        <v>5032</v>
      </c>
      <c r="B4606" t="s">
        <v>4938</v>
      </c>
      <c r="C4606">
        <v>198</v>
      </c>
      <c r="D4606" t="s">
        <v>965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2.1</v>
      </c>
      <c r="M4606">
        <v>0</v>
      </c>
    </row>
    <row r="4607" spans="1:13">
      <c r="A4607" t="s">
        <v>5033</v>
      </c>
      <c r="B4607" t="s">
        <v>5034</v>
      </c>
      <c r="C4607">
        <v>198</v>
      </c>
      <c r="D4607" t="s">
        <v>965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2.1</v>
      </c>
      <c r="M4607">
        <v>0</v>
      </c>
    </row>
    <row r="4608" spans="1:13">
      <c r="A4608" t="s">
        <v>5035</v>
      </c>
      <c r="B4608" t="s">
        <v>5036</v>
      </c>
      <c r="C4608">
        <v>198</v>
      </c>
      <c r="D4608" t="s">
        <v>965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2.1</v>
      </c>
      <c r="M4608">
        <v>0</v>
      </c>
    </row>
    <row r="4609" spans="1:13">
      <c r="A4609" t="s">
        <v>5037</v>
      </c>
      <c r="B4609" t="s">
        <v>5038</v>
      </c>
      <c r="C4609">
        <v>198</v>
      </c>
      <c r="D4609" t="s">
        <v>965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2.1</v>
      </c>
      <c r="M4609">
        <v>0</v>
      </c>
    </row>
    <row r="4610" spans="1:13">
      <c r="A4610" t="s">
        <v>5039</v>
      </c>
      <c r="B4610" t="s">
        <v>5040</v>
      </c>
      <c r="C4610">
        <v>198</v>
      </c>
      <c r="D4610" t="s">
        <v>965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2.1</v>
      </c>
      <c r="M4610">
        <v>0</v>
      </c>
    </row>
    <row r="4611" spans="1:13">
      <c r="A4611" t="s">
        <v>5041</v>
      </c>
      <c r="B4611" t="s">
        <v>5042</v>
      </c>
      <c r="C4611">
        <v>198</v>
      </c>
      <c r="D4611" t="s">
        <v>965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2.1</v>
      </c>
      <c r="M4611">
        <v>0</v>
      </c>
    </row>
    <row r="4612" spans="1:13">
      <c r="A4612" t="s">
        <v>4734</v>
      </c>
      <c r="B4612" t="s">
        <v>4735</v>
      </c>
      <c r="C4612">
        <v>192</v>
      </c>
      <c r="D4612" t="s">
        <v>817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</row>
    <row r="4613" spans="1:13">
      <c r="A4613" t="s">
        <v>4736</v>
      </c>
      <c r="B4613" t="s">
        <v>4737</v>
      </c>
      <c r="C4613">
        <v>192</v>
      </c>
      <c r="D4613" t="s">
        <v>817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</row>
    <row r="4614" spans="1:13">
      <c r="A4614" t="s">
        <v>5043</v>
      </c>
      <c r="B4614" t="s">
        <v>5044</v>
      </c>
      <c r="C4614">
        <v>192</v>
      </c>
      <c r="D4614" t="s">
        <v>817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</row>
    <row r="4615" spans="1:13">
      <c r="A4615" t="s">
        <v>5043</v>
      </c>
      <c r="B4615" t="s">
        <v>5044</v>
      </c>
      <c r="C4615">
        <v>198</v>
      </c>
      <c r="D4615" t="s">
        <v>965</v>
      </c>
      <c r="E4615">
        <v>3110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0.5</v>
      </c>
      <c r="M4615">
        <v>1555</v>
      </c>
    </row>
    <row r="4616" spans="1:13">
      <c r="A4616" t="s">
        <v>5045</v>
      </c>
      <c r="B4616" t="s">
        <v>5046</v>
      </c>
      <c r="C4616">
        <v>192</v>
      </c>
      <c r="D4616" t="s">
        <v>817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</row>
    <row r="4617" spans="1:13">
      <c r="A4617" t="s">
        <v>5045</v>
      </c>
      <c r="B4617" t="s">
        <v>5046</v>
      </c>
      <c r="C4617">
        <v>198</v>
      </c>
      <c r="D4617" t="s">
        <v>965</v>
      </c>
      <c r="E4617">
        <v>3110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0.5</v>
      </c>
      <c r="M4617">
        <v>1555</v>
      </c>
    </row>
    <row r="4618" spans="1:13">
      <c r="A4618" t="s">
        <v>5047</v>
      </c>
      <c r="B4618" t="s">
        <v>5048</v>
      </c>
      <c r="C4618">
        <v>192</v>
      </c>
      <c r="D4618" t="s">
        <v>817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</row>
    <row r="4619" spans="1:13">
      <c r="A4619" t="s">
        <v>5047</v>
      </c>
      <c r="B4619" t="s">
        <v>5048</v>
      </c>
      <c r="C4619">
        <v>198</v>
      </c>
      <c r="D4619" t="s">
        <v>965</v>
      </c>
      <c r="E4619">
        <v>6220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0.5</v>
      </c>
      <c r="M4619">
        <v>3110</v>
      </c>
    </row>
    <row r="4620" spans="1:13">
      <c r="A4620" t="s">
        <v>5049</v>
      </c>
      <c r="B4620" t="s">
        <v>5050</v>
      </c>
      <c r="C4620">
        <v>198</v>
      </c>
      <c r="D4620" t="s">
        <v>965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1.36</v>
      </c>
      <c r="M4620">
        <v>0</v>
      </c>
    </row>
    <row r="4621" spans="1:13">
      <c r="A4621" t="s">
        <v>5051</v>
      </c>
      <c r="B4621" t="s">
        <v>5052</v>
      </c>
      <c r="C4621">
        <v>198</v>
      </c>
      <c r="D4621" t="s">
        <v>965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1.36</v>
      </c>
      <c r="M4621">
        <v>0</v>
      </c>
    </row>
    <row r="4622" spans="1:13">
      <c r="A4622" t="s">
        <v>5053</v>
      </c>
      <c r="B4622" t="s">
        <v>5054</v>
      </c>
      <c r="C4622">
        <v>198</v>
      </c>
      <c r="D4622" t="s">
        <v>965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1.36</v>
      </c>
      <c r="M4622">
        <v>0</v>
      </c>
    </row>
    <row r="4623" spans="1:13">
      <c r="A4623" t="s">
        <v>5055</v>
      </c>
      <c r="B4623" t="s">
        <v>5056</v>
      </c>
      <c r="C4623">
        <v>198</v>
      </c>
      <c r="D4623" t="s">
        <v>965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1.36</v>
      </c>
      <c r="M4623">
        <v>0</v>
      </c>
    </row>
    <row r="4624" spans="1:13">
      <c r="A4624" t="s">
        <v>5057</v>
      </c>
      <c r="B4624" t="s">
        <v>5058</v>
      </c>
      <c r="C4624">
        <v>198</v>
      </c>
      <c r="D4624" t="s">
        <v>965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1.36</v>
      </c>
      <c r="M4624">
        <v>0</v>
      </c>
    </row>
    <row r="4625" spans="1:13">
      <c r="A4625" t="s">
        <v>5059</v>
      </c>
      <c r="B4625" t="s">
        <v>5060</v>
      </c>
      <c r="C4625">
        <v>198</v>
      </c>
      <c r="D4625" t="s">
        <v>965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1.36</v>
      </c>
      <c r="M4625">
        <v>0</v>
      </c>
    </row>
    <row r="4626" spans="1:13">
      <c r="A4626" t="s">
        <v>5061</v>
      </c>
      <c r="B4626" t="s">
        <v>5062</v>
      </c>
      <c r="C4626">
        <v>198</v>
      </c>
      <c r="D4626" t="s">
        <v>965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1.36</v>
      </c>
      <c r="M4626">
        <v>0</v>
      </c>
    </row>
    <row r="4627" spans="1:13">
      <c r="A4627" t="s">
        <v>5063</v>
      </c>
      <c r="B4627" t="s">
        <v>5064</v>
      </c>
      <c r="C4627">
        <v>198</v>
      </c>
      <c r="D4627" t="s">
        <v>965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1.36</v>
      </c>
      <c r="M4627">
        <v>0</v>
      </c>
    </row>
    <row r="4628" spans="1:13">
      <c r="A4628" t="s">
        <v>5065</v>
      </c>
      <c r="B4628" t="s">
        <v>5066</v>
      </c>
      <c r="C4628">
        <v>198</v>
      </c>
      <c r="D4628" t="s">
        <v>965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1.36</v>
      </c>
      <c r="M4628">
        <v>0</v>
      </c>
    </row>
    <row r="4629" spans="1:13">
      <c r="A4629" t="s">
        <v>5067</v>
      </c>
      <c r="B4629" t="s">
        <v>5068</v>
      </c>
      <c r="C4629">
        <v>198</v>
      </c>
      <c r="D4629" t="s">
        <v>965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1.36</v>
      </c>
      <c r="M4629">
        <v>0</v>
      </c>
    </row>
    <row r="4630" spans="1:13">
      <c r="A4630" t="s">
        <v>5069</v>
      </c>
      <c r="B4630" t="s">
        <v>5070</v>
      </c>
      <c r="C4630">
        <v>198</v>
      </c>
      <c r="D4630" t="s">
        <v>965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1.36</v>
      </c>
      <c r="M4630">
        <v>0</v>
      </c>
    </row>
    <row r="4631" spans="1:13">
      <c r="A4631" t="s">
        <v>5071</v>
      </c>
      <c r="B4631" t="s">
        <v>5072</v>
      </c>
      <c r="C4631">
        <v>198</v>
      </c>
      <c r="D4631" t="s">
        <v>965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1.36</v>
      </c>
      <c r="M4631">
        <v>0</v>
      </c>
    </row>
    <row r="4632" spans="1:13">
      <c r="A4632" t="s">
        <v>5073</v>
      </c>
      <c r="B4632" t="s">
        <v>5074</v>
      </c>
      <c r="C4632">
        <v>198</v>
      </c>
      <c r="D4632" t="s">
        <v>965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1.36</v>
      </c>
      <c r="M4632">
        <v>0</v>
      </c>
    </row>
    <row r="4633" spans="1:13">
      <c r="A4633" t="s">
        <v>5075</v>
      </c>
      <c r="B4633" t="s">
        <v>5076</v>
      </c>
      <c r="C4633">
        <v>198</v>
      </c>
      <c r="D4633" t="s">
        <v>965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1.36</v>
      </c>
      <c r="M4633">
        <v>0</v>
      </c>
    </row>
    <row r="4634" spans="1:13">
      <c r="A4634" t="s">
        <v>5077</v>
      </c>
      <c r="B4634" t="s">
        <v>5078</v>
      </c>
      <c r="C4634">
        <v>198</v>
      </c>
      <c r="D4634" t="s">
        <v>965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1.36</v>
      </c>
      <c r="M4634">
        <v>0</v>
      </c>
    </row>
    <row r="4635" spans="1:13">
      <c r="A4635" t="s">
        <v>5079</v>
      </c>
      <c r="B4635" t="s">
        <v>5080</v>
      </c>
      <c r="C4635">
        <v>198</v>
      </c>
      <c r="D4635" t="s">
        <v>965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1.36</v>
      </c>
      <c r="M4635">
        <v>0</v>
      </c>
    </row>
    <row r="4636" spans="1:13">
      <c r="A4636" t="s">
        <v>5081</v>
      </c>
      <c r="B4636" t="s">
        <v>5082</v>
      </c>
      <c r="C4636">
        <v>198</v>
      </c>
      <c r="D4636" t="s">
        <v>965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1.36</v>
      </c>
      <c r="M4636">
        <v>0</v>
      </c>
    </row>
    <row r="4637" spans="1:13">
      <c r="A4637" t="s">
        <v>5083</v>
      </c>
      <c r="B4637" t="s">
        <v>5084</v>
      </c>
      <c r="C4637">
        <v>198</v>
      </c>
      <c r="D4637" t="s">
        <v>965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1.36</v>
      </c>
      <c r="M4637">
        <v>0</v>
      </c>
    </row>
    <row r="4638" spans="1:13">
      <c r="A4638" t="s">
        <v>5085</v>
      </c>
      <c r="B4638" t="s">
        <v>5086</v>
      </c>
      <c r="C4638">
        <v>198</v>
      </c>
      <c r="D4638" t="s">
        <v>965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1.36</v>
      </c>
      <c r="M4638">
        <v>0</v>
      </c>
    </row>
    <row r="4639" spans="1:13">
      <c r="A4639" t="s">
        <v>5087</v>
      </c>
      <c r="B4639" t="s">
        <v>5088</v>
      </c>
      <c r="C4639">
        <v>198</v>
      </c>
      <c r="D4639" t="s">
        <v>965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1.36</v>
      </c>
      <c r="M4639">
        <v>0</v>
      </c>
    </row>
    <row r="4640" spans="1:13">
      <c r="A4640" t="s">
        <v>5089</v>
      </c>
      <c r="B4640" t="s">
        <v>5090</v>
      </c>
      <c r="C4640">
        <v>198</v>
      </c>
      <c r="D4640" t="s">
        <v>965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1.36</v>
      </c>
      <c r="M4640">
        <v>0</v>
      </c>
    </row>
    <row r="4641" spans="1:13">
      <c r="A4641" t="s">
        <v>3658</v>
      </c>
      <c r="B4641" t="s">
        <v>3659</v>
      </c>
      <c r="C4641">
        <v>192</v>
      </c>
      <c r="D4641" t="s">
        <v>817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</row>
    <row r="4642" spans="1:13">
      <c r="A4642" t="s">
        <v>3658</v>
      </c>
      <c r="B4642" t="s">
        <v>3659</v>
      </c>
      <c r="C4642">
        <v>198</v>
      </c>
      <c r="D4642" t="s">
        <v>965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1.51</v>
      </c>
      <c r="M4642">
        <v>0</v>
      </c>
    </row>
    <row r="4643" spans="1:13">
      <c r="A4643" t="s">
        <v>3660</v>
      </c>
      <c r="B4643" t="s">
        <v>3661</v>
      </c>
      <c r="C4643">
        <v>198</v>
      </c>
      <c r="D4643" t="s">
        <v>965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1.51</v>
      </c>
      <c r="M4643">
        <v>0</v>
      </c>
    </row>
    <row r="4644" spans="1:13">
      <c r="A4644" t="s">
        <v>3662</v>
      </c>
      <c r="B4644" t="s">
        <v>3661</v>
      </c>
      <c r="C4644">
        <v>192</v>
      </c>
      <c r="D4644" t="s">
        <v>817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</row>
    <row r="4645" spans="1:13">
      <c r="A4645" t="s">
        <v>270</v>
      </c>
      <c r="B4645" t="s">
        <v>3663</v>
      </c>
      <c r="C4645">
        <v>192</v>
      </c>
      <c r="D4645" t="s">
        <v>817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</row>
    <row r="4646" spans="1:13">
      <c r="A4646" t="s">
        <v>270</v>
      </c>
      <c r="B4646" t="s">
        <v>3663</v>
      </c>
      <c r="C4646">
        <v>198</v>
      </c>
      <c r="D4646" t="s">
        <v>965</v>
      </c>
      <c r="E4646">
        <v>6436</v>
      </c>
      <c r="F4646">
        <v>0</v>
      </c>
      <c r="G4646">
        <v>640</v>
      </c>
      <c r="H4646">
        <v>0</v>
      </c>
      <c r="I4646">
        <v>0</v>
      </c>
      <c r="J4646">
        <v>0</v>
      </c>
      <c r="K4646">
        <v>480</v>
      </c>
      <c r="L4646">
        <v>1.17</v>
      </c>
      <c r="M4646">
        <v>7530.12</v>
      </c>
    </row>
    <row r="4647" spans="1:13">
      <c r="A4647" t="s">
        <v>271</v>
      </c>
      <c r="B4647" t="s">
        <v>3664</v>
      </c>
      <c r="C4647">
        <v>192</v>
      </c>
      <c r="D4647" t="s">
        <v>817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</row>
    <row r="4648" spans="1:13">
      <c r="A4648" t="s">
        <v>271</v>
      </c>
      <c r="B4648" t="s">
        <v>3664</v>
      </c>
      <c r="C4648">
        <v>198</v>
      </c>
      <c r="D4648" t="s">
        <v>965</v>
      </c>
      <c r="E4648">
        <v>6736</v>
      </c>
      <c r="F4648">
        <v>0</v>
      </c>
      <c r="G4648">
        <v>868</v>
      </c>
      <c r="H4648">
        <v>0</v>
      </c>
      <c r="I4648">
        <v>0</v>
      </c>
      <c r="J4648">
        <v>0</v>
      </c>
      <c r="K4648">
        <v>648</v>
      </c>
      <c r="L4648">
        <v>1.17</v>
      </c>
      <c r="M4648">
        <v>7881.12</v>
      </c>
    </row>
    <row r="4649" spans="1:13">
      <c r="A4649" t="s">
        <v>272</v>
      </c>
      <c r="B4649" t="s">
        <v>3665</v>
      </c>
      <c r="C4649">
        <v>192</v>
      </c>
      <c r="D4649" t="s">
        <v>817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</row>
    <row r="4650" spans="1:13">
      <c r="A4650" t="s">
        <v>272</v>
      </c>
      <c r="B4650" t="s">
        <v>3665</v>
      </c>
      <c r="C4650">
        <v>198</v>
      </c>
      <c r="D4650" t="s">
        <v>965</v>
      </c>
      <c r="E4650">
        <v>2812</v>
      </c>
      <c r="F4650">
        <v>0</v>
      </c>
      <c r="G4650">
        <v>572</v>
      </c>
      <c r="H4650">
        <v>0</v>
      </c>
      <c r="I4650">
        <v>0</v>
      </c>
      <c r="J4650">
        <v>0</v>
      </c>
      <c r="K4650">
        <v>412</v>
      </c>
      <c r="L4650">
        <v>1.17</v>
      </c>
      <c r="M4650">
        <v>3290.04</v>
      </c>
    </row>
    <row r="4651" spans="1:13">
      <c r="A4651" t="s">
        <v>683</v>
      </c>
      <c r="B4651" t="s">
        <v>3666</v>
      </c>
      <c r="C4651">
        <v>198</v>
      </c>
      <c r="D4651" t="s">
        <v>965</v>
      </c>
      <c r="E4651">
        <v>6093</v>
      </c>
      <c r="F4651">
        <v>0</v>
      </c>
      <c r="G4651">
        <v>1248</v>
      </c>
      <c r="H4651">
        <v>0</v>
      </c>
      <c r="I4651">
        <v>0</v>
      </c>
      <c r="J4651">
        <v>0</v>
      </c>
      <c r="K4651">
        <v>1026</v>
      </c>
      <c r="L4651">
        <v>1.51</v>
      </c>
      <c r="M4651">
        <v>9200.43</v>
      </c>
    </row>
    <row r="4652" spans="1:13">
      <c r="A4652" t="s">
        <v>3667</v>
      </c>
      <c r="B4652" t="s">
        <v>3666</v>
      </c>
      <c r="C4652">
        <v>192</v>
      </c>
      <c r="D4652" t="s">
        <v>817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</row>
    <row r="4653" spans="1:13">
      <c r="A4653" t="s">
        <v>3667</v>
      </c>
      <c r="B4653" t="s">
        <v>3666</v>
      </c>
      <c r="C4653">
        <v>198</v>
      </c>
      <c r="D4653" t="s">
        <v>965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1.51</v>
      </c>
      <c r="M4653">
        <v>0</v>
      </c>
    </row>
    <row r="4654" spans="1:13">
      <c r="A4654" t="s">
        <v>684</v>
      </c>
      <c r="B4654" t="s">
        <v>3668</v>
      </c>
      <c r="C4654">
        <v>198</v>
      </c>
      <c r="D4654" t="s">
        <v>965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1.51</v>
      </c>
      <c r="M4654">
        <v>0</v>
      </c>
    </row>
    <row r="4655" spans="1:13">
      <c r="A4655" t="s">
        <v>3669</v>
      </c>
      <c r="B4655" t="s">
        <v>3668</v>
      </c>
      <c r="C4655">
        <v>192</v>
      </c>
      <c r="D4655" t="s">
        <v>817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</row>
    <row r="4656" spans="1:13">
      <c r="A4656" t="s">
        <v>3669</v>
      </c>
      <c r="B4656" t="s">
        <v>3668</v>
      </c>
      <c r="C4656">
        <v>198</v>
      </c>
      <c r="D4656" t="s">
        <v>965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1.51</v>
      </c>
      <c r="M4656">
        <v>0</v>
      </c>
    </row>
    <row r="4657" spans="1:13">
      <c r="A4657" t="s">
        <v>3670</v>
      </c>
      <c r="B4657" t="s">
        <v>3671</v>
      </c>
      <c r="C4657">
        <v>192</v>
      </c>
      <c r="D4657" t="s">
        <v>817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</row>
    <row r="4658" spans="1:13">
      <c r="A4658" t="s">
        <v>3672</v>
      </c>
      <c r="B4658" t="s">
        <v>3673</v>
      </c>
      <c r="C4658">
        <v>192</v>
      </c>
      <c r="D4658" t="s">
        <v>817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</row>
    <row r="4659" spans="1:13">
      <c r="A4659" t="s">
        <v>3674</v>
      </c>
      <c r="B4659" t="s">
        <v>3675</v>
      </c>
      <c r="C4659">
        <v>192</v>
      </c>
      <c r="D4659" t="s">
        <v>817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</row>
    <row r="4660" spans="1:13">
      <c r="A4660" t="s">
        <v>3676</v>
      </c>
      <c r="B4660" t="s">
        <v>3677</v>
      </c>
      <c r="C4660">
        <v>192</v>
      </c>
      <c r="D4660" t="s">
        <v>817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</row>
    <row r="4661" spans="1:13">
      <c r="A4661" t="s">
        <v>3678</v>
      </c>
      <c r="B4661" t="s">
        <v>3679</v>
      </c>
      <c r="C4661">
        <v>192</v>
      </c>
      <c r="D4661" t="s">
        <v>817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</row>
    <row r="4662" spans="1:13">
      <c r="A4662" t="s">
        <v>3680</v>
      </c>
      <c r="B4662" t="s">
        <v>3681</v>
      </c>
      <c r="C4662">
        <v>192</v>
      </c>
      <c r="D4662" t="s">
        <v>817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</row>
    <row r="4663" spans="1:13">
      <c r="A4663" t="s">
        <v>3682</v>
      </c>
      <c r="B4663" t="s">
        <v>3683</v>
      </c>
      <c r="C4663">
        <v>192</v>
      </c>
      <c r="D4663" t="s">
        <v>817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</row>
    <row r="4664" spans="1:13">
      <c r="A4664" t="s">
        <v>3684</v>
      </c>
      <c r="B4664" t="s">
        <v>3685</v>
      </c>
      <c r="C4664">
        <v>192</v>
      </c>
      <c r="D4664" t="s">
        <v>817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</row>
    <row r="4665" spans="1:13">
      <c r="A4665" t="s">
        <v>3686</v>
      </c>
      <c r="B4665" t="s">
        <v>3687</v>
      </c>
      <c r="C4665">
        <v>192</v>
      </c>
      <c r="D4665" t="s">
        <v>817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</row>
    <row r="4666" spans="1:13">
      <c r="A4666" t="s">
        <v>3688</v>
      </c>
      <c r="B4666" t="s">
        <v>3689</v>
      </c>
      <c r="C4666">
        <v>192</v>
      </c>
      <c r="D4666" t="s">
        <v>817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</row>
    <row r="4667" spans="1:13">
      <c r="A4667" t="s">
        <v>3690</v>
      </c>
      <c r="B4667" t="s">
        <v>3691</v>
      </c>
      <c r="C4667">
        <v>192</v>
      </c>
      <c r="D4667" t="s">
        <v>817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</row>
    <row r="4668" spans="1:13">
      <c r="A4668" t="s">
        <v>3692</v>
      </c>
      <c r="B4668" t="s">
        <v>3693</v>
      </c>
      <c r="C4668">
        <v>192</v>
      </c>
      <c r="D4668" t="s">
        <v>817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</row>
    <row r="4669" spans="1:13">
      <c r="A4669" t="s">
        <v>3694</v>
      </c>
      <c r="B4669" t="s">
        <v>3695</v>
      </c>
      <c r="C4669">
        <v>192</v>
      </c>
      <c r="D4669" t="s">
        <v>817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</row>
    <row r="4670" spans="1:13">
      <c r="A4670" t="s">
        <v>3696</v>
      </c>
      <c r="B4670" t="s">
        <v>3697</v>
      </c>
      <c r="C4670">
        <v>192</v>
      </c>
      <c r="D4670" t="s">
        <v>817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</row>
    <row r="4671" spans="1:13">
      <c r="A4671" t="s">
        <v>3698</v>
      </c>
      <c r="B4671" t="s">
        <v>3699</v>
      </c>
      <c r="C4671">
        <v>192</v>
      </c>
      <c r="D4671" t="s">
        <v>817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</row>
    <row r="4672" spans="1:13">
      <c r="A4672" t="s">
        <v>3700</v>
      </c>
      <c r="B4672" t="s">
        <v>3701</v>
      </c>
      <c r="C4672">
        <v>192</v>
      </c>
      <c r="D4672" t="s">
        <v>817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</row>
    <row r="4673" spans="1:13">
      <c r="A4673" t="s">
        <v>3702</v>
      </c>
      <c r="B4673" t="s">
        <v>3703</v>
      </c>
      <c r="C4673">
        <v>192</v>
      </c>
      <c r="D4673" t="s">
        <v>817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</row>
    <row r="4674" spans="1:13">
      <c r="A4674" t="s">
        <v>3704</v>
      </c>
      <c r="B4674" t="s">
        <v>3705</v>
      </c>
      <c r="C4674">
        <v>192</v>
      </c>
      <c r="D4674" t="s">
        <v>817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</row>
    <row r="4675" spans="1:13">
      <c r="A4675" t="s">
        <v>3706</v>
      </c>
      <c r="B4675" t="s">
        <v>3707</v>
      </c>
      <c r="C4675">
        <v>192</v>
      </c>
      <c r="D4675" t="s">
        <v>817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</row>
    <row r="4676" spans="1:13">
      <c r="A4676" t="s">
        <v>3708</v>
      </c>
      <c r="B4676" t="s">
        <v>3709</v>
      </c>
      <c r="C4676">
        <v>192</v>
      </c>
      <c r="D4676" t="s">
        <v>817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</row>
    <row r="4677" spans="1:13">
      <c r="A4677" t="s">
        <v>3710</v>
      </c>
      <c r="B4677" t="s">
        <v>3711</v>
      </c>
      <c r="C4677">
        <v>192</v>
      </c>
      <c r="D4677" t="s">
        <v>817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</row>
    <row r="4678" spans="1:13">
      <c r="A4678" t="s">
        <v>3712</v>
      </c>
      <c r="B4678" t="s">
        <v>3713</v>
      </c>
      <c r="C4678">
        <v>192</v>
      </c>
      <c r="D4678" t="s">
        <v>817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</row>
    <row r="4679" spans="1:13">
      <c r="A4679" t="s">
        <v>3714</v>
      </c>
      <c r="B4679" t="s">
        <v>3715</v>
      </c>
      <c r="C4679">
        <v>192</v>
      </c>
      <c r="D4679" t="s">
        <v>817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</row>
    <row r="4680" spans="1:13">
      <c r="A4680" t="s">
        <v>5091</v>
      </c>
      <c r="B4680" t="s">
        <v>5092</v>
      </c>
      <c r="C4680">
        <v>192</v>
      </c>
      <c r="D4680" t="s">
        <v>817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</row>
    <row r="4681" spans="1:13">
      <c r="A4681" t="s">
        <v>3716</v>
      </c>
      <c r="B4681" t="s">
        <v>3717</v>
      </c>
      <c r="C4681">
        <v>192</v>
      </c>
      <c r="D4681" t="s">
        <v>817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</row>
    <row r="4682" spans="1:13">
      <c r="A4682" t="s">
        <v>3718</v>
      </c>
      <c r="B4682" t="s">
        <v>3719</v>
      </c>
      <c r="C4682">
        <v>192</v>
      </c>
      <c r="D4682" t="s">
        <v>817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</row>
    <row r="4683" spans="1:13">
      <c r="A4683" t="s">
        <v>3720</v>
      </c>
      <c r="B4683" t="s">
        <v>3721</v>
      </c>
      <c r="C4683">
        <v>192</v>
      </c>
      <c r="D4683" t="s">
        <v>817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</row>
    <row r="4684" spans="1:13">
      <c r="A4684" t="s">
        <v>3722</v>
      </c>
      <c r="B4684" t="s">
        <v>3723</v>
      </c>
      <c r="C4684">
        <v>192</v>
      </c>
      <c r="D4684" t="s">
        <v>817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</row>
    <row r="4685" spans="1:13">
      <c r="A4685" t="s">
        <v>3724</v>
      </c>
      <c r="B4685" t="s">
        <v>3460</v>
      </c>
      <c r="C4685">
        <v>192</v>
      </c>
      <c r="D4685" t="s">
        <v>817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</row>
    <row r="4686" spans="1:13">
      <c r="A4686" t="s">
        <v>3725</v>
      </c>
      <c r="B4686" t="s">
        <v>3462</v>
      </c>
      <c r="C4686">
        <v>192</v>
      </c>
      <c r="D4686" t="s">
        <v>817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</row>
    <row r="4687" spans="1:13">
      <c r="A4687" t="s">
        <v>3726</v>
      </c>
      <c r="B4687" t="s">
        <v>3464</v>
      </c>
      <c r="C4687">
        <v>192</v>
      </c>
      <c r="D4687" t="s">
        <v>817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</row>
    <row r="4688" spans="1:13">
      <c r="A4688" t="s">
        <v>3727</v>
      </c>
      <c r="B4688" t="s">
        <v>3464</v>
      </c>
      <c r="C4688">
        <v>192</v>
      </c>
      <c r="D4688" t="s">
        <v>817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</row>
    <row r="4689" spans="1:13">
      <c r="A4689" t="s">
        <v>3728</v>
      </c>
      <c r="B4689" t="s">
        <v>3470</v>
      </c>
      <c r="C4689">
        <v>192</v>
      </c>
      <c r="D4689" t="s">
        <v>817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</row>
    <row r="4690" spans="1:13">
      <c r="A4690" t="s">
        <v>3729</v>
      </c>
      <c r="B4690" t="s">
        <v>3472</v>
      </c>
      <c r="C4690">
        <v>192</v>
      </c>
      <c r="D4690" t="s">
        <v>817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</row>
    <row r="4691" spans="1:13">
      <c r="A4691" t="s">
        <v>3730</v>
      </c>
      <c r="B4691" t="s">
        <v>3473</v>
      </c>
      <c r="C4691">
        <v>192</v>
      </c>
      <c r="D4691" t="s">
        <v>817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</row>
    <row r="4692" spans="1:13">
      <c r="A4692" t="s">
        <v>3731</v>
      </c>
      <c r="B4692" t="s">
        <v>3476</v>
      </c>
      <c r="C4692">
        <v>192</v>
      </c>
      <c r="D4692" t="s">
        <v>817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</row>
    <row r="4693" spans="1:13">
      <c r="A4693" t="s">
        <v>3732</v>
      </c>
      <c r="B4693" t="s">
        <v>3479</v>
      </c>
      <c r="C4693">
        <v>192</v>
      </c>
      <c r="D4693" t="s">
        <v>817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</row>
    <row r="4694" spans="1:13">
      <c r="A4694" t="s">
        <v>3733</v>
      </c>
      <c r="B4694" t="s">
        <v>3482</v>
      </c>
      <c r="C4694">
        <v>192</v>
      </c>
      <c r="D4694" t="s">
        <v>817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</row>
    <row r="4695" spans="1:13">
      <c r="A4695" t="s">
        <v>3734</v>
      </c>
      <c r="B4695" t="s">
        <v>3487</v>
      </c>
      <c r="C4695">
        <v>192</v>
      </c>
      <c r="D4695" t="s">
        <v>817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</row>
    <row r="4696" spans="1:13">
      <c r="A4696" t="s">
        <v>3735</v>
      </c>
      <c r="B4696" t="s">
        <v>3507</v>
      </c>
      <c r="C4696">
        <v>192</v>
      </c>
      <c r="D4696" t="s">
        <v>817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</row>
    <row r="4697" spans="1:13">
      <c r="A4697" t="s">
        <v>3736</v>
      </c>
      <c r="B4697" t="s">
        <v>3509</v>
      </c>
      <c r="C4697">
        <v>192</v>
      </c>
      <c r="D4697" t="s">
        <v>817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</row>
    <row r="4698" spans="1:13">
      <c r="A4698" t="s">
        <v>3737</v>
      </c>
      <c r="B4698" t="s">
        <v>3738</v>
      </c>
      <c r="C4698">
        <v>192</v>
      </c>
      <c r="D4698" t="s">
        <v>817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</row>
    <row r="4699" spans="1:13">
      <c r="A4699" t="s">
        <v>518</v>
      </c>
      <c r="B4699" t="s">
        <v>3739</v>
      </c>
      <c r="C4699">
        <v>191</v>
      </c>
      <c r="D4699" t="s">
        <v>848</v>
      </c>
      <c r="E4699">
        <v>3465</v>
      </c>
      <c r="F4699">
        <v>0</v>
      </c>
      <c r="G4699">
        <v>2214</v>
      </c>
      <c r="H4699">
        <v>0</v>
      </c>
      <c r="I4699">
        <v>0</v>
      </c>
      <c r="J4699">
        <v>0</v>
      </c>
      <c r="K4699">
        <v>0</v>
      </c>
      <c r="L4699">
        <v>1.58</v>
      </c>
      <c r="M4699">
        <v>5474.7</v>
      </c>
    </row>
    <row r="4700" spans="1:13">
      <c r="A4700" t="s">
        <v>518</v>
      </c>
      <c r="B4700" t="s">
        <v>3739</v>
      </c>
      <c r="C4700">
        <v>192</v>
      </c>
      <c r="D4700" t="s">
        <v>817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</row>
    <row r="4701" spans="1:13">
      <c r="A4701" t="s">
        <v>519</v>
      </c>
      <c r="B4701" t="s">
        <v>3740</v>
      </c>
      <c r="C4701">
        <v>191</v>
      </c>
      <c r="D4701" t="s">
        <v>848</v>
      </c>
      <c r="E4701">
        <v>8901</v>
      </c>
      <c r="F4701">
        <v>0</v>
      </c>
      <c r="G4701">
        <v>3465</v>
      </c>
      <c r="H4701">
        <v>0</v>
      </c>
      <c r="I4701">
        <v>0</v>
      </c>
      <c r="J4701">
        <v>0</v>
      </c>
      <c r="K4701">
        <v>0</v>
      </c>
      <c r="L4701">
        <v>1.58</v>
      </c>
      <c r="M4701">
        <v>14063.58</v>
      </c>
    </row>
    <row r="4702" spans="1:13">
      <c r="A4702" t="s">
        <v>519</v>
      </c>
      <c r="B4702" t="s">
        <v>3740</v>
      </c>
      <c r="C4702">
        <v>192</v>
      </c>
      <c r="D4702" t="s">
        <v>817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</row>
    <row r="4703" spans="1:13">
      <c r="A4703" t="s">
        <v>520</v>
      </c>
      <c r="B4703" t="s">
        <v>3741</v>
      </c>
      <c r="C4703">
        <v>191</v>
      </c>
      <c r="D4703" t="s">
        <v>848</v>
      </c>
      <c r="E4703">
        <v>5400</v>
      </c>
      <c r="F4703">
        <v>0</v>
      </c>
      <c r="G4703">
        <v>2259</v>
      </c>
      <c r="H4703">
        <v>0</v>
      </c>
      <c r="I4703">
        <v>0</v>
      </c>
      <c r="J4703">
        <v>0</v>
      </c>
      <c r="K4703">
        <v>0</v>
      </c>
      <c r="L4703">
        <v>1.58</v>
      </c>
      <c r="M4703">
        <v>8532</v>
      </c>
    </row>
    <row r="4704" spans="1:13">
      <c r="A4704" t="s">
        <v>520</v>
      </c>
      <c r="B4704" t="s">
        <v>3741</v>
      </c>
      <c r="C4704">
        <v>192</v>
      </c>
      <c r="D4704" t="s">
        <v>817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</row>
    <row r="4705" spans="1:13">
      <c r="A4705" t="s">
        <v>521</v>
      </c>
      <c r="B4705" t="s">
        <v>3742</v>
      </c>
      <c r="C4705">
        <v>191</v>
      </c>
      <c r="D4705" t="s">
        <v>848</v>
      </c>
      <c r="E4705">
        <v>9540</v>
      </c>
      <c r="F4705">
        <v>0</v>
      </c>
      <c r="G4705">
        <v>7695</v>
      </c>
      <c r="H4705">
        <v>0</v>
      </c>
      <c r="I4705">
        <v>0</v>
      </c>
      <c r="J4705">
        <v>0</v>
      </c>
      <c r="K4705">
        <v>3708</v>
      </c>
      <c r="L4705">
        <v>1.1299999999999999</v>
      </c>
      <c r="M4705">
        <v>10780.2</v>
      </c>
    </row>
    <row r="4706" spans="1:13">
      <c r="A4706" t="s">
        <v>521</v>
      </c>
      <c r="B4706" t="s">
        <v>3742</v>
      </c>
      <c r="C4706">
        <v>192</v>
      </c>
      <c r="D4706" t="s">
        <v>817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</row>
    <row r="4707" spans="1:13">
      <c r="A4707" t="s">
        <v>3743</v>
      </c>
      <c r="C4707">
        <v>192</v>
      </c>
      <c r="D4707" t="s">
        <v>817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</row>
    <row r="4708" spans="1:13">
      <c r="A4708" t="s">
        <v>3744</v>
      </c>
      <c r="C4708">
        <v>192</v>
      </c>
      <c r="D4708" t="s">
        <v>817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</row>
    <row r="4709" spans="1:13">
      <c r="A4709" t="s">
        <v>3745</v>
      </c>
      <c r="C4709">
        <v>192</v>
      </c>
      <c r="D4709" t="s">
        <v>817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</row>
    <row r="4710" spans="1:13">
      <c r="A4710" t="s">
        <v>3746</v>
      </c>
      <c r="C4710">
        <v>192</v>
      </c>
      <c r="D4710" t="s">
        <v>817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</row>
    <row r="4711" spans="1:13">
      <c r="A4711" t="s">
        <v>3747</v>
      </c>
      <c r="C4711">
        <v>192</v>
      </c>
      <c r="D4711" t="s">
        <v>817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</row>
    <row r="4712" spans="1:13">
      <c r="A4712" t="s">
        <v>3748</v>
      </c>
      <c r="C4712">
        <v>192</v>
      </c>
      <c r="D4712" t="s">
        <v>817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</row>
    <row r="4713" spans="1:13">
      <c r="A4713" t="s">
        <v>3749</v>
      </c>
      <c r="C4713">
        <v>192</v>
      </c>
      <c r="D4713" t="s">
        <v>817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</row>
    <row r="4714" spans="1:13">
      <c r="A4714" t="s">
        <v>3750</v>
      </c>
      <c r="C4714">
        <v>192</v>
      </c>
      <c r="D4714" t="s">
        <v>817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</row>
    <row r="4715" spans="1:13">
      <c r="A4715" t="s">
        <v>3751</v>
      </c>
      <c r="C4715">
        <v>192</v>
      </c>
      <c r="D4715" t="s">
        <v>817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</row>
    <row r="4716" spans="1:13">
      <c r="A4716" t="s">
        <v>3752</v>
      </c>
      <c r="C4716">
        <v>192</v>
      </c>
      <c r="D4716" t="s">
        <v>817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</row>
    <row r="4717" spans="1:13">
      <c r="A4717" t="s">
        <v>3753</v>
      </c>
      <c r="C4717">
        <v>192</v>
      </c>
      <c r="D4717" t="s">
        <v>817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</row>
    <row r="4718" spans="1:13">
      <c r="A4718" t="s">
        <v>696</v>
      </c>
      <c r="B4718" t="s">
        <v>3754</v>
      </c>
      <c r="C4718">
        <v>198</v>
      </c>
      <c r="D4718" t="s">
        <v>965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1.51</v>
      </c>
      <c r="M4718">
        <v>0</v>
      </c>
    </row>
    <row r="4719" spans="1:13">
      <c r="A4719" t="s">
        <v>4193</v>
      </c>
      <c r="B4719" t="s">
        <v>4194</v>
      </c>
      <c r="C4719">
        <v>192</v>
      </c>
      <c r="D4719" t="s">
        <v>817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</row>
    <row r="4720" spans="1:13">
      <c r="A4720" t="s">
        <v>3755</v>
      </c>
      <c r="B4720" t="s">
        <v>3754</v>
      </c>
      <c r="C4720">
        <v>192</v>
      </c>
      <c r="D4720" t="s">
        <v>817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</row>
    <row r="4721" spans="1:13">
      <c r="A4721" t="s">
        <v>697</v>
      </c>
      <c r="B4721" t="s">
        <v>3756</v>
      </c>
      <c r="C4721">
        <v>191</v>
      </c>
      <c r="D4721" t="s">
        <v>848</v>
      </c>
      <c r="E4721">
        <v>24232</v>
      </c>
      <c r="F4721">
        <v>0</v>
      </c>
      <c r="G4721">
        <v>848</v>
      </c>
      <c r="H4721">
        <v>0</v>
      </c>
      <c r="I4721">
        <v>0</v>
      </c>
      <c r="J4721">
        <v>0</v>
      </c>
      <c r="K4721">
        <v>824</v>
      </c>
      <c r="L4721">
        <v>1.51</v>
      </c>
      <c r="M4721">
        <v>36590.32</v>
      </c>
    </row>
    <row r="4722" spans="1:13">
      <c r="A4722" t="s">
        <v>697</v>
      </c>
      <c r="B4722" t="s">
        <v>3756</v>
      </c>
      <c r="C4722">
        <v>198</v>
      </c>
      <c r="D4722" t="s">
        <v>965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1.51</v>
      </c>
      <c r="M4722">
        <v>0</v>
      </c>
    </row>
    <row r="4723" spans="1:13">
      <c r="A4723" t="s">
        <v>4418</v>
      </c>
      <c r="B4723" t="s">
        <v>4419</v>
      </c>
      <c r="C4723">
        <v>192</v>
      </c>
      <c r="D4723" t="s">
        <v>817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</row>
    <row r="4724" spans="1:13">
      <c r="A4724" t="s">
        <v>3757</v>
      </c>
      <c r="B4724" t="s">
        <v>3756</v>
      </c>
      <c r="C4724">
        <v>192</v>
      </c>
      <c r="D4724" t="s">
        <v>817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</row>
    <row r="4725" spans="1:13">
      <c r="A4725" t="s">
        <v>3757</v>
      </c>
      <c r="B4725" t="s">
        <v>3756</v>
      </c>
      <c r="C4725">
        <v>198</v>
      </c>
      <c r="D4725" t="s">
        <v>965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1.51</v>
      </c>
      <c r="M4725">
        <v>0</v>
      </c>
    </row>
    <row r="4726" spans="1:13">
      <c r="A4726" t="s">
        <v>698</v>
      </c>
      <c r="B4726" t="s">
        <v>3758</v>
      </c>
      <c r="C4726">
        <v>191</v>
      </c>
      <c r="D4726" t="s">
        <v>848</v>
      </c>
      <c r="E4726">
        <v>9600</v>
      </c>
      <c r="F4726">
        <v>0</v>
      </c>
      <c r="G4726">
        <v>9600</v>
      </c>
      <c r="H4726">
        <v>0</v>
      </c>
      <c r="I4726">
        <v>0</v>
      </c>
      <c r="J4726">
        <v>0</v>
      </c>
      <c r="K4726">
        <v>9600</v>
      </c>
      <c r="L4726">
        <v>1.51</v>
      </c>
      <c r="M4726">
        <v>14496</v>
      </c>
    </row>
    <row r="4727" spans="1:13">
      <c r="A4727" t="s">
        <v>698</v>
      </c>
      <c r="B4727" t="s">
        <v>3758</v>
      </c>
      <c r="C4727">
        <v>198</v>
      </c>
      <c r="D4727" t="s">
        <v>965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1.51</v>
      </c>
      <c r="M4727">
        <v>0</v>
      </c>
    </row>
    <row r="4728" spans="1:13">
      <c r="A4728" t="s">
        <v>4420</v>
      </c>
      <c r="B4728" t="s">
        <v>4419</v>
      </c>
      <c r="C4728">
        <v>192</v>
      </c>
      <c r="D4728" t="s">
        <v>817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</row>
    <row r="4729" spans="1:13">
      <c r="A4729" t="s">
        <v>3759</v>
      </c>
      <c r="B4729" t="s">
        <v>3758</v>
      </c>
      <c r="C4729">
        <v>192</v>
      </c>
      <c r="D4729" t="s">
        <v>817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</row>
    <row r="4730" spans="1:13">
      <c r="A4730" t="s">
        <v>3759</v>
      </c>
      <c r="B4730" t="s">
        <v>3758</v>
      </c>
      <c r="C4730">
        <v>198</v>
      </c>
      <c r="D4730" t="s">
        <v>965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1.51</v>
      </c>
      <c r="M4730">
        <v>0</v>
      </c>
    </row>
    <row r="4731" spans="1:13">
      <c r="A4731" t="s">
        <v>699</v>
      </c>
      <c r="B4731" t="s">
        <v>3760</v>
      </c>
      <c r="C4731">
        <v>191</v>
      </c>
      <c r="D4731" t="s">
        <v>848</v>
      </c>
      <c r="E4731">
        <v>6096</v>
      </c>
      <c r="F4731">
        <v>0</v>
      </c>
      <c r="G4731">
        <v>6104</v>
      </c>
      <c r="H4731">
        <v>0</v>
      </c>
      <c r="I4731">
        <v>0</v>
      </c>
      <c r="J4731">
        <v>0</v>
      </c>
      <c r="K4731">
        <v>5968</v>
      </c>
      <c r="L4731">
        <v>1.51</v>
      </c>
      <c r="M4731">
        <v>9204.9599999999991</v>
      </c>
    </row>
    <row r="4732" spans="1:13">
      <c r="A4732" t="s">
        <v>699</v>
      </c>
      <c r="B4732" t="s">
        <v>3760</v>
      </c>
      <c r="C4732">
        <v>192</v>
      </c>
      <c r="D4732" t="s">
        <v>817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</row>
    <row r="4733" spans="1:13">
      <c r="A4733" t="s">
        <v>699</v>
      </c>
      <c r="B4733" t="s">
        <v>3760</v>
      </c>
      <c r="C4733">
        <v>198</v>
      </c>
      <c r="D4733" t="s">
        <v>965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1.51</v>
      </c>
      <c r="M4733">
        <v>0</v>
      </c>
    </row>
    <row r="4734" spans="1:13">
      <c r="A4734" t="s">
        <v>4421</v>
      </c>
      <c r="B4734" t="s">
        <v>4419</v>
      </c>
      <c r="C4734">
        <v>192</v>
      </c>
      <c r="D4734" t="s">
        <v>817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</row>
    <row r="4735" spans="1:13">
      <c r="A4735" t="s">
        <v>3761</v>
      </c>
      <c r="B4735" t="s">
        <v>3760</v>
      </c>
      <c r="C4735">
        <v>192</v>
      </c>
      <c r="D4735" t="s">
        <v>817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</row>
    <row r="4736" spans="1:13">
      <c r="A4736" t="s">
        <v>700</v>
      </c>
      <c r="B4736" t="s">
        <v>3762</v>
      </c>
      <c r="C4736">
        <v>191</v>
      </c>
      <c r="D4736" t="s">
        <v>848</v>
      </c>
      <c r="E4736">
        <v>7120</v>
      </c>
      <c r="F4736">
        <v>0</v>
      </c>
      <c r="G4736">
        <v>7120</v>
      </c>
      <c r="H4736">
        <v>0</v>
      </c>
      <c r="I4736">
        <v>0</v>
      </c>
      <c r="J4736">
        <v>0</v>
      </c>
      <c r="K4736">
        <v>6528</v>
      </c>
      <c r="L4736">
        <v>1.51</v>
      </c>
      <c r="M4736">
        <v>10751.2</v>
      </c>
    </row>
    <row r="4737" spans="1:13">
      <c r="A4737" t="s">
        <v>700</v>
      </c>
      <c r="B4737" t="s">
        <v>3762</v>
      </c>
      <c r="C4737">
        <v>198</v>
      </c>
      <c r="D4737" t="s">
        <v>965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1.51</v>
      </c>
      <c r="M4737">
        <v>0</v>
      </c>
    </row>
    <row r="4738" spans="1:13">
      <c r="A4738" t="s">
        <v>4422</v>
      </c>
      <c r="B4738" t="s">
        <v>4419</v>
      </c>
      <c r="C4738">
        <v>192</v>
      </c>
      <c r="D4738" t="s">
        <v>817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</row>
    <row r="4739" spans="1:13">
      <c r="A4739" t="s">
        <v>3763</v>
      </c>
      <c r="B4739" t="s">
        <v>3762</v>
      </c>
      <c r="C4739">
        <v>192</v>
      </c>
      <c r="D4739" t="s">
        <v>817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</row>
    <row r="4740" spans="1:13">
      <c r="A4740" t="s">
        <v>701</v>
      </c>
      <c r="B4740" t="s">
        <v>3764</v>
      </c>
      <c r="C4740">
        <v>191</v>
      </c>
      <c r="D4740" t="s">
        <v>848</v>
      </c>
      <c r="E4740">
        <v>21752</v>
      </c>
      <c r="F4740">
        <v>0</v>
      </c>
      <c r="G4740">
        <v>14800</v>
      </c>
      <c r="H4740">
        <v>0</v>
      </c>
      <c r="I4740">
        <v>0</v>
      </c>
      <c r="J4740">
        <v>0</v>
      </c>
      <c r="K4740">
        <v>13192</v>
      </c>
      <c r="L4740">
        <v>1.51</v>
      </c>
      <c r="M4740">
        <v>32845.519999999997</v>
      </c>
    </row>
    <row r="4741" spans="1:13">
      <c r="A4741" t="s">
        <v>701</v>
      </c>
      <c r="B4741" t="s">
        <v>3764</v>
      </c>
      <c r="C4741">
        <v>192</v>
      </c>
      <c r="D4741" t="s">
        <v>817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</row>
    <row r="4742" spans="1:13">
      <c r="A4742" t="s">
        <v>701</v>
      </c>
      <c r="B4742" t="s">
        <v>3764</v>
      </c>
      <c r="C4742">
        <v>198</v>
      </c>
      <c r="D4742" t="s">
        <v>965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1.51</v>
      </c>
      <c r="M4742">
        <v>0</v>
      </c>
    </row>
    <row r="4743" spans="1:13">
      <c r="A4743" t="s">
        <v>4423</v>
      </c>
      <c r="B4743" t="s">
        <v>4419</v>
      </c>
      <c r="C4743">
        <v>192</v>
      </c>
      <c r="D4743" t="s">
        <v>817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</row>
    <row r="4744" spans="1:13">
      <c r="A4744" t="s">
        <v>702</v>
      </c>
      <c r="B4744" t="s">
        <v>3765</v>
      </c>
      <c r="C4744">
        <v>198</v>
      </c>
      <c r="D4744" t="s">
        <v>965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1.51</v>
      </c>
      <c r="M4744">
        <v>0</v>
      </c>
    </row>
    <row r="4745" spans="1:13">
      <c r="A4745" t="s">
        <v>4424</v>
      </c>
      <c r="B4745" t="s">
        <v>4419</v>
      </c>
      <c r="C4745">
        <v>192</v>
      </c>
      <c r="D4745" t="s">
        <v>817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</row>
    <row r="4746" spans="1:13">
      <c r="A4746" t="s">
        <v>3766</v>
      </c>
      <c r="B4746" t="s">
        <v>3764</v>
      </c>
      <c r="C4746">
        <v>192</v>
      </c>
      <c r="D4746" t="s">
        <v>817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</row>
    <row r="4747" spans="1:13">
      <c r="A4747" t="s">
        <v>3766</v>
      </c>
      <c r="B4747" t="s">
        <v>3764</v>
      </c>
      <c r="C4747">
        <v>198</v>
      </c>
      <c r="D4747" t="s">
        <v>965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1.51</v>
      </c>
      <c r="M4747">
        <v>0</v>
      </c>
    </row>
    <row r="4748" spans="1:13">
      <c r="A4748" t="s">
        <v>3767</v>
      </c>
      <c r="B4748" t="s">
        <v>3765</v>
      </c>
      <c r="C4748">
        <v>192</v>
      </c>
      <c r="D4748" t="s">
        <v>817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</row>
    <row r="4749" spans="1:13">
      <c r="A4749" t="s">
        <v>3767</v>
      </c>
      <c r="B4749" t="s">
        <v>3765</v>
      </c>
      <c r="C4749">
        <v>198</v>
      </c>
      <c r="D4749" t="s">
        <v>965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1.51</v>
      </c>
      <c r="M4749">
        <v>0</v>
      </c>
    </row>
    <row r="4750" spans="1:13">
      <c r="A4750" t="s">
        <v>703</v>
      </c>
      <c r="B4750" t="s">
        <v>3768</v>
      </c>
      <c r="C4750">
        <v>191</v>
      </c>
      <c r="D4750" t="s">
        <v>848</v>
      </c>
      <c r="E4750">
        <v>24</v>
      </c>
      <c r="F4750">
        <v>0</v>
      </c>
      <c r="G4750">
        <v>24</v>
      </c>
      <c r="H4750">
        <v>0</v>
      </c>
      <c r="I4750">
        <v>0</v>
      </c>
      <c r="J4750">
        <v>0</v>
      </c>
      <c r="K4750">
        <v>0</v>
      </c>
      <c r="L4750">
        <v>1.51</v>
      </c>
      <c r="M4750">
        <v>36.24</v>
      </c>
    </row>
    <row r="4751" spans="1:13">
      <c r="A4751" t="s">
        <v>703</v>
      </c>
      <c r="B4751" t="s">
        <v>3768</v>
      </c>
      <c r="C4751">
        <v>198</v>
      </c>
      <c r="D4751" t="s">
        <v>965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1.51</v>
      </c>
      <c r="M4751">
        <v>0</v>
      </c>
    </row>
    <row r="4752" spans="1:13">
      <c r="A4752" t="s">
        <v>4425</v>
      </c>
      <c r="B4752" t="s">
        <v>4419</v>
      </c>
      <c r="C4752">
        <v>192</v>
      </c>
      <c r="D4752" t="s">
        <v>817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</row>
    <row r="4753" spans="1:13">
      <c r="A4753" t="s">
        <v>3769</v>
      </c>
      <c r="B4753" t="s">
        <v>3768</v>
      </c>
      <c r="C4753">
        <v>192</v>
      </c>
      <c r="D4753" t="s">
        <v>817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</row>
    <row r="4754" spans="1:13">
      <c r="A4754" t="s">
        <v>3769</v>
      </c>
      <c r="B4754" t="s">
        <v>3768</v>
      </c>
      <c r="C4754">
        <v>198</v>
      </c>
      <c r="D4754" t="s">
        <v>965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1.51</v>
      </c>
      <c r="M4754">
        <v>0</v>
      </c>
    </row>
    <row r="4755" spans="1:13">
      <c r="A4755" t="s">
        <v>3770</v>
      </c>
      <c r="B4755" t="s">
        <v>2967</v>
      </c>
      <c r="C4755">
        <v>192</v>
      </c>
      <c r="D4755" t="s">
        <v>817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</row>
    <row r="4756" spans="1:13">
      <c r="A4756" t="s">
        <v>3771</v>
      </c>
      <c r="B4756" t="s">
        <v>2969</v>
      </c>
      <c r="C4756">
        <v>192</v>
      </c>
      <c r="D4756" t="s">
        <v>817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</row>
    <row r="4757" spans="1:13">
      <c r="A4757" t="s">
        <v>3772</v>
      </c>
      <c r="B4757" t="s">
        <v>2971</v>
      </c>
      <c r="C4757">
        <v>192</v>
      </c>
      <c r="D4757" t="s">
        <v>817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</row>
    <row r="4758" spans="1:13">
      <c r="A4758" t="s">
        <v>3773</v>
      </c>
      <c r="B4758" t="s">
        <v>3406</v>
      </c>
      <c r="C4758">
        <v>192</v>
      </c>
      <c r="D4758" t="s">
        <v>817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</row>
    <row r="4759" spans="1:13">
      <c r="A4759" t="s">
        <v>3774</v>
      </c>
      <c r="B4759" t="s">
        <v>2987</v>
      </c>
      <c r="C4759">
        <v>192</v>
      </c>
      <c r="D4759" t="s">
        <v>817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</row>
    <row r="4760" spans="1:13">
      <c r="A4760" t="s">
        <v>3775</v>
      </c>
      <c r="B4760" t="s">
        <v>2977</v>
      </c>
      <c r="C4760">
        <v>192</v>
      </c>
      <c r="D4760" t="s">
        <v>817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</row>
    <row r="4761" spans="1:13">
      <c r="A4761" t="s">
        <v>3776</v>
      </c>
      <c r="B4761" t="s">
        <v>2973</v>
      </c>
      <c r="C4761">
        <v>192</v>
      </c>
      <c r="D4761" t="s">
        <v>817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</row>
    <row r="4762" spans="1:13">
      <c r="A4762" t="s">
        <v>3777</v>
      </c>
      <c r="B4762" t="s">
        <v>2973</v>
      </c>
      <c r="C4762">
        <v>192</v>
      </c>
      <c r="D4762" t="s">
        <v>817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</row>
    <row r="4763" spans="1:13">
      <c r="A4763" t="s">
        <v>3778</v>
      </c>
      <c r="B4763" t="s">
        <v>3406</v>
      </c>
      <c r="C4763">
        <v>192</v>
      </c>
      <c r="D4763" t="s">
        <v>817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</row>
    <row r="4764" spans="1:13">
      <c r="A4764" t="s">
        <v>3779</v>
      </c>
      <c r="B4764" t="s">
        <v>3780</v>
      </c>
      <c r="C4764">
        <v>192</v>
      </c>
      <c r="D4764" t="s">
        <v>817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</row>
    <row r="4765" spans="1:13">
      <c r="A4765" t="s">
        <v>3781</v>
      </c>
      <c r="B4765" t="s">
        <v>3782</v>
      </c>
      <c r="C4765">
        <v>192</v>
      </c>
      <c r="D4765" t="s">
        <v>817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</row>
    <row r="4766" spans="1:13">
      <c r="A4766" t="s">
        <v>3783</v>
      </c>
      <c r="B4766" t="s">
        <v>3782</v>
      </c>
      <c r="C4766">
        <v>192</v>
      </c>
      <c r="D4766" t="s">
        <v>817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</row>
    <row r="4767" spans="1:13">
      <c r="A4767" t="s">
        <v>3784</v>
      </c>
      <c r="B4767" t="s">
        <v>3406</v>
      </c>
      <c r="C4767">
        <v>192</v>
      </c>
      <c r="D4767" t="s">
        <v>817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</row>
    <row r="4768" spans="1:13">
      <c r="A4768" t="s">
        <v>3785</v>
      </c>
      <c r="B4768" t="s">
        <v>3782</v>
      </c>
      <c r="C4768">
        <v>192</v>
      </c>
      <c r="D4768" t="s">
        <v>817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E4F4-4F6E-4651-B5A9-BDA20E4F0868}">
  <dimension ref="A1:B11"/>
  <sheetViews>
    <sheetView showGridLines="0" workbookViewId="0">
      <selection activeCell="O14" sqref="O14"/>
    </sheetView>
  </sheetViews>
  <sheetFormatPr defaultRowHeight="15"/>
  <cols>
    <col min="1" max="1" width="13.7109375" bestFit="1" customWidth="1"/>
  </cols>
  <sheetData>
    <row r="1" spans="1:2">
      <c r="A1" t="s">
        <v>204</v>
      </c>
      <c r="B1">
        <f>VLOOKUP(A1,'801SKUS'!B:C,2,FALSE)</f>
        <v>0</v>
      </c>
    </row>
    <row r="2" spans="1:2">
      <c r="A2" t="s">
        <v>567</v>
      </c>
      <c r="B2">
        <f>VLOOKUP(A2,'801SKUS'!B:C,2,FALSE)</f>
        <v>0</v>
      </c>
    </row>
    <row r="3" spans="1:2">
      <c r="A3" t="s">
        <v>258</v>
      </c>
      <c r="B3">
        <f>VLOOKUP(A3,'801SKUS'!B:C,2,FALSE)</f>
        <v>0</v>
      </c>
    </row>
    <row r="4" spans="1:2">
      <c r="A4" t="s">
        <v>218</v>
      </c>
      <c r="B4">
        <f>VLOOKUP(A4,'801SKUS'!B:C,2,FALSE)</f>
        <v>0</v>
      </c>
    </row>
    <row r="5" spans="1:2">
      <c r="A5" t="s">
        <v>580</v>
      </c>
      <c r="B5">
        <f>VLOOKUP(A5,'801SKUS'!B:C,2,FALSE)</f>
        <v>0</v>
      </c>
    </row>
    <row r="6" spans="1:2">
      <c r="A6" t="s">
        <v>570</v>
      </c>
      <c r="B6">
        <f>VLOOKUP(A6,'801SKUS'!B:C,2,FALSE)</f>
        <v>0</v>
      </c>
    </row>
    <row r="7" spans="1:2">
      <c r="A7" t="s">
        <v>245</v>
      </c>
      <c r="B7">
        <f>VLOOKUP(A7,'801SKUS'!B:C,2,FALSE)</f>
        <v>0</v>
      </c>
    </row>
    <row r="8" spans="1:2">
      <c r="A8" t="s">
        <v>213</v>
      </c>
      <c r="B8">
        <f>VLOOKUP(A8,'801SKUS'!B:C,2,FALSE)</f>
        <v>0</v>
      </c>
    </row>
    <row r="9" spans="1:2">
      <c r="A9" t="s">
        <v>267</v>
      </c>
      <c r="B9">
        <f>VLOOKUP(A9,'801SKUS'!B:C,2,FALSE)</f>
        <v>0</v>
      </c>
    </row>
    <row r="10" spans="1:2">
      <c r="A10" t="s">
        <v>571</v>
      </c>
      <c r="B10">
        <f>VLOOKUP(A10,'801SKUS'!B:C,2,FALSE)</f>
        <v>0</v>
      </c>
    </row>
    <row r="11" spans="1:2">
      <c r="A11" t="s">
        <v>268</v>
      </c>
      <c r="B11">
        <f>VLOOKUP(A11,'801SKUS'!B:C,2,FALSE)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363E-6FB9-4497-B357-D180BED109D7}">
  <dimension ref="A1:B1131"/>
  <sheetViews>
    <sheetView workbookViewId="0">
      <selection sqref="A1:A1048576"/>
    </sheetView>
  </sheetViews>
  <sheetFormatPr defaultRowHeight="15"/>
  <cols>
    <col min="1" max="1" width="13.7109375" bestFit="1" customWidth="1"/>
  </cols>
  <sheetData>
    <row r="1" spans="1:1">
      <c r="A1" t="s">
        <v>3904</v>
      </c>
    </row>
    <row r="2" spans="1:1">
      <c r="A2" t="s">
        <v>857</v>
      </c>
    </row>
    <row r="3" spans="1:1">
      <c r="A3" t="s">
        <v>868</v>
      </c>
    </row>
    <row r="4" spans="1:1">
      <c r="A4" t="s">
        <v>870</v>
      </c>
    </row>
    <row r="5" spans="1:1">
      <c r="A5" t="s">
        <v>866</v>
      </c>
    </row>
    <row r="6" spans="1:1">
      <c r="A6" t="s">
        <v>2461</v>
      </c>
    </row>
    <row r="7" spans="1:1">
      <c r="A7" t="s">
        <v>2662</v>
      </c>
    </row>
    <row r="8" spans="1:1">
      <c r="A8" t="s">
        <v>2672</v>
      </c>
    </row>
    <row r="9" spans="1:1">
      <c r="A9" t="s">
        <v>2668</v>
      </c>
    </row>
    <row r="10" spans="1:1">
      <c r="A10" t="s">
        <v>2613</v>
      </c>
    </row>
    <row r="11" spans="1:1">
      <c r="A11" t="s">
        <v>2625</v>
      </c>
    </row>
    <row r="12" spans="1:1">
      <c r="A12" t="s">
        <v>2627</v>
      </c>
    </row>
    <row r="13" spans="1:1">
      <c r="A13" t="s">
        <v>2734</v>
      </c>
    </row>
    <row r="14" spans="1:1">
      <c r="A14" t="s">
        <v>2732</v>
      </c>
    </row>
    <row r="15" spans="1:1">
      <c r="A15" t="s">
        <v>2721</v>
      </c>
    </row>
    <row r="16" spans="1:1">
      <c r="A16" t="s">
        <v>2557</v>
      </c>
    </row>
    <row r="17" spans="1:1">
      <c r="A17" t="s">
        <v>2636</v>
      </c>
    </row>
    <row r="18" spans="1:1">
      <c r="A18" t="s">
        <v>2684</v>
      </c>
    </row>
    <row r="19" spans="1:1">
      <c r="A19" t="s">
        <v>2553</v>
      </c>
    </row>
    <row r="20" spans="1:1">
      <c r="A20" t="s">
        <v>3627</v>
      </c>
    </row>
    <row r="21" spans="1:1">
      <c r="A21" t="s">
        <v>3557</v>
      </c>
    </row>
    <row r="22" spans="1:1">
      <c r="A22" t="s">
        <v>2475</v>
      </c>
    </row>
    <row r="23" spans="1:1">
      <c r="A23" t="s">
        <v>2507</v>
      </c>
    </row>
    <row r="24" spans="1:1">
      <c r="A24" t="e">
        <v>#REF!</v>
      </c>
    </row>
    <row r="25" spans="1:1">
      <c r="A25" t="e">
        <v>#REF!</v>
      </c>
    </row>
    <row r="26" spans="1:1">
      <c r="A26" t="e">
        <v>#REF!</v>
      </c>
    </row>
    <row r="27" spans="1:1">
      <c r="A27" t="e">
        <v>#REF!</v>
      </c>
    </row>
    <row r="28" spans="1:1">
      <c r="A28" t="e">
        <v>#REF!</v>
      </c>
    </row>
    <row r="29" spans="1:1">
      <c r="A29" t="e">
        <v>#REF!</v>
      </c>
    </row>
    <row r="30" spans="1:1">
      <c r="A30" t="e">
        <v>#REF!</v>
      </c>
    </row>
    <row r="31" spans="1:1">
      <c r="A31" t="e">
        <v>#REF!</v>
      </c>
    </row>
    <row r="32" spans="1:1">
      <c r="A32" t="e">
        <v>#REF!</v>
      </c>
    </row>
    <row r="33" spans="1:1">
      <c r="A33" t="e">
        <v>#REF!</v>
      </c>
    </row>
    <row r="34" spans="1:1">
      <c r="A34" t="e">
        <v>#REF!</v>
      </c>
    </row>
    <row r="35" spans="1:1">
      <c r="A35" t="e">
        <v>#REF!</v>
      </c>
    </row>
    <row r="36" spans="1:1">
      <c r="A36" t="s">
        <v>890</v>
      </c>
    </row>
    <row r="37" spans="1:1">
      <c r="A37" t="s">
        <v>892</v>
      </c>
    </row>
    <row r="38" spans="1:1">
      <c r="A38" t="s">
        <v>894</v>
      </c>
    </row>
    <row r="39" spans="1:1">
      <c r="A39" t="s">
        <v>2451</v>
      </c>
    </row>
    <row r="40" spans="1:1">
      <c r="A40" t="s">
        <v>2489</v>
      </c>
    </row>
    <row r="41" spans="1:1">
      <c r="A41" t="s">
        <v>2453</v>
      </c>
    </row>
    <row r="42" spans="1:1">
      <c r="A42" t="s">
        <v>2491</v>
      </c>
    </row>
    <row r="43" spans="1:1">
      <c r="A43" t="s">
        <v>2493</v>
      </c>
    </row>
    <row r="44" spans="1:1">
      <c r="A44" t="s">
        <v>2459</v>
      </c>
    </row>
    <row r="45" spans="1:1">
      <c r="A45" t="s">
        <v>2483</v>
      </c>
    </row>
    <row r="46" spans="1:1">
      <c r="A46" t="s">
        <v>2495</v>
      </c>
    </row>
    <row r="47" spans="1:1">
      <c r="A47" t="s">
        <v>2497</v>
      </c>
    </row>
    <row r="48" spans="1:1">
      <c r="A48" t="s">
        <v>2511</v>
      </c>
    </row>
    <row r="49" spans="1:1">
      <c r="A49" t="s">
        <v>2457</v>
      </c>
    </row>
    <row r="50" spans="1:1">
      <c r="A50" t="s">
        <v>2463</v>
      </c>
    </row>
    <row r="51" spans="1:1">
      <c r="A51" t="s">
        <v>2465</v>
      </c>
    </row>
    <row r="52" spans="1:1">
      <c r="A52" t="s">
        <v>2455</v>
      </c>
    </row>
    <row r="53" spans="1:1">
      <c r="A53" t="s">
        <v>2479</v>
      </c>
    </row>
    <row r="54" spans="1:1">
      <c r="A54" t="s">
        <v>2515</v>
      </c>
    </row>
    <row r="55" spans="1:1">
      <c r="A55" t="s">
        <v>2471</v>
      </c>
    </row>
    <row r="56" spans="1:1">
      <c r="A56" t="s">
        <v>2503</v>
      </c>
    </row>
    <row r="57" spans="1:1">
      <c r="A57" t="s">
        <v>2525</v>
      </c>
    </row>
    <row r="58" spans="1:1">
      <c r="A58" t="s">
        <v>2531</v>
      </c>
    </row>
    <row r="59" spans="1:1">
      <c r="A59" t="s">
        <v>2537</v>
      </c>
    </row>
    <row r="60" spans="1:1">
      <c r="A60" t="s">
        <v>2543</v>
      </c>
    </row>
    <row r="61" spans="1:1">
      <c r="A61" t="s">
        <v>2549</v>
      </c>
    </row>
    <row r="62" spans="1:1">
      <c r="A62" t="s">
        <v>2469</v>
      </c>
    </row>
    <row r="63" spans="1:1">
      <c r="A63" t="s">
        <v>2501</v>
      </c>
    </row>
    <row r="64" spans="1:1">
      <c r="A64" t="s">
        <v>2523</v>
      </c>
    </row>
    <row r="65" spans="1:1">
      <c r="A65" t="s">
        <v>2529</v>
      </c>
    </row>
    <row r="66" spans="1:1">
      <c r="A66" t="s">
        <v>2535</v>
      </c>
    </row>
    <row r="67" spans="1:1">
      <c r="A67" t="s">
        <v>2541</v>
      </c>
    </row>
    <row r="68" spans="1:1">
      <c r="A68" t="s">
        <v>2547</v>
      </c>
    </row>
    <row r="69" spans="1:1">
      <c r="A69" t="s">
        <v>2477</v>
      </c>
    </row>
    <row r="70" spans="1:1">
      <c r="A70" t="s">
        <v>2509</v>
      </c>
    </row>
    <row r="71" spans="1:1">
      <c r="A71" t="s">
        <v>2473</v>
      </c>
    </row>
    <row r="72" spans="1:1">
      <c r="A72" t="s">
        <v>2505</v>
      </c>
    </row>
    <row r="73" spans="1:1">
      <c r="A73" t="s">
        <v>2467</v>
      </c>
    </row>
    <row r="74" spans="1:1">
      <c r="A74" t="s">
        <v>2499</v>
      </c>
    </row>
    <row r="75" spans="1:1">
      <c r="A75" t="s">
        <v>2521</v>
      </c>
    </row>
    <row r="76" spans="1:1">
      <c r="A76" t="s">
        <v>2527</v>
      </c>
    </row>
    <row r="77" spans="1:1">
      <c r="A77" t="s">
        <v>2533</v>
      </c>
    </row>
    <row r="78" spans="1:1">
      <c r="A78" t="s">
        <v>2539</v>
      </c>
    </row>
    <row r="79" spans="1:1">
      <c r="A79" t="s">
        <v>2545</v>
      </c>
    </row>
    <row r="80" spans="1:1">
      <c r="A80" t="s">
        <v>896</v>
      </c>
    </row>
    <row r="81" spans="1:1">
      <c r="A81" t="s">
        <v>2519</v>
      </c>
    </row>
    <row r="82" spans="1:1">
      <c r="A82" t="s">
        <v>2517</v>
      </c>
    </row>
    <row r="83" spans="1:1">
      <c r="A83" t="s">
        <v>2448</v>
      </c>
    </row>
    <row r="84" spans="1:1">
      <c r="A84" t="s">
        <v>2487</v>
      </c>
    </row>
    <row r="85" spans="1:1">
      <c r="A85" t="s">
        <v>2513</v>
      </c>
    </row>
    <row r="86" spans="1:1">
      <c r="A86" t="s">
        <v>2481</v>
      </c>
    </row>
    <row r="87" spans="1:1">
      <c r="A87" t="s">
        <v>2485</v>
      </c>
    </row>
    <row r="88" spans="1:1">
      <c r="A88" t="s">
        <v>3614</v>
      </c>
    </row>
    <row r="89" spans="1:1">
      <c r="A89" t="s">
        <v>2621</v>
      </c>
    </row>
    <row r="90" spans="1:1">
      <c r="A90" t="s">
        <v>2740</v>
      </c>
    </row>
    <row r="91" spans="1:1">
      <c r="A91" t="s">
        <v>2748</v>
      </c>
    </row>
    <row r="92" spans="1:1">
      <c r="A92" t="s">
        <v>2690</v>
      </c>
    </row>
    <row r="93" spans="1:1">
      <c r="A93" t="s">
        <v>2645</v>
      </c>
    </row>
    <row r="94" spans="1:1">
      <c r="A94" t="s">
        <v>2675</v>
      </c>
    </row>
    <row r="95" spans="1:1">
      <c r="A95" t="s">
        <v>2744</v>
      </c>
    </row>
    <row r="96" spans="1:1">
      <c r="A96" t="s">
        <v>2696</v>
      </c>
    </row>
    <row r="97" spans="1:1">
      <c r="A97" t="s">
        <v>2769</v>
      </c>
    </row>
    <row r="98" spans="1:1">
      <c r="A98" t="s">
        <v>2700</v>
      </c>
    </row>
    <row r="99" spans="1:1">
      <c r="A99" t="s">
        <v>2609</v>
      </c>
    </row>
    <row r="100" spans="1:1">
      <c r="A100" t="s">
        <v>2643</v>
      </c>
    </row>
    <row r="101" spans="1:1">
      <c r="A101" t="s">
        <v>2682</v>
      </c>
    </row>
    <row r="102" spans="1:1">
      <c r="A102" t="s">
        <v>1062</v>
      </c>
    </row>
    <row r="103" spans="1:1">
      <c r="A103" t="s">
        <v>1064</v>
      </c>
    </row>
    <row r="104" spans="1:1">
      <c r="A104" t="s">
        <v>1096</v>
      </c>
    </row>
    <row r="105" spans="1:1">
      <c r="A105" t="s">
        <v>1102</v>
      </c>
    </row>
    <row r="106" spans="1:1">
      <c r="A106" t="s">
        <v>1110</v>
      </c>
    </row>
    <row r="107" spans="1:1">
      <c r="A107" t="s">
        <v>1112</v>
      </c>
    </row>
    <row r="108" spans="1:1">
      <c r="A108" t="s">
        <v>1114</v>
      </c>
    </row>
    <row r="109" spans="1:1">
      <c r="A109" t="s">
        <v>1169</v>
      </c>
    </row>
    <row r="110" spans="1:1">
      <c r="A110" t="s">
        <v>1172</v>
      </c>
    </row>
    <row r="111" spans="1:1">
      <c r="A111" t="s">
        <v>1178</v>
      </c>
    </row>
    <row r="112" spans="1:1">
      <c r="A112" t="s">
        <v>1208</v>
      </c>
    </row>
    <row r="113" spans="1:1">
      <c r="A113" t="s">
        <v>1210</v>
      </c>
    </row>
    <row r="114" spans="1:1">
      <c r="A114" t="s">
        <v>1212</v>
      </c>
    </row>
    <row r="115" spans="1:1">
      <c r="A115" t="s">
        <v>1239</v>
      </c>
    </row>
    <row r="116" spans="1:1">
      <c r="A116" t="s">
        <v>1241</v>
      </c>
    </row>
    <row r="117" spans="1:1">
      <c r="A117" t="s">
        <v>1281</v>
      </c>
    </row>
    <row r="118" spans="1:1">
      <c r="A118" t="s">
        <v>1283</v>
      </c>
    </row>
    <row r="119" spans="1:1">
      <c r="A119" t="s">
        <v>1291</v>
      </c>
    </row>
    <row r="120" spans="1:1">
      <c r="A120" t="s">
        <v>1293</v>
      </c>
    </row>
    <row r="121" spans="1:1">
      <c r="A121" t="s">
        <v>1295</v>
      </c>
    </row>
    <row r="122" spans="1:1">
      <c r="A122" t="s">
        <v>1299</v>
      </c>
    </row>
    <row r="123" spans="1:1">
      <c r="A123" t="s">
        <v>1301</v>
      </c>
    </row>
    <row r="124" spans="1:1">
      <c r="A124" t="s">
        <v>1333</v>
      </c>
    </row>
    <row r="125" spans="1:1">
      <c r="A125" t="s">
        <v>1337</v>
      </c>
    </row>
    <row r="126" spans="1:1">
      <c r="A126" t="s">
        <v>1339</v>
      </c>
    </row>
    <row r="127" spans="1:1">
      <c r="A127" t="s">
        <v>1353</v>
      </c>
    </row>
    <row r="128" spans="1:1">
      <c r="A128" t="s">
        <v>1355</v>
      </c>
    </row>
    <row r="129" spans="1:1">
      <c r="A129" t="s">
        <v>1357</v>
      </c>
    </row>
    <row r="130" spans="1:1">
      <c r="A130" t="s">
        <v>1359</v>
      </c>
    </row>
    <row r="131" spans="1:1">
      <c r="A131" t="s">
        <v>1361</v>
      </c>
    </row>
    <row r="132" spans="1:1">
      <c r="A132" t="s">
        <v>1565</v>
      </c>
    </row>
    <row r="133" spans="1:1">
      <c r="A133" t="s">
        <v>1567</v>
      </c>
    </row>
    <row r="134" spans="1:1">
      <c r="A134" t="s">
        <v>1569</v>
      </c>
    </row>
    <row r="135" spans="1:1">
      <c r="A135" t="s">
        <v>1571</v>
      </c>
    </row>
    <row r="136" spans="1:1">
      <c r="A136" t="s">
        <v>1573</v>
      </c>
    </row>
    <row r="137" spans="1:1">
      <c r="A137" t="s">
        <v>1575</v>
      </c>
    </row>
    <row r="138" spans="1:1">
      <c r="A138" t="s">
        <v>1578</v>
      </c>
    </row>
    <row r="139" spans="1:1">
      <c r="A139" t="s">
        <v>1581</v>
      </c>
    </row>
    <row r="140" spans="1:1">
      <c r="A140" t="s">
        <v>1584</v>
      </c>
    </row>
    <row r="141" spans="1:1">
      <c r="A141" t="s">
        <v>1586</v>
      </c>
    </row>
    <row r="142" spans="1:1">
      <c r="A142" t="s">
        <v>1588</v>
      </c>
    </row>
    <row r="143" spans="1:1">
      <c r="A143" t="s">
        <v>1591</v>
      </c>
    </row>
    <row r="144" spans="1:1">
      <c r="A144" t="s">
        <v>1593</v>
      </c>
    </row>
    <row r="145" spans="1:1">
      <c r="A145" t="s">
        <v>1595</v>
      </c>
    </row>
    <row r="146" spans="1:1">
      <c r="A146" t="s">
        <v>1597</v>
      </c>
    </row>
    <row r="147" spans="1:1">
      <c r="A147" t="s">
        <v>1599</v>
      </c>
    </row>
    <row r="148" spans="1:1">
      <c r="A148" t="s">
        <v>1601</v>
      </c>
    </row>
    <row r="149" spans="1:1">
      <c r="A149" t="s">
        <v>1603</v>
      </c>
    </row>
    <row r="150" spans="1:1">
      <c r="A150" t="s">
        <v>1605</v>
      </c>
    </row>
    <row r="151" spans="1:1">
      <c r="A151" t="s">
        <v>1151</v>
      </c>
    </row>
    <row r="152" spans="1:1">
      <c r="A152" t="s">
        <v>1221</v>
      </c>
    </row>
    <row r="153" spans="1:1">
      <c r="A153" t="s">
        <v>1223</v>
      </c>
    </row>
    <row r="154" spans="1:1">
      <c r="A154" t="s">
        <v>1303</v>
      </c>
    </row>
    <row r="155" spans="1:1">
      <c r="A155" t="s">
        <v>1307</v>
      </c>
    </row>
    <row r="156" spans="1:1">
      <c r="A156" t="s">
        <v>1373</v>
      </c>
    </row>
    <row r="157" spans="1:1">
      <c r="A157" t="s">
        <v>1478</v>
      </c>
    </row>
    <row r="158" spans="1:1">
      <c r="A158" t="s">
        <v>1060</v>
      </c>
    </row>
    <row r="159" spans="1:1">
      <c r="A159" t="s">
        <v>1092</v>
      </c>
    </row>
    <row r="160" spans="1:1">
      <c r="A160" t="s">
        <v>1116</v>
      </c>
    </row>
    <row r="161" spans="1:1">
      <c r="A161" t="s">
        <v>1127</v>
      </c>
    </row>
    <row r="162" spans="1:1">
      <c r="A162" t="s">
        <v>1139</v>
      </c>
    </row>
    <row r="163" spans="1:1">
      <c r="A163" t="s">
        <v>1119</v>
      </c>
    </row>
    <row r="164" spans="1:1">
      <c r="A164" t="s">
        <v>1198</v>
      </c>
    </row>
    <row r="165" spans="1:1">
      <c r="A165" t="s">
        <v>1131</v>
      </c>
    </row>
    <row r="166" spans="1:1">
      <c r="A166" t="s">
        <v>1229</v>
      </c>
    </row>
    <row r="167" spans="1:1">
      <c r="A167" t="s">
        <v>1237</v>
      </c>
    </row>
    <row r="168" spans="1:1">
      <c r="A168" t="s">
        <v>1176</v>
      </c>
    </row>
    <row r="169" spans="1:1">
      <c r="A169" t="s">
        <v>1249</v>
      </c>
    </row>
    <row r="170" spans="1:1">
      <c r="A170" t="s">
        <v>1251</v>
      </c>
    </row>
    <row r="171" spans="1:1">
      <c r="A171" t="s">
        <v>1231</v>
      </c>
    </row>
    <row r="172" spans="1:1">
      <c r="A172" t="s">
        <v>1263</v>
      </c>
    </row>
    <row r="173" spans="1:1">
      <c r="A173" t="s">
        <v>1233</v>
      </c>
    </row>
    <row r="174" spans="1:1">
      <c r="A174" t="s">
        <v>1253</v>
      </c>
    </row>
    <row r="175" spans="1:1">
      <c r="A175" t="s">
        <v>1074</v>
      </c>
    </row>
    <row r="176" spans="1:1">
      <c r="A176" t="s">
        <v>1167</v>
      </c>
    </row>
    <row r="177" spans="1:1">
      <c r="A177" t="s">
        <v>1243</v>
      </c>
    </row>
    <row r="178" spans="1:1">
      <c r="A178" t="s">
        <v>1331</v>
      </c>
    </row>
    <row r="179" spans="1:1">
      <c r="A179" t="s">
        <v>1188</v>
      </c>
    </row>
    <row r="180" spans="1:1">
      <c r="A180" t="s">
        <v>1275</v>
      </c>
    </row>
    <row r="181" spans="1:1">
      <c r="A181" t="s">
        <v>1145</v>
      </c>
    </row>
    <row r="182" spans="1:1">
      <c r="A182" t="s">
        <v>1082</v>
      </c>
    </row>
    <row r="183" spans="1:1">
      <c r="A183" t="s">
        <v>1159</v>
      </c>
    </row>
    <row r="184" spans="1:1">
      <c r="A184" t="s">
        <v>1245</v>
      </c>
    </row>
    <row r="185" spans="1:1">
      <c r="A185" t="s">
        <v>1216</v>
      </c>
    </row>
    <row r="186" spans="1:1">
      <c r="A186" t="s">
        <v>1257</v>
      </c>
    </row>
    <row r="187" spans="1:1">
      <c r="A187" t="s">
        <v>1088</v>
      </c>
    </row>
    <row r="188" spans="1:1">
      <c r="A188" t="s">
        <v>1106</v>
      </c>
    </row>
    <row r="189" spans="1:1">
      <c r="A189" t="s">
        <v>1192</v>
      </c>
    </row>
    <row r="190" spans="1:1">
      <c r="A190" t="s">
        <v>1343</v>
      </c>
    </row>
    <row r="191" spans="1:1">
      <c r="A191" t="s">
        <v>1104</v>
      </c>
    </row>
    <row r="192" spans="1:1">
      <c r="A192" t="s">
        <v>1341</v>
      </c>
    </row>
    <row r="193" spans="1:1">
      <c r="A193" t="s">
        <v>1094</v>
      </c>
    </row>
    <row r="194" spans="1:1">
      <c r="A194" t="s">
        <v>1190</v>
      </c>
    </row>
    <row r="195" spans="1:1">
      <c r="A195" t="s">
        <v>1080</v>
      </c>
    </row>
    <row r="196" spans="1:1">
      <c r="A196" t="s">
        <v>1247</v>
      </c>
    </row>
    <row r="197" spans="1:1">
      <c r="A197" t="s">
        <v>1125</v>
      </c>
    </row>
    <row r="198" spans="1:1">
      <c r="A198" t="s">
        <v>1137</v>
      </c>
    </row>
    <row r="199" spans="1:1">
      <c r="A199" t="s">
        <v>1147</v>
      </c>
    </row>
    <row r="200" spans="1:1">
      <c r="A200" t="s">
        <v>1090</v>
      </c>
    </row>
    <row r="201" spans="1:1">
      <c r="A201" t="s">
        <v>1108</v>
      </c>
    </row>
    <row r="202" spans="1:1">
      <c r="A202" t="s">
        <v>1259</v>
      </c>
    </row>
    <row r="203" spans="1:1">
      <c r="A203" t="s">
        <v>1194</v>
      </c>
    </row>
    <row r="204" spans="1:1">
      <c r="A204" t="s">
        <v>1235</v>
      </c>
    </row>
    <row r="205" spans="1:1">
      <c r="A205" t="s">
        <v>1289</v>
      </c>
    </row>
    <row r="206" spans="1:1">
      <c r="A206" t="s">
        <v>1327</v>
      </c>
    </row>
    <row r="207" spans="1:1">
      <c r="A207" t="s">
        <v>1180</v>
      </c>
    </row>
    <row r="208" spans="1:1">
      <c r="A208" t="s">
        <v>1265</v>
      </c>
    </row>
    <row r="209" spans="1:1">
      <c r="A209" t="s">
        <v>1269</v>
      </c>
    </row>
    <row r="210" spans="1:1">
      <c r="A210" t="s">
        <v>1297</v>
      </c>
    </row>
    <row r="211" spans="1:1">
      <c r="A211" t="s">
        <v>1182</v>
      </c>
    </row>
    <row r="212" spans="1:1">
      <c r="A212" t="s">
        <v>1123</v>
      </c>
    </row>
    <row r="213" spans="1:1">
      <c r="A213" t="s">
        <v>1133</v>
      </c>
    </row>
    <row r="214" spans="1:1">
      <c r="A214" t="s">
        <v>1143</v>
      </c>
    </row>
    <row r="215" spans="1:1">
      <c r="A215" t="s">
        <v>1309</v>
      </c>
    </row>
    <row r="216" spans="1:1">
      <c r="A216" t="s">
        <v>1271</v>
      </c>
    </row>
    <row r="217" spans="1:1">
      <c r="A217" t="s">
        <v>1184</v>
      </c>
    </row>
    <row r="218" spans="1:1">
      <c r="A218" t="s">
        <v>1313</v>
      </c>
    </row>
    <row r="219" spans="1:1">
      <c r="A219" t="s">
        <v>1319</v>
      </c>
    </row>
    <row r="220" spans="1:1">
      <c r="A220" t="s">
        <v>1078</v>
      </c>
    </row>
    <row r="221" spans="1:1">
      <c r="A221" t="s">
        <v>1273</v>
      </c>
    </row>
    <row r="222" spans="1:1">
      <c r="A222" t="s">
        <v>1323</v>
      </c>
    </row>
    <row r="223" spans="1:1">
      <c r="A223" t="s">
        <v>1329</v>
      </c>
    </row>
    <row r="224" spans="1:1">
      <c r="A224" t="s">
        <v>1315</v>
      </c>
    </row>
    <row r="225" spans="1:1">
      <c r="A225" t="s">
        <v>1186</v>
      </c>
    </row>
    <row r="226" spans="1:1">
      <c r="A226" t="s">
        <v>1325</v>
      </c>
    </row>
    <row r="227" spans="1:1">
      <c r="A227" t="s">
        <v>1214</v>
      </c>
    </row>
    <row r="228" spans="1:1">
      <c r="A228" t="s">
        <v>1317</v>
      </c>
    </row>
    <row r="229" spans="1:1">
      <c r="A229" t="s">
        <v>1321</v>
      </c>
    </row>
    <row r="230" spans="1:1">
      <c r="A230" t="s">
        <v>1335</v>
      </c>
    </row>
    <row r="231" spans="1:1">
      <c r="A231" t="s">
        <v>1287</v>
      </c>
    </row>
    <row r="232" spans="1:1">
      <c r="A232" t="s">
        <v>1196</v>
      </c>
    </row>
    <row r="233" spans="1:1">
      <c r="A233" t="s">
        <v>1277</v>
      </c>
    </row>
    <row r="234" spans="1:1">
      <c r="A234" t="s">
        <v>1054</v>
      </c>
    </row>
    <row r="235" spans="1:1">
      <c r="A235" t="s">
        <v>1351</v>
      </c>
    </row>
    <row r="236" spans="1:1">
      <c r="A236" t="s">
        <v>1371</v>
      </c>
    </row>
    <row r="238" spans="1:1">
      <c r="A238" t="s">
        <v>1908</v>
      </c>
    </row>
    <row r="239" spans="1:1">
      <c r="A239" t="s">
        <v>1910</v>
      </c>
    </row>
    <row r="240" spans="1:1">
      <c r="A240" t="s">
        <v>1912</v>
      </c>
    </row>
    <row r="241" spans="1:1">
      <c r="A241" t="s">
        <v>1916</v>
      </c>
    </row>
    <row r="242" spans="1:1">
      <c r="A242" t="s">
        <v>1918</v>
      </c>
    </row>
    <row r="243" spans="1:1">
      <c r="A243" t="s">
        <v>1926</v>
      </c>
    </row>
    <row r="244" spans="1:1">
      <c r="A244" t="s">
        <v>1938</v>
      </c>
    </row>
    <row r="245" spans="1:1">
      <c r="A245" t="s">
        <v>1940</v>
      </c>
    </row>
    <row r="246" spans="1:1">
      <c r="A246" t="s">
        <v>1942</v>
      </c>
    </row>
    <row r="247" spans="1:1">
      <c r="A247" t="s">
        <v>1944</v>
      </c>
    </row>
    <row r="248" spans="1:1">
      <c r="A248" t="s">
        <v>1946</v>
      </c>
    </row>
    <row r="249" spans="1:1">
      <c r="A249" t="s">
        <v>1948</v>
      </c>
    </row>
    <row r="250" spans="1:1">
      <c r="A250" t="s">
        <v>1958</v>
      </c>
    </row>
    <row r="251" spans="1:1">
      <c r="A251" t="s">
        <v>1970</v>
      </c>
    </row>
    <row r="252" spans="1:1">
      <c r="A252" t="s">
        <v>1972</v>
      </c>
    </row>
    <row r="253" spans="1:1">
      <c r="A253" t="s">
        <v>1984</v>
      </c>
    </row>
    <row r="254" spans="1:1">
      <c r="A254" t="s">
        <v>1990</v>
      </c>
    </row>
    <row r="255" spans="1:1">
      <c r="A255" t="s">
        <v>2006</v>
      </c>
    </row>
    <row r="256" spans="1:1">
      <c r="A256" t="s">
        <v>2008</v>
      </c>
    </row>
    <row r="257" spans="1:1">
      <c r="A257" t="s">
        <v>2014</v>
      </c>
    </row>
    <row r="258" spans="1:1">
      <c r="A258" t="s">
        <v>2016</v>
      </c>
    </row>
    <row r="259" spans="1:1">
      <c r="A259" t="s">
        <v>2018</v>
      </c>
    </row>
    <row r="260" spans="1:1">
      <c r="A260" t="s">
        <v>2020</v>
      </c>
    </row>
    <row r="261" spans="1:1">
      <c r="A261" t="s">
        <v>2022</v>
      </c>
    </row>
    <row r="262" spans="1:1">
      <c r="A262" t="s">
        <v>2024</v>
      </c>
    </row>
    <row r="263" spans="1:1">
      <c r="A263" t="s">
        <v>2026</v>
      </c>
    </row>
    <row r="264" spans="1:1">
      <c r="A264" t="s">
        <v>2040</v>
      </c>
    </row>
    <row r="265" spans="1:1">
      <c r="A265" t="s">
        <v>2042</v>
      </c>
    </row>
    <row r="266" spans="1:1">
      <c r="A266" t="s">
        <v>2044</v>
      </c>
    </row>
    <row r="267" spans="1:1">
      <c r="A267" t="s">
        <v>2046</v>
      </c>
    </row>
    <row r="268" spans="1:1">
      <c r="A268" t="s">
        <v>2048</v>
      </c>
    </row>
    <row r="269" spans="1:1">
      <c r="A269" t="s">
        <v>2056</v>
      </c>
    </row>
    <row r="270" spans="1:1">
      <c r="A270" t="s">
        <v>2060</v>
      </c>
    </row>
    <row r="271" spans="1:1">
      <c r="A271" t="s">
        <v>2062</v>
      </c>
    </row>
    <row r="272" spans="1:1">
      <c r="A272" t="s">
        <v>2064</v>
      </c>
    </row>
    <row r="273" spans="1:1">
      <c r="A273" t="s">
        <v>2066</v>
      </c>
    </row>
    <row r="274" spans="1:1">
      <c r="A274" t="s">
        <v>2068</v>
      </c>
    </row>
    <row r="275" spans="1:1">
      <c r="A275" t="s">
        <v>2070</v>
      </c>
    </row>
    <row r="276" spans="1:1">
      <c r="A276" t="s">
        <v>2074</v>
      </c>
    </row>
    <row r="277" spans="1:1">
      <c r="A277" t="s">
        <v>2076</v>
      </c>
    </row>
    <row r="278" spans="1:1">
      <c r="A278" t="s">
        <v>2082</v>
      </c>
    </row>
    <row r="279" spans="1:1">
      <c r="A279" t="s">
        <v>1722</v>
      </c>
    </row>
    <row r="280" spans="1:1">
      <c r="A280" t="s">
        <v>2346</v>
      </c>
    </row>
    <row r="281" spans="1:1">
      <c r="A281" t="s">
        <v>2350</v>
      </c>
    </row>
    <row r="282" spans="1:1">
      <c r="A282" t="s">
        <v>2352</v>
      </c>
    </row>
    <row r="283" spans="1:1">
      <c r="A283" t="s">
        <v>2361</v>
      </c>
    </row>
    <row r="284" spans="1:1">
      <c r="A284" t="s">
        <v>2365</v>
      </c>
    </row>
    <row r="285" spans="1:1">
      <c r="A285" t="s">
        <v>2370</v>
      </c>
    </row>
    <row r="286" spans="1:1">
      <c r="A286" t="s">
        <v>1615</v>
      </c>
    </row>
    <row r="287" spans="1:1">
      <c r="A287" t="s">
        <v>1618</v>
      </c>
    </row>
    <row r="288" spans="1:1">
      <c r="A288" t="s">
        <v>1624</v>
      </c>
    </row>
    <row r="289" spans="1:1">
      <c r="A289" t="s">
        <v>1652</v>
      </c>
    </row>
    <row r="290" spans="1:1">
      <c r="A290" t="s">
        <v>1658</v>
      </c>
    </row>
    <row r="291" spans="1:1">
      <c r="A291" t="s">
        <v>1680</v>
      </c>
    </row>
    <row r="292" spans="1:1">
      <c r="A292" t="s">
        <v>1682</v>
      </c>
    </row>
    <row r="293" spans="1:1">
      <c r="A293" t="s">
        <v>1684</v>
      </c>
    </row>
    <row r="294" spans="1:1">
      <c r="A294" t="s">
        <v>1690</v>
      </c>
    </row>
    <row r="295" spans="1:1">
      <c r="A295" t="s">
        <v>1696</v>
      </c>
    </row>
    <row r="296" spans="1:1">
      <c r="A296" t="s">
        <v>1698</v>
      </c>
    </row>
    <row r="297" spans="1:1">
      <c r="A297" t="s">
        <v>1702</v>
      </c>
    </row>
    <row r="298" spans="1:1">
      <c r="A298" t="s">
        <v>1708</v>
      </c>
    </row>
    <row r="299" spans="1:1">
      <c r="A299" t="s">
        <v>1714</v>
      </c>
    </row>
    <row r="300" spans="1:1">
      <c r="A300" t="s">
        <v>1716</v>
      </c>
    </row>
    <row r="301" spans="1:1">
      <c r="A301" t="s">
        <v>1739</v>
      </c>
    </row>
    <row r="302" spans="1:1">
      <c r="A302" t="s">
        <v>1743</v>
      </c>
    </row>
    <row r="303" spans="1:1">
      <c r="A303" t="s">
        <v>1749</v>
      </c>
    </row>
    <row r="304" spans="1:1">
      <c r="A304" t="s">
        <v>1759</v>
      </c>
    </row>
    <row r="305" spans="1:1">
      <c r="A305" t="s">
        <v>1771</v>
      </c>
    </row>
    <row r="306" spans="1:1">
      <c r="A306" t="s">
        <v>1769</v>
      </c>
    </row>
    <row r="307" spans="1:1">
      <c r="A307" t="s">
        <v>2317</v>
      </c>
    </row>
    <row r="308" spans="1:1">
      <c r="A308" t="s">
        <v>1906</v>
      </c>
    </row>
    <row r="309" spans="1:1">
      <c r="A309" t="s">
        <v>1920</v>
      </c>
    </row>
    <row r="310" spans="1:1">
      <c r="A310" t="s">
        <v>1968</v>
      </c>
    </row>
    <row r="311" spans="1:1">
      <c r="A311" t="s">
        <v>1994</v>
      </c>
    </row>
    <row r="312" spans="1:1">
      <c r="A312" t="s">
        <v>2028</v>
      </c>
    </row>
    <row r="313" spans="1:1">
      <c r="A313" t="s">
        <v>2058</v>
      </c>
    </row>
    <row r="314" spans="1:1">
      <c r="A314" t="s">
        <v>2315</v>
      </c>
    </row>
    <row r="315" spans="1:1">
      <c r="A315" t="s">
        <v>2319</v>
      </c>
    </row>
    <row r="316" spans="1:1">
      <c r="A316" t="s">
        <v>2321</v>
      </c>
    </row>
    <row r="317" spans="1:1">
      <c r="A317" t="s">
        <v>2323</v>
      </c>
    </row>
    <row r="318" spans="1:1">
      <c r="A318" t="s">
        <v>2325</v>
      </c>
    </row>
    <row r="319" spans="1:1">
      <c r="A319" t="s">
        <v>2327</v>
      </c>
    </row>
    <row r="320" spans="1:1">
      <c r="A320" t="s">
        <v>2329</v>
      </c>
    </row>
    <row r="321" spans="1:1">
      <c r="A321" t="s">
        <v>2331</v>
      </c>
    </row>
    <row r="322" spans="1:1">
      <c r="A322" t="s">
        <v>2333</v>
      </c>
    </row>
    <row r="323" spans="1:1">
      <c r="A323" t="s">
        <v>2335</v>
      </c>
    </row>
    <row r="324" spans="1:1">
      <c r="A324" t="s">
        <v>2337</v>
      </c>
    </row>
    <row r="325" spans="1:1">
      <c r="A325" t="s">
        <v>2339</v>
      </c>
    </row>
    <row r="326" spans="1:1">
      <c r="A326" t="s">
        <v>2348</v>
      </c>
    </row>
    <row r="327" spans="1:1">
      <c r="A327" t="s">
        <v>2354</v>
      </c>
    </row>
    <row r="328" spans="1:1">
      <c r="A328" t="s">
        <v>2356</v>
      </c>
    </row>
    <row r="329" spans="1:1">
      <c r="A329" t="s">
        <v>2359</v>
      </c>
    </row>
    <row r="330" spans="1:1">
      <c r="A330" t="s">
        <v>2363</v>
      </c>
    </row>
    <row r="331" spans="1:1">
      <c r="A331" t="s">
        <v>2367</v>
      </c>
    </row>
    <row r="332" spans="1:1">
      <c r="A332" t="s">
        <v>2368</v>
      </c>
    </row>
    <row r="333" spans="1:1">
      <c r="A333" t="s">
        <v>2372</v>
      </c>
    </row>
    <row r="334" spans="1:1">
      <c r="A334" t="s">
        <v>1644</v>
      </c>
    </row>
    <row r="335" spans="1:1">
      <c r="A335" t="s">
        <v>1668</v>
      </c>
    </row>
    <row r="336" spans="1:1">
      <c r="A336" t="s">
        <v>1670</v>
      </c>
    </row>
    <row r="337" spans="1:1">
      <c r="A337" t="s">
        <v>1678</v>
      </c>
    </row>
    <row r="338" spans="1:1">
      <c r="A338" t="s">
        <v>1710</v>
      </c>
    </row>
    <row r="339" spans="1:1">
      <c r="A339" t="s">
        <v>1712</v>
      </c>
    </row>
    <row r="340" spans="1:1">
      <c r="A340" t="s">
        <v>1755</v>
      </c>
    </row>
    <row r="341" spans="1:1">
      <c r="A341" t="s">
        <v>1757</v>
      </c>
    </row>
    <row r="342" spans="1:1">
      <c r="A342" t="s">
        <v>1761</v>
      </c>
    </row>
    <row r="343" spans="1:1">
      <c r="A343" t="s">
        <v>1763</v>
      </c>
    </row>
    <row r="344" spans="1:1">
      <c r="A344" t="s">
        <v>1773</v>
      </c>
    </row>
    <row r="345" spans="1:1">
      <c r="A345" t="s">
        <v>884</v>
      </c>
    </row>
    <row r="346" spans="1:1">
      <c r="A346" t="s">
        <v>886</v>
      </c>
    </row>
    <row r="347" spans="1:1">
      <c r="A347" t="s">
        <v>888</v>
      </c>
    </row>
    <row r="348" spans="1:1">
      <c r="A348" t="s">
        <v>849</v>
      </c>
    </row>
    <row r="349" spans="1:1">
      <c r="A349" t="s">
        <v>851</v>
      </c>
    </row>
    <row r="350" spans="1:1">
      <c r="A350" t="s">
        <v>853</v>
      </c>
    </row>
    <row r="351" spans="1:1">
      <c r="A351" t="s">
        <v>855</v>
      </c>
    </row>
    <row r="352" spans="1:1">
      <c r="A352" t="s">
        <v>860</v>
      </c>
    </row>
    <row r="353" spans="1:1">
      <c r="A353" t="s">
        <v>862</v>
      </c>
    </row>
    <row r="354" spans="1:1">
      <c r="A354" t="s">
        <v>864</v>
      </c>
    </row>
    <row r="355" spans="1:1">
      <c r="A355" t="s">
        <v>846</v>
      </c>
    </row>
    <row r="356" spans="1:1">
      <c r="A356" t="s">
        <v>872</v>
      </c>
    </row>
    <row r="357" spans="1:1">
      <c r="A357" t="s">
        <v>874</v>
      </c>
    </row>
    <row r="358" spans="1:1">
      <c r="A358" t="s">
        <v>876</v>
      </c>
    </row>
    <row r="359" spans="1:1">
      <c r="A359" t="s">
        <v>878</v>
      </c>
    </row>
    <row r="360" spans="1:1">
      <c r="A360" t="s">
        <v>880</v>
      </c>
    </row>
    <row r="361" spans="1:1">
      <c r="A361" t="s">
        <v>882</v>
      </c>
    </row>
    <row r="362" spans="1:1">
      <c r="A362" t="s">
        <v>1231</v>
      </c>
    </row>
    <row r="363" spans="1:1">
      <c r="A363" t="s">
        <v>1253</v>
      </c>
    </row>
    <row r="364" spans="1:1">
      <c r="A364" t="s">
        <v>1074</v>
      </c>
    </row>
    <row r="365" spans="1:1">
      <c r="A365" t="s">
        <v>1159</v>
      </c>
    </row>
    <row r="366" spans="1:1">
      <c r="A366" t="s">
        <v>1137</v>
      </c>
    </row>
    <row r="367" spans="1:1">
      <c r="A367" t="s">
        <v>1090</v>
      </c>
    </row>
    <row r="368" spans="1:1">
      <c r="A368" t="s">
        <v>1289</v>
      </c>
    </row>
    <row r="369" spans="1:1">
      <c r="A369" t="s">
        <v>1327</v>
      </c>
    </row>
    <row r="370" spans="1:1">
      <c r="A370" t="s">
        <v>1265</v>
      </c>
    </row>
    <row r="371" spans="1:1">
      <c r="A371" t="s">
        <v>1133</v>
      </c>
    </row>
    <row r="372" spans="1:1">
      <c r="A372" t="s">
        <v>1309</v>
      </c>
    </row>
    <row r="373" spans="1:1">
      <c r="A373" t="s">
        <v>1313</v>
      </c>
    </row>
    <row r="374" spans="1:1">
      <c r="A374" t="s">
        <v>1078</v>
      </c>
    </row>
    <row r="375" spans="1:1">
      <c r="A375" t="s">
        <v>1273</v>
      </c>
    </row>
    <row r="376" spans="1:1">
      <c r="A376" t="s">
        <v>1214</v>
      </c>
    </row>
    <row r="377" spans="1:1">
      <c r="A377" t="s">
        <v>1317</v>
      </c>
    </row>
    <row r="378" spans="1:1">
      <c r="A378" t="s">
        <v>1287</v>
      </c>
    </row>
    <row r="379" spans="1:1">
      <c r="A379" t="s">
        <v>1054</v>
      </c>
    </row>
    <row r="380" spans="1:1">
      <c r="A380" t="s">
        <v>3640</v>
      </c>
    </row>
    <row r="381" spans="1:1">
      <c r="A381" t="s">
        <v>3633</v>
      </c>
    </row>
    <row r="382" spans="1:1">
      <c r="A382" t="s">
        <v>3413</v>
      </c>
    </row>
    <row r="383" spans="1:1">
      <c r="A383" t="s">
        <v>3636</v>
      </c>
    </row>
    <row r="384" spans="1:1">
      <c r="A384" t="s">
        <v>3420</v>
      </c>
    </row>
    <row r="385" spans="1:1">
      <c r="A385" t="s">
        <v>3423</v>
      </c>
    </row>
    <row r="386" spans="1:1">
      <c r="A386" t="s">
        <v>3425</v>
      </c>
    </row>
    <row r="387" spans="1:1">
      <c r="A387" t="s">
        <v>3442</v>
      </c>
    </row>
    <row r="388" spans="1:1">
      <c r="A388" t="s">
        <v>3537</v>
      </c>
    </row>
    <row r="389" spans="1:1">
      <c r="A389" t="s">
        <v>3605</v>
      </c>
    </row>
    <row r="390" spans="1:1">
      <c r="A390" t="s">
        <v>3609</v>
      </c>
    </row>
    <row r="391" spans="1:1">
      <c r="A391" t="s">
        <v>3551</v>
      </c>
    </row>
    <row r="392" spans="1:1">
      <c r="A392" t="s">
        <v>3574</v>
      </c>
    </row>
    <row r="393" spans="1:1">
      <c r="A393" t="s">
        <v>3638</v>
      </c>
    </row>
    <row r="394" spans="1:1">
      <c r="A394" t="s">
        <v>3629</v>
      </c>
    </row>
    <row r="395" spans="1:1">
      <c r="A395" t="s">
        <v>3631</v>
      </c>
    </row>
    <row r="396" spans="1:1">
      <c r="A396" t="s">
        <v>3651</v>
      </c>
    </row>
    <row r="397" spans="1:1">
      <c r="A397" t="s">
        <v>3564</v>
      </c>
    </row>
    <row r="398" spans="1:1">
      <c r="A398" t="s">
        <v>3647</v>
      </c>
    </row>
    <row r="399" spans="1:1">
      <c r="A399" t="s">
        <v>2579</v>
      </c>
    </row>
    <row r="400" spans="1:1">
      <c r="A400" t="s">
        <v>2569</v>
      </c>
    </row>
    <row r="401" spans="1:1">
      <c r="A401" t="s">
        <v>2581</v>
      </c>
    </row>
    <row r="402" spans="1:1">
      <c r="A402" t="s">
        <v>2575</v>
      </c>
    </row>
    <row r="403" spans="1:1">
      <c r="A403" t="s">
        <v>2577</v>
      </c>
    </row>
    <row r="404" spans="1:1">
      <c r="A404" t="s">
        <v>3439</v>
      </c>
    </row>
    <row r="405" spans="1:1">
      <c r="A405" t="s">
        <v>1021</v>
      </c>
    </row>
    <row r="406" spans="1:1">
      <c r="A406" t="s">
        <v>1009</v>
      </c>
    </row>
    <row r="407" spans="1:1">
      <c r="A407" t="s">
        <v>1011</v>
      </c>
    </row>
    <row r="408" spans="1:1">
      <c r="A408" t="s">
        <v>984</v>
      </c>
    </row>
    <row r="409" spans="1:1">
      <c r="A409" t="s">
        <v>1007</v>
      </c>
    </row>
    <row r="410" spans="1:1">
      <c r="A410" t="s">
        <v>1019</v>
      </c>
    </row>
    <row r="411" spans="1:1">
      <c r="A411" t="s">
        <v>1015</v>
      </c>
    </row>
    <row r="412" spans="1:1">
      <c r="A412" t="s">
        <v>995</v>
      </c>
    </row>
    <row r="413" spans="1:1">
      <c r="A413" t="s">
        <v>991</v>
      </c>
    </row>
    <row r="414" spans="1:1">
      <c r="A414" t="s">
        <v>1005</v>
      </c>
    </row>
    <row r="415" spans="1:1">
      <c r="A415" t="s">
        <v>1023</v>
      </c>
    </row>
    <row r="416" spans="1:1">
      <c r="A416" t="s">
        <v>1013</v>
      </c>
    </row>
    <row r="417" spans="1:1">
      <c r="A417" t="s">
        <v>980</v>
      </c>
    </row>
    <row r="418" spans="1:1">
      <c r="A418" t="s">
        <v>982</v>
      </c>
    </row>
    <row r="419" spans="1:1">
      <c r="A419" t="s">
        <v>1025</v>
      </c>
    </row>
    <row r="420" spans="1:1">
      <c r="A420" t="s">
        <v>999</v>
      </c>
    </row>
    <row r="421" spans="1:1">
      <c r="A421" t="s">
        <v>1003</v>
      </c>
    </row>
    <row r="422" spans="1:1">
      <c r="A422" t="s">
        <v>1017</v>
      </c>
    </row>
    <row r="423" spans="1:1">
      <c r="A423" t="s">
        <v>993</v>
      </c>
    </row>
    <row r="424" spans="1:1">
      <c r="A424" t="s">
        <v>987</v>
      </c>
    </row>
    <row r="425" spans="1:1">
      <c r="A425" t="s">
        <v>989</v>
      </c>
    </row>
    <row r="426" spans="1:1">
      <c r="A426" t="s">
        <v>997</v>
      </c>
    </row>
    <row r="427" spans="1:1">
      <c r="A427" t="s">
        <v>1001</v>
      </c>
    </row>
    <row r="428" spans="1:1">
      <c r="A428" t="s">
        <v>2889</v>
      </c>
    </row>
    <row r="429" spans="1:1">
      <c r="A429" t="s">
        <v>2895</v>
      </c>
    </row>
    <row r="430" spans="1:1">
      <c r="A430" t="s">
        <v>2926</v>
      </c>
    </row>
    <row r="431" spans="1:1">
      <c r="A431" t="s">
        <v>2928</v>
      </c>
    </row>
    <row r="432" spans="1:1">
      <c r="A432" t="s">
        <v>2930</v>
      </c>
    </row>
    <row r="433" spans="1:2">
      <c r="A433" t="s">
        <v>2932</v>
      </c>
    </row>
    <row r="434" spans="1:2">
      <c r="A434" t="s">
        <v>2934</v>
      </c>
    </row>
    <row r="435" spans="1:2">
      <c r="A435" t="s">
        <v>2936</v>
      </c>
    </row>
    <row r="436" spans="1:2">
      <c r="A436" t="s">
        <v>2938</v>
      </c>
    </row>
    <row r="437" spans="1:2">
      <c r="A437" t="s">
        <v>2940</v>
      </c>
    </row>
    <row r="438" spans="1:2">
      <c r="A438" t="s">
        <v>2942</v>
      </c>
    </row>
    <row r="439" spans="1:2">
      <c r="A439" t="s">
        <v>2944</v>
      </c>
    </row>
    <row r="440" spans="1:2">
      <c r="A440" t="s">
        <v>2946</v>
      </c>
    </row>
    <row r="441" spans="1:2">
      <c r="A441" t="s">
        <v>2754</v>
      </c>
    </row>
    <row r="442" spans="1:2">
      <c r="A442" t="s">
        <v>3431</v>
      </c>
    </row>
    <row r="443" spans="1:2">
      <c r="A443" t="s">
        <v>3642</v>
      </c>
    </row>
    <row r="444" spans="1:2">
      <c r="A444" t="s">
        <v>3543</v>
      </c>
    </row>
    <row r="445" spans="1:2">
      <c r="A445" t="s">
        <v>2571</v>
      </c>
    </row>
    <row r="446" spans="1:2">
      <c r="A446" t="s">
        <v>3541</v>
      </c>
    </row>
    <row r="448" spans="1:2">
      <c r="A448" t="s">
        <v>1632</v>
      </c>
      <c r="B448" t="s">
        <v>4505</v>
      </c>
    </row>
    <row r="449" spans="1:2">
      <c r="A449" t="s">
        <v>1626</v>
      </c>
      <c r="B449" t="s">
        <v>4505</v>
      </c>
    </row>
    <row r="450" spans="1:2">
      <c r="A450" t="s">
        <v>2444</v>
      </c>
      <c r="B450" t="s">
        <v>4505</v>
      </c>
    </row>
    <row r="451" spans="1:2">
      <c r="A451" t="s">
        <v>1628</v>
      </c>
      <c r="B451" t="s">
        <v>4505</v>
      </c>
    </row>
    <row r="452" spans="1:2">
      <c r="A452" t="s">
        <v>937</v>
      </c>
      <c r="B452" t="s">
        <v>4505</v>
      </c>
    </row>
    <row r="453" spans="1:2">
      <c r="A453" t="s">
        <v>921</v>
      </c>
      <c r="B453" t="s">
        <v>4505</v>
      </c>
    </row>
    <row r="454" spans="1:2">
      <c r="A454" t="s">
        <v>1345</v>
      </c>
      <c r="B454" t="s">
        <v>4505</v>
      </c>
    </row>
    <row r="455" spans="1:2">
      <c r="A455" t="s">
        <v>1141</v>
      </c>
      <c r="B455" t="s">
        <v>4505</v>
      </c>
    </row>
    <row r="456" spans="1:2">
      <c r="A456" t="s">
        <v>1279</v>
      </c>
      <c r="B456" t="s">
        <v>4505</v>
      </c>
    </row>
    <row r="457" spans="1:2">
      <c r="A457" t="s">
        <v>1992</v>
      </c>
      <c r="B457" t="s">
        <v>4505</v>
      </c>
    </row>
    <row r="458" spans="1:2">
      <c r="A458" t="s">
        <v>923</v>
      </c>
      <c r="B458" t="s">
        <v>4505</v>
      </c>
    </row>
    <row r="459" spans="1:2">
      <c r="A459" t="s">
        <v>1914</v>
      </c>
      <c r="B459" t="s">
        <v>4505</v>
      </c>
    </row>
    <row r="460" spans="1:2">
      <c r="A460" t="s">
        <v>2002</v>
      </c>
      <c r="B460" t="s">
        <v>4505</v>
      </c>
    </row>
    <row r="461" spans="1:2">
      <c r="A461" t="s">
        <v>1347</v>
      </c>
      <c r="B461" t="s">
        <v>4505</v>
      </c>
    </row>
    <row r="462" spans="1:2">
      <c r="A462" t="s">
        <v>1988</v>
      </c>
      <c r="B462" t="s">
        <v>4505</v>
      </c>
    </row>
    <row r="463" spans="1:2">
      <c r="A463" t="s">
        <v>1367</v>
      </c>
      <c r="B463" t="s">
        <v>4505</v>
      </c>
    </row>
    <row r="464" spans="1:2">
      <c r="A464" t="s">
        <v>1552</v>
      </c>
      <c r="B464" t="s">
        <v>4505</v>
      </c>
    </row>
    <row r="465" spans="1:2">
      <c r="A465" t="s">
        <v>2054</v>
      </c>
      <c r="B465" t="s">
        <v>4505</v>
      </c>
    </row>
    <row r="466" spans="1:2">
      <c r="A466" t="s">
        <v>1904</v>
      </c>
      <c r="B466" t="s">
        <v>4505</v>
      </c>
    </row>
    <row r="467" spans="1:2">
      <c r="A467" t="s">
        <v>918</v>
      </c>
      <c r="B467" t="s">
        <v>4505</v>
      </c>
    </row>
    <row r="468" spans="1:2">
      <c r="A468" t="s">
        <v>1165</v>
      </c>
      <c r="B468" t="s">
        <v>4505</v>
      </c>
    </row>
    <row r="469" spans="1:2">
      <c r="A469" t="s">
        <v>1121</v>
      </c>
      <c r="B469" t="s">
        <v>4505</v>
      </c>
    </row>
    <row r="470" spans="1:2">
      <c r="A470" t="s">
        <v>1285</v>
      </c>
      <c r="B470" t="s">
        <v>4505</v>
      </c>
    </row>
    <row r="471" spans="1:2">
      <c r="A471" t="s">
        <v>1365</v>
      </c>
      <c r="B471" t="s">
        <v>4505</v>
      </c>
    </row>
    <row r="472" spans="1:2">
      <c r="A472" t="s">
        <v>1206</v>
      </c>
      <c r="B472" t="s">
        <v>4505</v>
      </c>
    </row>
    <row r="473" spans="1:2">
      <c r="A473" t="s">
        <v>1375</v>
      </c>
      <c r="B473" t="s">
        <v>4505</v>
      </c>
    </row>
    <row r="474" spans="1:2">
      <c r="A474" t="s">
        <v>2032</v>
      </c>
      <c r="B474" t="s">
        <v>4505</v>
      </c>
    </row>
    <row r="475" spans="1:2">
      <c r="A475" t="s">
        <v>1379</v>
      </c>
      <c r="B475" t="s">
        <v>4505</v>
      </c>
    </row>
    <row r="476" spans="1:2">
      <c r="A476" t="s">
        <v>1395</v>
      </c>
      <c r="B476" t="s">
        <v>4505</v>
      </c>
    </row>
    <row r="477" spans="1:2">
      <c r="A477" t="s">
        <v>2072</v>
      </c>
      <c r="B477" t="s">
        <v>4505</v>
      </c>
    </row>
    <row r="478" spans="1:2">
      <c r="A478" t="s">
        <v>1305</v>
      </c>
      <c r="B478" t="s">
        <v>4505</v>
      </c>
    </row>
    <row r="479" spans="1:2">
      <c r="A479" t="s">
        <v>1149</v>
      </c>
      <c r="B479" t="s">
        <v>4505</v>
      </c>
    </row>
    <row r="480" spans="1:2">
      <c r="A480" t="s">
        <v>1349</v>
      </c>
      <c r="B480" t="s">
        <v>4505</v>
      </c>
    </row>
    <row r="481" spans="1:2">
      <c r="A481" t="s">
        <v>1986</v>
      </c>
      <c r="B481" t="s">
        <v>4505</v>
      </c>
    </row>
    <row r="482" spans="1:2">
      <c r="A482" t="s">
        <v>1157</v>
      </c>
      <c r="B482" t="s">
        <v>4505</v>
      </c>
    </row>
    <row r="483" spans="1:2">
      <c r="A483" t="s">
        <v>1924</v>
      </c>
      <c r="B483" t="s">
        <v>4505</v>
      </c>
    </row>
    <row r="484" spans="1:2">
      <c r="A484" t="s">
        <v>916</v>
      </c>
      <c r="B484" t="s">
        <v>4505</v>
      </c>
    </row>
    <row r="485" spans="1:2">
      <c r="A485" t="s">
        <v>1363</v>
      </c>
      <c r="B485" t="s">
        <v>4505</v>
      </c>
    </row>
    <row r="486" spans="1:2">
      <c r="A486" t="s">
        <v>1377</v>
      </c>
      <c r="B486" t="s">
        <v>4505</v>
      </c>
    </row>
    <row r="487" spans="1:2">
      <c r="A487" t="s">
        <v>1161</v>
      </c>
      <c r="B487" t="s">
        <v>4505</v>
      </c>
    </row>
    <row r="488" spans="1:2">
      <c r="A488" t="s">
        <v>928</v>
      </c>
      <c r="B488" t="s">
        <v>4505</v>
      </c>
    </row>
    <row r="489" spans="1:2">
      <c r="A489" t="s">
        <v>1444</v>
      </c>
      <c r="B489" t="s">
        <v>4505</v>
      </c>
    </row>
    <row r="490" spans="1:2">
      <c r="A490" t="s">
        <v>1401</v>
      </c>
      <c r="B490" t="s">
        <v>4505</v>
      </c>
    </row>
    <row r="491" spans="1:2">
      <c r="A491" t="s">
        <v>1129</v>
      </c>
      <c r="B491" t="s">
        <v>4505</v>
      </c>
    </row>
    <row r="492" spans="1:2">
      <c r="A492" t="s">
        <v>1446</v>
      </c>
      <c r="B492" t="s">
        <v>4505</v>
      </c>
    </row>
    <row r="493" spans="1:2">
      <c r="A493" t="s">
        <v>1448</v>
      </c>
      <c r="B493" t="s">
        <v>4505</v>
      </c>
    </row>
    <row r="494" spans="1:2">
      <c r="A494" t="s">
        <v>1098</v>
      </c>
      <c r="B494" t="s">
        <v>4505</v>
      </c>
    </row>
    <row r="495" spans="1:2">
      <c r="A495" t="s">
        <v>1163</v>
      </c>
      <c r="B495" t="s">
        <v>4505</v>
      </c>
    </row>
    <row r="496" spans="1:2">
      <c r="A496" t="s">
        <v>1225</v>
      </c>
      <c r="B496" t="s">
        <v>4505</v>
      </c>
    </row>
    <row r="497" spans="1:2">
      <c r="A497" t="s">
        <v>925</v>
      </c>
      <c r="B497" t="s">
        <v>4505</v>
      </c>
    </row>
    <row r="498" spans="1:2">
      <c r="A498" t="s">
        <v>2634</v>
      </c>
      <c r="B498" t="s">
        <v>4505</v>
      </c>
    </row>
    <row r="499" spans="1:2">
      <c r="A499" t="s">
        <v>3553</v>
      </c>
      <c r="B499" t="s">
        <v>4505</v>
      </c>
    </row>
    <row r="500" spans="1:2">
      <c r="A500" t="s">
        <v>2654</v>
      </c>
      <c r="B500" t="s">
        <v>4505</v>
      </c>
    </row>
    <row r="501" spans="1:2">
      <c r="A501" t="s">
        <v>1720</v>
      </c>
      <c r="B501" t="s">
        <v>4505</v>
      </c>
    </row>
    <row r="502" spans="1:2">
      <c r="A502" t="s">
        <v>2704</v>
      </c>
      <c r="B502" t="s">
        <v>4505</v>
      </c>
    </row>
    <row r="503" spans="1:2">
      <c r="A503" t="s">
        <v>1611</v>
      </c>
      <c r="B503" t="s">
        <v>4505</v>
      </c>
    </row>
    <row r="504" spans="1:2">
      <c r="A504" t="s">
        <v>2587</v>
      </c>
      <c r="B504" t="s">
        <v>4505</v>
      </c>
    </row>
    <row r="505" spans="1:2">
      <c r="A505" t="s">
        <v>1718</v>
      </c>
      <c r="B505" t="s">
        <v>4505</v>
      </c>
    </row>
    <row r="506" spans="1:2">
      <c r="A506" t="s">
        <v>2649</v>
      </c>
      <c r="B506" t="s">
        <v>4505</v>
      </c>
    </row>
    <row r="507" spans="1:2">
      <c r="A507" t="s">
        <v>2641</v>
      </c>
      <c r="B507" t="s">
        <v>4505</v>
      </c>
    </row>
    <row r="508" spans="1:2">
      <c r="A508" t="s">
        <v>1733</v>
      </c>
      <c r="B508" t="s">
        <v>4505</v>
      </c>
    </row>
    <row r="509" spans="1:2">
      <c r="A509" t="s">
        <v>2623</v>
      </c>
      <c r="B509" t="s">
        <v>4505</v>
      </c>
    </row>
    <row r="510" spans="1:2">
      <c r="A510" t="s">
        <v>2707</v>
      </c>
      <c r="B510" t="s">
        <v>4505</v>
      </c>
    </row>
    <row r="511" spans="1:2">
      <c r="A511" t="s">
        <v>2555</v>
      </c>
      <c r="B511" t="s">
        <v>4505</v>
      </c>
    </row>
    <row r="512" spans="1:2">
      <c r="A512" t="s">
        <v>2615</v>
      </c>
      <c r="B512" t="s">
        <v>4505</v>
      </c>
    </row>
    <row r="513" spans="1:2">
      <c r="A513" t="s">
        <v>2629</v>
      </c>
      <c r="B513" t="s">
        <v>4505</v>
      </c>
    </row>
    <row r="514" spans="1:2">
      <c r="A514" t="s">
        <v>1692</v>
      </c>
      <c r="B514" t="s">
        <v>4505</v>
      </c>
    </row>
    <row r="515" spans="1:2">
      <c r="A515" t="s">
        <v>1735</v>
      </c>
      <c r="B515" t="s">
        <v>4505</v>
      </c>
    </row>
    <row r="516" spans="1:2">
      <c r="A516" t="s">
        <v>2656</v>
      </c>
      <c r="B516" t="s">
        <v>4505</v>
      </c>
    </row>
    <row r="517" spans="1:2">
      <c r="A517" t="s">
        <v>1609</v>
      </c>
      <c r="B517" t="s">
        <v>4505</v>
      </c>
    </row>
    <row r="518" spans="1:2">
      <c r="A518" t="s">
        <v>2664</v>
      </c>
      <c r="B518" t="s">
        <v>4505</v>
      </c>
    </row>
    <row r="519" spans="1:2">
      <c r="A519" t="s">
        <v>1724</v>
      </c>
      <c r="B519" t="s">
        <v>4505</v>
      </c>
    </row>
    <row r="520" spans="1:2">
      <c r="A520" t="s">
        <v>2757</v>
      </c>
      <c r="B520" t="s">
        <v>4505</v>
      </c>
    </row>
    <row r="521" spans="1:2">
      <c r="A521" t="s">
        <v>3644</v>
      </c>
      <c r="B521" t="s">
        <v>4505</v>
      </c>
    </row>
    <row r="522" spans="1:2">
      <c r="A522" t="s">
        <v>3559</v>
      </c>
      <c r="B522" t="s">
        <v>4505</v>
      </c>
    </row>
    <row r="523" spans="1:2">
      <c r="A523" t="s">
        <v>1747</v>
      </c>
      <c r="B523" t="s">
        <v>4505</v>
      </c>
    </row>
    <row r="524" spans="1:2">
      <c r="A524" t="s">
        <v>2573</v>
      </c>
      <c r="B524" t="s">
        <v>4505</v>
      </c>
    </row>
    <row r="525" spans="1:2">
      <c r="A525" t="s">
        <v>1780</v>
      </c>
      <c r="B525" t="s">
        <v>4505</v>
      </c>
    </row>
    <row r="526" spans="1:2">
      <c r="A526" t="s">
        <v>2591</v>
      </c>
      <c r="B526" t="s">
        <v>4505</v>
      </c>
    </row>
    <row r="527" spans="1:2">
      <c r="A527" t="s">
        <v>2717</v>
      </c>
      <c r="B527" t="s">
        <v>4505</v>
      </c>
    </row>
    <row r="528" spans="1:2">
      <c r="A528" t="s">
        <v>3580</v>
      </c>
      <c r="B528" t="s">
        <v>4505</v>
      </c>
    </row>
    <row r="529" spans="1:2">
      <c r="A529" t="s">
        <v>1607</v>
      </c>
      <c r="B529" t="s">
        <v>4505</v>
      </c>
    </row>
    <row r="530" spans="1:2">
      <c r="A530" t="s">
        <v>3549</v>
      </c>
      <c r="B530" t="s">
        <v>4505</v>
      </c>
    </row>
    <row r="531" spans="1:2">
      <c r="A531" t="s">
        <v>2660</v>
      </c>
      <c r="B531" t="s">
        <v>4505</v>
      </c>
    </row>
    <row r="532" spans="1:2">
      <c r="A532" t="s">
        <v>3588</v>
      </c>
      <c r="B532" t="s">
        <v>4505</v>
      </c>
    </row>
    <row r="533" spans="1:2">
      <c r="A533" t="s">
        <v>2713</v>
      </c>
      <c r="B533" t="s">
        <v>4505</v>
      </c>
    </row>
    <row r="534" spans="1:2">
      <c r="A534" t="s">
        <v>2766</v>
      </c>
      <c r="B534" t="s">
        <v>4505</v>
      </c>
    </row>
    <row r="535" spans="1:2">
      <c r="A535" t="s">
        <v>2611</v>
      </c>
      <c r="B535" t="s">
        <v>4505</v>
      </c>
    </row>
    <row r="536" spans="1:2">
      <c r="A536" t="s">
        <v>1688</v>
      </c>
      <c r="B536" t="s">
        <v>4505</v>
      </c>
    </row>
    <row r="537" spans="1:2">
      <c r="A537" t="s">
        <v>2589</v>
      </c>
      <c r="B537" t="s">
        <v>4505</v>
      </c>
    </row>
    <row r="538" spans="1:2">
      <c r="A538" t="s">
        <v>2730</v>
      </c>
      <c r="B538" t="s">
        <v>4505</v>
      </c>
    </row>
    <row r="539" spans="1:2">
      <c r="A539" t="s">
        <v>2711</v>
      </c>
      <c r="B539" t="s">
        <v>4505</v>
      </c>
    </row>
    <row r="540" spans="1:2">
      <c r="A540" t="s">
        <v>2583</v>
      </c>
      <c r="B540" t="s">
        <v>4505</v>
      </c>
    </row>
    <row r="541" spans="1:2">
      <c r="A541" t="s">
        <v>1751</v>
      </c>
      <c r="B541" t="s">
        <v>4505</v>
      </c>
    </row>
    <row r="542" spans="1:2">
      <c r="A542" t="s">
        <v>2698</v>
      </c>
      <c r="B542" t="s">
        <v>4505</v>
      </c>
    </row>
    <row r="543" spans="1:2">
      <c r="A543" t="s">
        <v>2694</v>
      </c>
      <c r="B543" t="s">
        <v>4505</v>
      </c>
    </row>
    <row r="544" spans="1:2">
      <c r="A544" t="s">
        <v>2680</v>
      </c>
      <c r="B544" t="s">
        <v>4505</v>
      </c>
    </row>
    <row r="545" spans="1:2">
      <c r="A545" t="s">
        <v>1745</v>
      </c>
      <c r="B545" t="s">
        <v>4505</v>
      </c>
    </row>
    <row r="546" spans="1:2">
      <c r="A546" t="s">
        <v>2658</v>
      </c>
      <c r="B546" t="s">
        <v>4505</v>
      </c>
    </row>
    <row r="547" spans="1:2">
      <c r="A547" t="s">
        <v>2597</v>
      </c>
      <c r="B547" t="s">
        <v>4505</v>
      </c>
    </row>
    <row r="548" spans="1:2">
      <c r="A548" t="s">
        <v>2742</v>
      </c>
      <c r="B548" t="s">
        <v>4505</v>
      </c>
    </row>
    <row r="549" spans="1:2">
      <c r="A549" t="s">
        <v>3616</v>
      </c>
      <c r="B549" t="s">
        <v>4505</v>
      </c>
    </row>
    <row r="550" spans="1:2">
      <c r="A550" t="s">
        <v>2607</v>
      </c>
      <c r="B550" t="s">
        <v>4505</v>
      </c>
    </row>
    <row r="551" spans="1:2">
      <c r="A551" t="s">
        <v>1613</v>
      </c>
      <c r="B551" t="s">
        <v>4505</v>
      </c>
    </row>
    <row r="552" spans="1:2">
      <c r="A552" t="s">
        <v>2702</v>
      </c>
      <c r="B552" t="s">
        <v>4505</v>
      </c>
    </row>
    <row r="553" spans="1:2">
      <c r="A553" t="s">
        <v>3418</v>
      </c>
      <c r="B553" t="s">
        <v>4505</v>
      </c>
    </row>
    <row r="554" spans="1:2">
      <c r="A554" t="s">
        <v>3555</v>
      </c>
      <c r="B554" t="s">
        <v>4505</v>
      </c>
    </row>
    <row r="555" spans="1:2">
      <c r="A555" t="s">
        <v>2768</v>
      </c>
      <c r="B555" t="s">
        <v>4505</v>
      </c>
    </row>
    <row r="556" spans="1:2">
      <c r="A556" t="s">
        <v>1731</v>
      </c>
      <c r="B556" t="s">
        <v>4505</v>
      </c>
    </row>
    <row r="557" spans="1:2">
      <c r="A557" t="s">
        <v>2670</v>
      </c>
      <c r="B557" t="s">
        <v>4505</v>
      </c>
    </row>
    <row r="558" spans="1:2">
      <c r="A558" t="s">
        <v>3611</v>
      </c>
      <c r="B558" t="s">
        <v>4505</v>
      </c>
    </row>
    <row r="559" spans="1:2">
      <c r="A559" t="s">
        <v>2781</v>
      </c>
      <c r="B559" t="s">
        <v>4505</v>
      </c>
    </row>
    <row r="560" spans="1:2">
      <c r="A560" t="s">
        <v>1753</v>
      </c>
      <c r="B560" t="s">
        <v>4505</v>
      </c>
    </row>
    <row r="561" spans="1:2">
      <c r="A561" t="s">
        <v>3577</v>
      </c>
      <c r="B561" t="s">
        <v>4505</v>
      </c>
    </row>
    <row r="562" spans="1:2">
      <c r="A562" t="s">
        <v>1741</v>
      </c>
      <c r="B562" t="s">
        <v>4505</v>
      </c>
    </row>
    <row r="563" spans="1:2">
      <c r="A563" t="s">
        <v>3561</v>
      </c>
      <c r="B563" t="s">
        <v>4505</v>
      </c>
    </row>
    <row r="564" spans="1:2">
      <c r="A564" t="s">
        <v>2728</v>
      </c>
      <c r="B564" t="s">
        <v>4505</v>
      </c>
    </row>
    <row r="565" spans="1:2">
      <c r="A565" t="s">
        <v>1664</v>
      </c>
      <c r="B565" t="s">
        <v>4505</v>
      </c>
    </row>
    <row r="566" spans="1:2">
      <c r="A566" t="s">
        <v>1672</v>
      </c>
      <c r="B566" t="s">
        <v>4505</v>
      </c>
    </row>
    <row r="567" spans="1:2">
      <c r="A567" t="s">
        <v>2723</v>
      </c>
      <c r="B567" t="s">
        <v>4505</v>
      </c>
    </row>
    <row r="568" spans="1:2">
      <c r="A568" t="s">
        <v>2617</v>
      </c>
      <c r="B568" t="s">
        <v>4505</v>
      </c>
    </row>
    <row r="569" spans="1:2">
      <c r="A569" t="s">
        <v>3624</v>
      </c>
      <c r="B569" t="s">
        <v>4505</v>
      </c>
    </row>
    <row r="570" spans="1:2">
      <c r="A570" t="s">
        <v>3545</v>
      </c>
      <c r="B570" t="s">
        <v>4505</v>
      </c>
    </row>
    <row r="571" spans="1:2">
      <c r="A571" t="s">
        <v>3125</v>
      </c>
      <c r="B571" t="s">
        <v>4505</v>
      </c>
    </row>
    <row r="572" spans="1:2">
      <c r="A572" t="s">
        <v>3252</v>
      </c>
      <c r="B572" t="s">
        <v>4505</v>
      </c>
    </row>
    <row r="573" spans="1:2">
      <c r="A573" t="s">
        <v>3300</v>
      </c>
      <c r="B573" t="s">
        <v>4505</v>
      </c>
    </row>
    <row r="574" spans="1:2">
      <c r="A574" t="s">
        <v>3244</v>
      </c>
      <c r="B574" t="s">
        <v>4505</v>
      </c>
    </row>
    <row r="575" spans="1:2">
      <c r="A575" t="s">
        <v>3298</v>
      </c>
      <c r="B575" t="s">
        <v>4505</v>
      </c>
    </row>
    <row r="576" spans="1:2">
      <c r="A576" t="s">
        <v>3246</v>
      </c>
      <c r="B576" t="s">
        <v>4505</v>
      </c>
    </row>
    <row r="577" spans="1:2">
      <c r="A577" t="s">
        <v>3171</v>
      </c>
      <c r="B577" t="s">
        <v>4505</v>
      </c>
    </row>
    <row r="578" spans="1:2">
      <c r="A578" t="s">
        <v>3181</v>
      </c>
      <c r="B578" t="s">
        <v>4505</v>
      </c>
    </row>
    <row r="579" spans="1:2">
      <c r="A579" t="s">
        <v>3296</v>
      </c>
      <c r="B579" t="s">
        <v>4505</v>
      </c>
    </row>
    <row r="580" spans="1:2">
      <c r="A580" t="s">
        <v>3248</v>
      </c>
      <c r="B580" t="s">
        <v>4505</v>
      </c>
    </row>
    <row r="581" spans="1:2">
      <c r="A581" t="s">
        <v>3129</v>
      </c>
      <c r="B581" t="s">
        <v>4505</v>
      </c>
    </row>
    <row r="582" spans="1:2">
      <c r="A582" t="s">
        <v>3187</v>
      </c>
      <c r="B582" t="s">
        <v>4505</v>
      </c>
    </row>
    <row r="583" spans="1:2">
      <c r="A583" t="s">
        <v>3286</v>
      </c>
      <c r="B583" t="s">
        <v>4505</v>
      </c>
    </row>
    <row r="584" spans="1:2">
      <c r="A584" t="s">
        <v>3303</v>
      </c>
      <c r="B584" t="s">
        <v>4505</v>
      </c>
    </row>
    <row r="585" spans="1:2">
      <c r="A585" t="s">
        <v>3193</v>
      </c>
      <c r="B585" t="s">
        <v>4505</v>
      </c>
    </row>
    <row r="586" spans="1:2">
      <c r="A586" t="s">
        <v>3290</v>
      </c>
      <c r="B586" t="s">
        <v>4505</v>
      </c>
    </row>
    <row r="587" spans="1:2">
      <c r="A587" t="s">
        <v>3139</v>
      </c>
      <c r="B587" t="s">
        <v>4505</v>
      </c>
    </row>
    <row r="588" spans="1:2">
      <c r="A588" t="s">
        <v>3288</v>
      </c>
      <c r="B588" t="s">
        <v>4505</v>
      </c>
    </row>
    <row r="589" spans="1:2">
      <c r="A589" t="s">
        <v>3183</v>
      </c>
      <c r="B589" t="s">
        <v>4505</v>
      </c>
    </row>
    <row r="590" spans="1:2">
      <c r="A590" t="s">
        <v>3256</v>
      </c>
      <c r="B590" t="s">
        <v>4505</v>
      </c>
    </row>
    <row r="591" spans="1:2">
      <c r="A591" t="s">
        <v>3282</v>
      </c>
      <c r="B591" t="s">
        <v>4505</v>
      </c>
    </row>
    <row r="592" spans="1:2">
      <c r="A592" t="s">
        <v>3276</v>
      </c>
      <c r="B592" t="s">
        <v>4505</v>
      </c>
    </row>
    <row r="593" spans="1:2">
      <c r="A593" t="s">
        <v>3227</v>
      </c>
      <c r="B593" t="s">
        <v>4505</v>
      </c>
    </row>
    <row r="594" spans="1:2">
      <c r="A594" t="s">
        <v>3270</v>
      </c>
      <c r="B594" t="s">
        <v>4505</v>
      </c>
    </row>
    <row r="595" spans="1:2">
      <c r="A595" t="s">
        <v>3159</v>
      </c>
      <c r="B595" t="s">
        <v>4505</v>
      </c>
    </row>
    <row r="596" spans="1:2">
      <c r="A596" t="s">
        <v>3223</v>
      </c>
      <c r="B596" t="s">
        <v>4505</v>
      </c>
    </row>
    <row r="597" spans="1:2">
      <c r="A597" t="s">
        <v>3152</v>
      </c>
      <c r="B597" t="s">
        <v>4505</v>
      </c>
    </row>
    <row r="598" spans="1:2">
      <c r="A598" t="s">
        <v>3280</v>
      </c>
      <c r="B598" t="s">
        <v>4505</v>
      </c>
    </row>
    <row r="599" spans="1:2">
      <c r="A599" t="s">
        <v>3272</v>
      </c>
      <c r="B599" t="s">
        <v>4505</v>
      </c>
    </row>
    <row r="600" spans="1:2">
      <c r="A600" t="s">
        <v>3231</v>
      </c>
      <c r="B600" t="s">
        <v>4505</v>
      </c>
    </row>
    <row r="601" spans="1:2">
      <c r="A601" t="s">
        <v>3178</v>
      </c>
      <c r="B601" t="s">
        <v>4505</v>
      </c>
    </row>
    <row r="602" spans="1:2">
      <c r="A602" t="s">
        <v>3242</v>
      </c>
      <c r="B602" t="s">
        <v>4505</v>
      </c>
    </row>
    <row r="603" spans="1:2">
      <c r="A603" t="s">
        <v>3169</v>
      </c>
      <c r="B603" t="s">
        <v>4505</v>
      </c>
    </row>
    <row r="604" spans="1:2">
      <c r="A604" t="s">
        <v>3127</v>
      </c>
      <c r="B604" t="s">
        <v>4505</v>
      </c>
    </row>
    <row r="605" spans="1:2">
      <c r="A605" t="s">
        <v>3137</v>
      </c>
      <c r="B605" t="s">
        <v>4505</v>
      </c>
    </row>
    <row r="606" spans="1:2">
      <c r="A606" t="s">
        <v>3266</v>
      </c>
      <c r="B606" t="s">
        <v>4505</v>
      </c>
    </row>
    <row r="607" spans="1:2">
      <c r="A607" t="s">
        <v>3292</v>
      </c>
      <c r="B607" t="s">
        <v>4505</v>
      </c>
    </row>
    <row r="608" spans="1:2">
      <c r="A608" t="s">
        <v>3197</v>
      </c>
      <c r="B608" t="s">
        <v>4505</v>
      </c>
    </row>
    <row r="609" spans="1:2">
      <c r="A609" t="s">
        <v>3176</v>
      </c>
      <c r="B609" t="s">
        <v>4505</v>
      </c>
    </row>
    <row r="610" spans="1:2">
      <c r="A610" t="s">
        <v>3254</v>
      </c>
      <c r="B610" t="s">
        <v>4505</v>
      </c>
    </row>
    <row r="611" spans="1:2">
      <c r="A611" t="s">
        <v>3201</v>
      </c>
      <c r="B611" t="s">
        <v>4505</v>
      </c>
    </row>
    <row r="612" spans="1:2">
      <c r="A612" t="s">
        <v>3131</v>
      </c>
      <c r="B612" t="s">
        <v>4505</v>
      </c>
    </row>
    <row r="613" spans="1:2">
      <c r="A613" t="s">
        <v>3154</v>
      </c>
      <c r="B613" t="s">
        <v>4505</v>
      </c>
    </row>
    <row r="614" spans="1:2">
      <c r="A614" t="s">
        <v>3361</v>
      </c>
      <c r="B614" t="s">
        <v>4505</v>
      </c>
    </row>
    <row r="615" spans="1:2">
      <c r="A615" t="s">
        <v>3225</v>
      </c>
      <c r="B615" t="s">
        <v>4505</v>
      </c>
    </row>
    <row r="616" spans="1:2">
      <c r="A616" t="s">
        <v>3229</v>
      </c>
      <c r="B616" t="s">
        <v>4505</v>
      </c>
    </row>
    <row r="617" spans="1:2">
      <c r="A617" t="s">
        <v>3294</v>
      </c>
      <c r="B617" t="s">
        <v>4505</v>
      </c>
    </row>
    <row r="618" spans="1:2">
      <c r="A618" t="s">
        <v>3250</v>
      </c>
      <c r="B618" t="s">
        <v>4505</v>
      </c>
    </row>
    <row r="619" spans="1:2">
      <c r="A619" t="s">
        <v>3191</v>
      </c>
      <c r="B619" t="s">
        <v>4505</v>
      </c>
    </row>
    <row r="620" spans="1:2">
      <c r="A620" t="s">
        <v>3135</v>
      </c>
      <c r="B620" t="s">
        <v>4505</v>
      </c>
    </row>
    <row r="621" spans="1:2">
      <c r="A621" t="s">
        <v>3133</v>
      </c>
      <c r="B621" t="s">
        <v>4505</v>
      </c>
    </row>
    <row r="622" spans="1:2">
      <c r="A622" t="s">
        <v>3284</v>
      </c>
      <c r="B622" t="s">
        <v>4505</v>
      </c>
    </row>
    <row r="623" spans="1:2">
      <c r="A623" t="s">
        <v>3203</v>
      </c>
      <c r="B623" t="s">
        <v>4505</v>
      </c>
    </row>
    <row r="625" spans="1:2">
      <c r="A625" t="s">
        <v>3219</v>
      </c>
      <c r="B625" t="s">
        <v>4506</v>
      </c>
    </row>
    <row r="627" spans="1:2">
      <c r="A627" t="s">
        <v>3514</v>
      </c>
      <c r="B627" t="s">
        <v>4507</v>
      </c>
    </row>
    <row r="628" spans="1:2">
      <c r="A628" t="s">
        <v>3517</v>
      </c>
      <c r="B628" t="s">
        <v>4507</v>
      </c>
    </row>
    <row r="629" spans="1:2">
      <c r="A629" t="s">
        <v>3520</v>
      </c>
      <c r="B629" t="s">
        <v>4507</v>
      </c>
    </row>
    <row r="630" spans="1:2">
      <c r="A630" t="s">
        <v>3523</v>
      </c>
      <c r="B630" t="s">
        <v>4507</v>
      </c>
    </row>
    <row r="631" spans="1:2">
      <c r="A631" t="s">
        <v>3478</v>
      </c>
      <c r="B631" t="s">
        <v>4507</v>
      </c>
    </row>
    <row r="632" spans="1:2">
      <c r="A632" t="s">
        <v>3526</v>
      </c>
      <c r="B632" t="s">
        <v>4507</v>
      </c>
    </row>
    <row r="633" spans="1:2">
      <c r="A633" t="s">
        <v>3494</v>
      </c>
      <c r="B633" t="s">
        <v>4507</v>
      </c>
    </row>
    <row r="634" spans="1:2">
      <c r="A634" t="s">
        <v>3497</v>
      </c>
      <c r="B634" t="s">
        <v>4507</v>
      </c>
    </row>
    <row r="635" spans="1:2">
      <c r="A635" t="s">
        <v>3508</v>
      </c>
      <c r="B635" t="s">
        <v>4507</v>
      </c>
    </row>
    <row r="636" spans="1:2">
      <c r="A636" t="s">
        <v>3533</v>
      </c>
      <c r="B636" t="s">
        <v>4507</v>
      </c>
    </row>
    <row r="637" spans="1:2">
      <c r="A637" t="s">
        <v>3506</v>
      </c>
      <c r="B637" t="s">
        <v>4507</v>
      </c>
    </row>
    <row r="638" spans="1:2">
      <c r="A638" t="s">
        <v>3469</v>
      </c>
      <c r="B638" t="s">
        <v>4507</v>
      </c>
    </row>
    <row r="639" spans="1:2">
      <c r="A639" t="s">
        <v>3459</v>
      </c>
      <c r="B639" t="s">
        <v>4507</v>
      </c>
    </row>
    <row r="640" spans="1:2">
      <c r="A640" t="s">
        <v>3456</v>
      </c>
      <c r="B640" t="s">
        <v>4507</v>
      </c>
    </row>
    <row r="641" spans="1:2">
      <c r="A641" t="s">
        <v>3451</v>
      </c>
      <c r="B641" t="s">
        <v>4507</v>
      </c>
    </row>
    <row r="642" spans="1:2">
      <c r="A642" t="s">
        <v>3660</v>
      </c>
      <c r="B642" t="s">
        <v>4507</v>
      </c>
    </row>
    <row r="643" spans="1:2">
      <c r="A643" t="s">
        <v>3658</v>
      </c>
      <c r="B643" t="s">
        <v>4507</v>
      </c>
    </row>
    <row r="644" spans="1:2">
      <c r="A644" t="s">
        <v>2206</v>
      </c>
      <c r="B644" t="s">
        <v>4507</v>
      </c>
    </row>
    <row r="645" spans="1:2">
      <c r="A645" t="s">
        <v>2198</v>
      </c>
      <c r="B645" t="s">
        <v>4507</v>
      </c>
    </row>
    <row r="646" spans="1:2">
      <c r="A646" t="s">
        <v>2202</v>
      </c>
      <c r="B646" t="s">
        <v>4507</v>
      </c>
    </row>
    <row r="647" spans="1:2">
      <c r="A647" t="s">
        <v>2200</v>
      </c>
      <c r="B647" t="s">
        <v>4507</v>
      </c>
    </row>
    <row r="648" spans="1:2">
      <c r="A648" t="s">
        <v>1535</v>
      </c>
      <c r="B648" t="s">
        <v>4507</v>
      </c>
    </row>
    <row r="649" spans="1:2">
      <c r="A649" t="s">
        <v>1548</v>
      </c>
      <c r="B649" t="s">
        <v>4507</v>
      </c>
    </row>
    <row r="650" spans="1:2">
      <c r="A650" t="s">
        <v>1521</v>
      </c>
      <c r="B650" t="s">
        <v>4507</v>
      </c>
    </row>
    <row r="651" spans="1:2">
      <c r="A651" t="s">
        <v>1563</v>
      </c>
      <c r="B651" t="s">
        <v>4507</v>
      </c>
    </row>
    <row r="652" spans="1:2">
      <c r="A652" t="s">
        <v>2212</v>
      </c>
      <c r="B652" t="s">
        <v>4507</v>
      </c>
    </row>
    <row r="653" spans="1:2">
      <c r="A653" t="s">
        <v>2216</v>
      </c>
      <c r="B653" t="s">
        <v>4507</v>
      </c>
    </row>
    <row r="654" spans="1:2">
      <c r="A654" t="s">
        <v>2204</v>
      </c>
      <c r="B654" t="s">
        <v>4507</v>
      </c>
    </row>
    <row r="655" spans="1:2">
      <c r="A655" t="s">
        <v>2214</v>
      </c>
      <c r="B655" t="s">
        <v>4507</v>
      </c>
    </row>
    <row r="656" spans="1:2">
      <c r="A656" t="s">
        <v>2208</v>
      </c>
      <c r="B656" t="s">
        <v>4507</v>
      </c>
    </row>
    <row r="657" spans="1:2">
      <c r="A657" t="s">
        <v>2210</v>
      </c>
      <c r="B657" t="s">
        <v>4507</v>
      </c>
    </row>
    <row r="658" spans="1:2">
      <c r="A658" t="s">
        <v>1537</v>
      </c>
      <c r="B658" t="s">
        <v>4507</v>
      </c>
    </row>
    <row r="659" spans="1:2">
      <c r="A659" t="s">
        <v>1561</v>
      </c>
      <c r="B659" t="s">
        <v>4507</v>
      </c>
    </row>
    <row r="660" spans="1:2">
      <c r="A660" t="s">
        <v>1525</v>
      </c>
      <c r="B660" t="s">
        <v>4507</v>
      </c>
    </row>
    <row r="661" spans="1:2">
      <c r="A661" t="s">
        <v>1546</v>
      </c>
      <c r="B661" t="s">
        <v>4507</v>
      </c>
    </row>
    <row r="662" spans="1:2">
      <c r="A662" t="s">
        <v>1529</v>
      </c>
      <c r="B662" t="s">
        <v>4507</v>
      </c>
    </row>
    <row r="663" spans="1:2">
      <c r="A663" t="s">
        <v>940</v>
      </c>
      <c r="B663" t="s">
        <v>4507</v>
      </c>
    </row>
    <row r="664" spans="1:2">
      <c r="A664" t="s">
        <v>947</v>
      </c>
      <c r="B664" t="s">
        <v>4507</v>
      </c>
    </row>
    <row r="665" spans="1:2">
      <c r="A665" t="s">
        <v>1544</v>
      </c>
      <c r="B665" t="s">
        <v>4507</v>
      </c>
    </row>
    <row r="666" spans="1:2">
      <c r="A666" t="s">
        <v>1533</v>
      </c>
      <c r="B666" t="s">
        <v>4507</v>
      </c>
    </row>
    <row r="667" spans="1:2">
      <c r="A667" t="s">
        <v>944</v>
      </c>
      <c r="B667" t="s">
        <v>4507</v>
      </c>
    </row>
    <row r="668" spans="1:2">
      <c r="A668" t="s">
        <v>950</v>
      </c>
      <c r="B668" t="s">
        <v>4507</v>
      </c>
    </row>
    <row r="669" spans="1:2">
      <c r="A669" t="s">
        <v>942</v>
      </c>
      <c r="B669" t="s">
        <v>4507</v>
      </c>
    </row>
    <row r="670" spans="1:2">
      <c r="A670" t="s">
        <v>1531</v>
      </c>
      <c r="B670" t="s">
        <v>4507</v>
      </c>
    </row>
    <row r="671" spans="1:2">
      <c r="A671" t="s">
        <v>1556</v>
      </c>
      <c r="B671" t="s">
        <v>4507</v>
      </c>
    </row>
    <row r="672" spans="1:2">
      <c r="A672" t="s">
        <v>1520</v>
      </c>
      <c r="B672" t="s">
        <v>4507</v>
      </c>
    </row>
    <row r="673" spans="1:2">
      <c r="A673" t="s">
        <v>1550</v>
      </c>
      <c r="B673" t="s">
        <v>4507</v>
      </c>
    </row>
    <row r="674" spans="1:2">
      <c r="A674" t="s">
        <v>1541</v>
      </c>
      <c r="B674" t="s">
        <v>4507</v>
      </c>
    </row>
    <row r="675" spans="1:2">
      <c r="A675" t="s">
        <v>1542</v>
      </c>
      <c r="B675" t="s">
        <v>4507</v>
      </c>
    </row>
    <row r="676" spans="1:2">
      <c r="A676" t="s">
        <v>1527</v>
      </c>
      <c r="B676" t="s">
        <v>4507</v>
      </c>
    </row>
    <row r="677" spans="1:2">
      <c r="A677" t="s">
        <v>1513</v>
      </c>
      <c r="B677" t="s">
        <v>4507</v>
      </c>
    </row>
    <row r="678" spans="1:2">
      <c r="A678" t="s">
        <v>1539</v>
      </c>
      <c r="B678" t="s">
        <v>4507</v>
      </c>
    </row>
    <row r="679" spans="1:2">
      <c r="A679" t="s">
        <v>1559</v>
      </c>
      <c r="B679" t="s">
        <v>4507</v>
      </c>
    </row>
    <row r="680" spans="1:2">
      <c r="A680" t="s">
        <v>1557</v>
      </c>
      <c r="B680" t="s">
        <v>4507</v>
      </c>
    </row>
    <row r="681" spans="1:2">
      <c r="A681" t="s">
        <v>1523</v>
      </c>
      <c r="B681" t="s">
        <v>4507</v>
      </c>
    </row>
    <row r="682" spans="1:2">
      <c r="A682" t="s">
        <v>1509</v>
      </c>
      <c r="B682" t="s">
        <v>4507</v>
      </c>
    </row>
    <row r="683" spans="1:2">
      <c r="A683" t="s">
        <v>1518</v>
      </c>
      <c r="B683" t="s">
        <v>4507</v>
      </c>
    </row>
    <row r="684" spans="1:2">
      <c r="A684" t="s">
        <v>1511</v>
      </c>
      <c r="B684" t="s">
        <v>4507</v>
      </c>
    </row>
    <row r="685" spans="1:2">
      <c r="A685" t="s">
        <v>2816</v>
      </c>
      <c r="B685" t="s">
        <v>4507</v>
      </c>
    </row>
    <row r="686" spans="1:2">
      <c r="A686" t="s">
        <v>1843</v>
      </c>
      <c r="B686" t="s">
        <v>4507</v>
      </c>
    </row>
    <row r="687" spans="1:2">
      <c r="A687" t="s">
        <v>1840</v>
      </c>
      <c r="B687" t="s">
        <v>4507</v>
      </c>
    </row>
    <row r="688" spans="1:2">
      <c r="A688" t="s">
        <v>1828</v>
      </c>
      <c r="B688" t="s">
        <v>4507</v>
      </c>
    </row>
    <row r="689" spans="1:2">
      <c r="A689" t="s">
        <v>1836</v>
      </c>
      <c r="B689" t="s">
        <v>4507</v>
      </c>
    </row>
    <row r="690" spans="1:2">
      <c r="A690" t="s">
        <v>2399</v>
      </c>
      <c r="B690" t="s">
        <v>4507</v>
      </c>
    </row>
    <row r="691" spans="1:2">
      <c r="A691" t="s">
        <v>2395</v>
      </c>
      <c r="B691" t="s">
        <v>4507</v>
      </c>
    </row>
    <row r="692" spans="1:2">
      <c r="A692" t="s">
        <v>2390</v>
      </c>
      <c r="B692" t="s">
        <v>4507</v>
      </c>
    </row>
    <row r="693" spans="1:2">
      <c r="A693" t="s">
        <v>2388</v>
      </c>
      <c r="B693" t="s">
        <v>4507</v>
      </c>
    </row>
    <row r="694" spans="1:2">
      <c r="A694" t="s">
        <v>2392</v>
      </c>
      <c r="B694" t="s">
        <v>4507</v>
      </c>
    </row>
    <row r="695" spans="1:2">
      <c r="A695" t="s">
        <v>2384</v>
      </c>
      <c r="B695" t="s">
        <v>4507</v>
      </c>
    </row>
    <row r="696" spans="1:2">
      <c r="A696" t="s">
        <v>1422</v>
      </c>
      <c r="B696" t="s">
        <v>4507</v>
      </c>
    </row>
    <row r="697" spans="1:2">
      <c r="A697" t="s">
        <v>1458</v>
      </c>
      <c r="B697" t="s">
        <v>4507</v>
      </c>
    </row>
    <row r="698" spans="1:2">
      <c r="A698" t="s">
        <v>1495</v>
      </c>
      <c r="B698" t="s">
        <v>4507</v>
      </c>
    </row>
    <row r="699" spans="1:2">
      <c r="A699" t="s">
        <v>1474</v>
      </c>
      <c r="B699" t="s">
        <v>4507</v>
      </c>
    </row>
    <row r="700" spans="1:2">
      <c r="A700" t="s">
        <v>1470</v>
      </c>
      <c r="B700" t="s">
        <v>4507</v>
      </c>
    </row>
    <row r="701" spans="1:2">
      <c r="A701" t="s">
        <v>1472</v>
      </c>
      <c r="B701" t="s">
        <v>4507</v>
      </c>
    </row>
    <row r="702" spans="1:2">
      <c r="A702" t="s">
        <v>1487</v>
      </c>
      <c r="B702" t="s">
        <v>4507</v>
      </c>
    </row>
    <row r="703" spans="1:2">
      <c r="A703" t="s">
        <v>1497</v>
      </c>
      <c r="B703" t="s">
        <v>4507</v>
      </c>
    </row>
    <row r="704" spans="1:2">
      <c r="A704" t="s">
        <v>1442</v>
      </c>
      <c r="B704" t="s">
        <v>4507</v>
      </c>
    </row>
    <row r="705" spans="1:2">
      <c r="A705" t="s">
        <v>1499</v>
      </c>
      <c r="B705" t="s">
        <v>4507</v>
      </c>
    </row>
    <row r="706" spans="1:2">
      <c r="A706" t="s">
        <v>1424</v>
      </c>
      <c r="B706" t="s">
        <v>4507</v>
      </c>
    </row>
    <row r="707" spans="1:2">
      <c r="A707" t="s">
        <v>1462</v>
      </c>
      <c r="B707" t="s">
        <v>4507</v>
      </c>
    </row>
    <row r="708" spans="1:2">
      <c r="A708" t="s">
        <v>1460</v>
      </c>
      <c r="B708" t="s">
        <v>4507</v>
      </c>
    </row>
    <row r="709" spans="1:2">
      <c r="A709" t="s">
        <v>1456</v>
      </c>
      <c r="B709" t="s">
        <v>4507</v>
      </c>
    </row>
    <row r="710" spans="1:2">
      <c r="A710" t="s">
        <v>1420</v>
      </c>
      <c r="B710" t="s">
        <v>4507</v>
      </c>
    </row>
    <row r="711" spans="1:2">
      <c r="A711" t="s">
        <v>1426</v>
      </c>
      <c r="B711" t="s">
        <v>4507</v>
      </c>
    </row>
    <row r="712" spans="1:2">
      <c r="A712" t="s">
        <v>1440</v>
      </c>
      <c r="B712" t="s">
        <v>4507</v>
      </c>
    </row>
    <row r="713" spans="1:2">
      <c r="A713" t="s">
        <v>1418</v>
      </c>
      <c r="B713" t="s">
        <v>4507</v>
      </c>
    </row>
    <row r="714" spans="1:2">
      <c r="A714" t="s">
        <v>1428</v>
      </c>
      <c r="B714" t="s">
        <v>4507</v>
      </c>
    </row>
    <row r="715" spans="1:2">
      <c r="A715" t="s">
        <v>1466</v>
      </c>
      <c r="B715" t="s">
        <v>4507</v>
      </c>
    </row>
    <row r="716" spans="1:2">
      <c r="A716" t="s">
        <v>1481</v>
      </c>
      <c r="B716" t="s">
        <v>4507</v>
      </c>
    </row>
    <row r="717" spans="1:2">
      <c r="A717" t="s">
        <v>1505</v>
      </c>
      <c r="B717" t="s">
        <v>4507</v>
      </c>
    </row>
    <row r="718" spans="1:2">
      <c r="A718" t="s">
        <v>1507</v>
      </c>
      <c r="B718" t="s">
        <v>4507</v>
      </c>
    </row>
    <row r="719" spans="1:2">
      <c r="A719" t="s">
        <v>1416</v>
      </c>
      <c r="B719" t="s">
        <v>4507</v>
      </c>
    </row>
    <row r="720" spans="1:2">
      <c r="A720" t="s">
        <v>1450</v>
      </c>
      <c r="B720" t="s">
        <v>4507</v>
      </c>
    </row>
    <row r="721" spans="1:2">
      <c r="A721" t="s">
        <v>1452</v>
      </c>
      <c r="B721" t="s">
        <v>4507</v>
      </c>
    </row>
    <row r="722" spans="1:2">
      <c r="A722" t="s">
        <v>1438</v>
      </c>
      <c r="B722" t="s">
        <v>4507</v>
      </c>
    </row>
    <row r="723" spans="1:2">
      <c r="A723" t="s">
        <v>1434</v>
      </c>
      <c r="B723" t="s">
        <v>4507</v>
      </c>
    </row>
    <row r="724" spans="1:2">
      <c r="A724" t="s">
        <v>1454</v>
      </c>
      <c r="B724" t="s">
        <v>4507</v>
      </c>
    </row>
    <row r="725" spans="1:2">
      <c r="A725" t="s">
        <v>1493</v>
      </c>
      <c r="B725" t="s">
        <v>4507</v>
      </c>
    </row>
    <row r="726" spans="1:2">
      <c r="A726" t="s">
        <v>1430</v>
      </c>
      <c r="B726" t="s">
        <v>4507</v>
      </c>
    </row>
    <row r="727" spans="1:2">
      <c r="A727" t="s">
        <v>1503</v>
      </c>
      <c r="B727" t="s">
        <v>4507</v>
      </c>
    </row>
    <row r="728" spans="1:2">
      <c r="A728" t="s">
        <v>1501</v>
      </c>
      <c r="B728" t="s">
        <v>4507</v>
      </c>
    </row>
    <row r="729" spans="1:2">
      <c r="A729" t="s">
        <v>1489</v>
      </c>
      <c r="B729" t="s">
        <v>4507</v>
      </c>
    </row>
    <row r="730" spans="1:2">
      <c r="A730" t="s">
        <v>1483</v>
      </c>
      <c r="B730" t="s">
        <v>4507</v>
      </c>
    </row>
    <row r="731" spans="1:2">
      <c r="A731" t="s">
        <v>1491</v>
      </c>
      <c r="B731" t="s">
        <v>4507</v>
      </c>
    </row>
    <row r="732" spans="1:2">
      <c r="A732" t="s">
        <v>1436</v>
      </c>
      <c r="B732" t="s">
        <v>4507</v>
      </c>
    </row>
    <row r="733" spans="1:2">
      <c r="A733" t="s">
        <v>1464</v>
      </c>
      <c r="B733" t="s">
        <v>4507</v>
      </c>
    </row>
    <row r="734" spans="1:2">
      <c r="A734" t="s">
        <v>1485</v>
      </c>
      <c r="B734" t="s">
        <v>4507</v>
      </c>
    </row>
    <row r="735" spans="1:2">
      <c r="A735" t="s">
        <v>1468</v>
      </c>
      <c r="B735" t="s">
        <v>4507</v>
      </c>
    </row>
    <row r="736" spans="1:2">
      <c r="A736" t="s">
        <v>1432</v>
      </c>
      <c r="B736" t="s">
        <v>4507</v>
      </c>
    </row>
    <row r="737" spans="1:2">
      <c r="A737" t="s">
        <v>1952</v>
      </c>
      <c r="B737" t="s">
        <v>4507</v>
      </c>
    </row>
    <row r="738" spans="1:2">
      <c r="A738" t="s">
        <v>1954</v>
      </c>
      <c r="B738" t="s">
        <v>4507</v>
      </c>
    </row>
    <row r="739" spans="1:2">
      <c r="A739" t="s">
        <v>1976</v>
      </c>
      <c r="B739" t="s">
        <v>4507</v>
      </c>
    </row>
    <row r="740" spans="1:2">
      <c r="A740" t="s">
        <v>1978</v>
      </c>
      <c r="B740" t="s">
        <v>4507</v>
      </c>
    </row>
    <row r="741" spans="1:2">
      <c r="A741" t="s">
        <v>1980</v>
      </c>
      <c r="B741" t="s">
        <v>4507</v>
      </c>
    </row>
    <row r="742" spans="1:2">
      <c r="A742" t="s">
        <v>1674</v>
      </c>
      <c r="B742" t="s">
        <v>4507</v>
      </c>
    </row>
    <row r="743" spans="1:2">
      <c r="A743" t="s">
        <v>1982</v>
      </c>
      <c r="B743" t="s">
        <v>4507</v>
      </c>
    </row>
    <row r="744" spans="1:2">
      <c r="A744" t="s">
        <v>2034</v>
      </c>
      <c r="B744" t="s">
        <v>4507</v>
      </c>
    </row>
    <row r="745" spans="1:2">
      <c r="A745" t="s">
        <v>1649</v>
      </c>
      <c r="B745" t="s">
        <v>4507</v>
      </c>
    </row>
    <row r="746" spans="1:2">
      <c r="A746" t="s">
        <v>2038</v>
      </c>
      <c r="B746" t="s">
        <v>4507</v>
      </c>
    </row>
    <row r="747" spans="1:2">
      <c r="A747" t="s">
        <v>2084</v>
      </c>
      <c r="B747" t="s">
        <v>4507</v>
      </c>
    </row>
    <row r="748" spans="1:2">
      <c r="A748" t="s">
        <v>2090</v>
      </c>
      <c r="B748" t="s">
        <v>4507</v>
      </c>
    </row>
    <row r="749" spans="1:2">
      <c r="A749" t="s">
        <v>2088</v>
      </c>
      <c r="B749" t="s">
        <v>4507</v>
      </c>
    </row>
    <row r="750" spans="1:2">
      <c r="A750" t="s">
        <v>2086</v>
      </c>
      <c r="B750" t="s">
        <v>4507</v>
      </c>
    </row>
    <row r="751" spans="1:2">
      <c r="A751" t="s">
        <v>1686</v>
      </c>
      <c r="B751" t="s">
        <v>4507</v>
      </c>
    </row>
    <row r="752" spans="1:2">
      <c r="A752" t="s">
        <v>1662</v>
      </c>
      <c r="B752" t="s">
        <v>4507</v>
      </c>
    </row>
    <row r="753" spans="1:2">
      <c r="A753" t="s">
        <v>1922</v>
      </c>
      <c r="B753" t="s">
        <v>4507</v>
      </c>
    </row>
    <row r="754" spans="1:2">
      <c r="A754" t="s">
        <v>1928</v>
      </c>
      <c r="B754" t="s">
        <v>4507</v>
      </c>
    </row>
    <row r="755" spans="1:2">
      <c r="A755" t="s">
        <v>1930</v>
      </c>
      <c r="B755" t="s">
        <v>4507</v>
      </c>
    </row>
    <row r="756" spans="1:2">
      <c r="A756" t="s">
        <v>1932</v>
      </c>
      <c r="B756" t="s">
        <v>4507</v>
      </c>
    </row>
    <row r="757" spans="1:2">
      <c r="A757" t="s">
        <v>1934</v>
      </c>
      <c r="B757" t="s">
        <v>4507</v>
      </c>
    </row>
    <row r="758" spans="1:2">
      <c r="A758" t="s">
        <v>1936</v>
      </c>
      <c r="B758" t="s">
        <v>4507</v>
      </c>
    </row>
    <row r="759" spans="1:2">
      <c r="A759" t="s">
        <v>1950</v>
      </c>
      <c r="B759" t="s">
        <v>4507</v>
      </c>
    </row>
    <row r="760" spans="1:2">
      <c r="A760" t="s">
        <v>1956</v>
      </c>
      <c r="B760" t="s">
        <v>4507</v>
      </c>
    </row>
    <row r="761" spans="1:2">
      <c r="A761" t="s">
        <v>1960</v>
      </c>
      <c r="B761" t="s">
        <v>4507</v>
      </c>
    </row>
    <row r="762" spans="1:2">
      <c r="A762" t="s">
        <v>1962</v>
      </c>
      <c r="B762" t="s">
        <v>4507</v>
      </c>
    </row>
    <row r="763" spans="1:2">
      <c r="A763" t="s">
        <v>1964</v>
      </c>
      <c r="B763" t="s">
        <v>4507</v>
      </c>
    </row>
    <row r="764" spans="1:2">
      <c r="A764" t="s">
        <v>1966</v>
      </c>
      <c r="B764" t="s">
        <v>4507</v>
      </c>
    </row>
    <row r="765" spans="1:2">
      <c r="A765" t="s">
        <v>1974</v>
      </c>
      <c r="B765" t="s">
        <v>4507</v>
      </c>
    </row>
    <row r="766" spans="1:2">
      <c r="A766" t="s">
        <v>1996</v>
      </c>
      <c r="B766" t="s">
        <v>4507</v>
      </c>
    </row>
    <row r="767" spans="1:2">
      <c r="A767" t="s">
        <v>1998</v>
      </c>
      <c r="B767" t="s">
        <v>4507</v>
      </c>
    </row>
    <row r="768" spans="1:2">
      <c r="A768" t="s">
        <v>2000</v>
      </c>
      <c r="B768" t="s">
        <v>4507</v>
      </c>
    </row>
    <row r="769" spans="1:2">
      <c r="A769" t="s">
        <v>2004</v>
      </c>
      <c r="B769" t="s">
        <v>4507</v>
      </c>
    </row>
    <row r="770" spans="1:2">
      <c r="A770" t="s">
        <v>2010</v>
      </c>
      <c r="B770" t="s">
        <v>4507</v>
      </c>
    </row>
    <row r="771" spans="1:2">
      <c r="A771" t="s">
        <v>2012</v>
      </c>
      <c r="B771" t="s">
        <v>4507</v>
      </c>
    </row>
    <row r="772" spans="1:2">
      <c r="A772" t="s">
        <v>2030</v>
      </c>
      <c r="B772" t="s">
        <v>4507</v>
      </c>
    </row>
    <row r="773" spans="1:2">
      <c r="A773" t="s">
        <v>2036</v>
      </c>
      <c r="B773" t="s">
        <v>4507</v>
      </c>
    </row>
    <row r="774" spans="1:2">
      <c r="A774" t="s">
        <v>2050</v>
      </c>
      <c r="B774" t="s">
        <v>4507</v>
      </c>
    </row>
    <row r="775" spans="1:2">
      <c r="A775" t="s">
        <v>2052</v>
      </c>
      <c r="B775" t="s">
        <v>4507</v>
      </c>
    </row>
    <row r="776" spans="1:2">
      <c r="A776" t="s">
        <v>2078</v>
      </c>
      <c r="B776" t="s">
        <v>4507</v>
      </c>
    </row>
    <row r="777" spans="1:2">
      <c r="A777" t="s">
        <v>2080</v>
      </c>
      <c r="B777" t="s">
        <v>4507</v>
      </c>
    </row>
    <row r="778" spans="1:2">
      <c r="A778" t="s">
        <v>1765</v>
      </c>
      <c r="B778" t="s">
        <v>4507</v>
      </c>
    </row>
    <row r="779" spans="1:2">
      <c r="A779" t="s">
        <v>2124</v>
      </c>
      <c r="B779" t="s">
        <v>4507</v>
      </c>
    </row>
    <row r="780" spans="1:2">
      <c r="A780" t="s">
        <v>2170</v>
      </c>
      <c r="B780" t="s">
        <v>4507</v>
      </c>
    </row>
    <row r="781" spans="1:2">
      <c r="A781" t="s">
        <v>2092</v>
      </c>
      <c r="B781" t="s">
        <v>4507</v>
      </c>
    </row>
    <row r="782" spans="1:2">
      <c r="A782" t="s">
        <v>2166</v>
      </c>
      <c r="B782" t="s">
        <v>4507</v>
      </c>
    </row>
    <row r="783" spans="1:2">
      <c r="A783" t="s">
        <v>2116</v>
      </c>
      <c r="B783" t="s">
        <v>4507</v>
      </c>
    </row>
    <row r="784" spans="1:2">
      <c r="A784" t="s">
        <v>2154</v>
      </c>
      <c r="B784" t="s">
        <v>4507</v>
      </c>
    </row>
    <row r="785" spans="1:2">
      <c r="A785" t="s">
        <v>2168</v>
      </c>
      <c r="B785" t="s">
        <v>4507</v>
      </c>
    </row>
    <row r="786" spans="1:2">
      <c r="A786" t="s">
        <v>2158</v>
      </c>
      <c r="B786" t="s">
        <v>4507</v>
      </c>
    </row>
    <row r="787" spans="1:2">
      <c r="A787" t="s">
        <v>2100</v>
      </c>
      <c r="B787" t="s">
        <v>4507</v>
      </c>
    </row>
    <row r="788" spans="1:2">
      <c r="A788" t="s">
        <v>2112</v>
      </c>
      <c r="B788" t="s">
        <v>4507</v>
      </c>
    </row>
    <row r="789" spans="1:2">
      <c r="A789" t="s">
        <v>2108</v>
      </c>
      <c r="B789" t="s">
        <v>4507</v>
      </c>
    </row>
    <row r="790" spans="1:2">
      <c r="A790" t="s">
        <v>2138</v>
      </c>
      <c r="B790" t="s">
        <v>4507</v>
      </c>
    </row>
    <row r="791" spans="1:2">
      <c r="A791" t="s">
        <v>2122</v>
      </c>
      <c r="B791" t="s">
        <v>4507</v>
      </c>
    </row>
    <row r="792" spans="1:2">
      <c r="A792" t="s">
        <v>2118</v>
      </c>
      <c r="B792" t="s">
        <v>4507</v>
      </c>
    </row>
    <row r="793" spans="1:2">
      <c r="A793" t="s">
        <v>2156</v>
      </c>
      <c r="B793" t="s">
        <v>4507</v>
      </c>
    </row>
    <row r="794" spans="1:2">
      <c r="A794" t="s">
        <v>2106</v>
      </c>
      <c r="B794" t="s">
        <v>4507</v>
      </c>
    </row>
    <row r="795" spans="1:2">
      <c r="A795" t="s">
        <v>2152</v>
      </c>
      <c r="B795" t="s">
        <v>4507</v>
      </c>
    </row>
    <row r="796" spans="1:2">
      <c r="A796" t="s">
        <v>2104</v>
      </c>
      <c r="B796" t="s">
        <v>4507</v>
      </c>
    </row>
    <row r="797" spans="1:2">
      <c r="A797" t="s">
        <v>2102</v>
      </c>
      <c r="B797" t="s">
        <v>4507</v>
      </c>
    </row>
    <row r="798" spans="1:2">
      <c r="A798" t="s">
        <v>2134</v>
      </c>
      <c r="B798" t="s">
        <v>4507</v>
      </c>
    </row>
    <row r="799" spans="1:2">
      <c r="A799" t="s">
        <v>1807</v>
      </c>
      <c r="B799" t="s">
        <v>4507</v>
      </c>
    </row>
    <row r="800" spans="1:2">
      <c r="A800" t="s">
        <v>1790</v>
      </c>
      <c r="B800" t="s">
        <v>4507</v>
      </c>
    </row>
    <row r="801" spans="1:2">
      <c r="A801" t="s">
        <v>1786</v>
      </c>
      <c r="B801" t="s">
        <v>4507</v>
      </c>
    </row>
    <row r="802" spans="1:2">
      <c r="A802" t="s">
        <v>1783</v>
      </c>
      <c r="B802" t="s">
        <v>4507</v>
      </c>
    </row>
    <row r="803" spans="1:2">
      <c r="A803" t="s">
        <v>2148</v>
      </c>
      <c r="B803" t="s">
        <v>4507</v>
      </c>
    </row>
    <row r="804" spans="1:2">
      <c r="A804" t="s">
        <v>2190</v>
      </c>
      <c r="B804" t="s">
        <v>4507</v>
      </c>
    </row>
    <row r="805" spans="1:2">
      <c r="A805" t="s">
        <v>2196</v>
      </c>
      <c r="B805" t="s">
        <v>4507</v>
      </c>
    </row>
    <row r="806" spans="1:2">
      <c r="A806" t="s">
        <v>2174</v>
      </c>
      <c r="B806" t="s">
        <v>4507</v>
      </c>
    </row>
    <row r="807" spans="1:2">
      <c r="A807" t="s">
        <v>2176</v>
      </c>
      <c r="B807" t="s">
        <v>4507</v>
      </c>
    </row>
    <row r="808" spans="1:2">
      <c r="A808" t="s">
        <v>2178</v>
      </c>
      <c r="B808" t="s">
        <v>4507</v>
      </c>
    </row>
    <row r="809" spans="1:2">
      <c r="A809" t="s">
        <v>2180</v>
      </c>
      <c r="B809" t="s">
        <v>4507</v>
      </c>
    </row>
    <row r="810" spans="1:2">
      <c r="A810" t="s">
        <v>2182</v>
      </c>
      <c r="B810" t="s">
        <v>4507</v>
      </c>
    </row>
    <row r="811" spans="1:2">
      <c r="A811" t="s">
        <v>2184</v>
      </c>
      <c r="B811" t="s">
        <v>4507</v>
      </c>
    </row>
    <row r="812" spans="1:2">
      <c r="A812" t="s">
        <v>2186</v>
      </c>
      <c r="B812" t="s">
        <v>4507</v>
      </c>
    </row>
    <row r="813" spans="1:2">
      <c r="A813" t="s">
        <v>2120</v>
      </c>
      <c r="B813" t="s">
        <v>4507</v>
      </c>
    </row>
    <row r="814" spans="1:2">
      <c r="A814" t="s">
        <v>2188</v>
      </c>
      <c r="B814" t="s">
        <v>4507</v>
      </c>
    </row>
    <row r="815" spans="1:2">
      <c r="A815" t="s">
        <v>2192</v>
      </c>
      <c r="B815" t="s">
        <v>4507</v>
      </c>
    </row>
    <row r="816" spans="1:2">
      <c r="A816" t="s">
        <v>2194</v>
      </c>
      <c r="B816" t="s">
        <v>4507</v>
      </c>
    </row>
    <row r="817" spans="1:2">
      <c r="A817" t="s">
        <v>2114</v>
      </c>
      <c r="B817" t="s">
        <v>4507</v>
      </c>
    </row>
    <row r="818" spans="1:2">
      <c r="A818" t="s">
        <v>2144</v>
      </c>
      <c r="B818" t="s">
        <v>4507</v>
      </c>
    </row>
    <row r="819" spans="1:2">
      <c r="A819" t="s">
        <v>2128</v>
      </c>
      <c r="B819" t="s">
        <v>4507</v>
      </c>
    </row>
    <row r="820" spans="1:2">
      <c r="A820" t="s">
        <v>2132</v>
      </c>
      <c r="B820" t="s">
        <v>4507</v>
      </c>
    </row>
    <row r="821" spans="1:2">
      <c r="A821" t="s">
        <v>2130</v>
      </c>
      <c r="B821" t="s">
        <v>4507</v>
      </c>
    </row>
    <row r="822" spans="1:2">
      <c r="A822" t="s">
        <v>2126</v>
      </c>
      <c r="B822" t="s">
        <v>4507</v>
      </c>
    </row>
    <row r="823" spans="1:2">
      <c r="A823" t="s">
        <v>2096</v>
      </c>
      <c r="B823" t="s">
        <v>4507</v>
      </c>
    </row>
    <row r="824" spans="1:2">
      <c r="A824" t="s">
        <v>2162</v>
      </c>
      <c r="B824" t="s">
        <v>4507</v>
      </c>
    </row>
    <row r="825" spans="1:2">
      <c r="A825" t="s">
        <v>2164</v>
      </c>
      <c r="B825" t="s">
        <v>4507</v>
      </c>
    </row>
    <row r="826" spans="1:2">
      <c r="A826" t="s">
        <v>2146</v>
      </c>
      <c r="B826" t="s">
        <v>4507</v>
      </c>
    </row>
    <row r="827" spans="1:2">
      <c r="A827" t="s">
        <v>2140</v>
      </c>
      <c r="B827" t="s">
        <v>4507</v>
      </c>
    </row>
    <row r="828" spans="1:2">
      <c r="A828" t="s">
        <v>2160</v>
      </c>
      <c r="B828" t="s">
        <v>4507</v>
      </c>
    </row>
    <row r="829" spans="1:2">
      <c r="A829" t="s">
        <v>2098</v>
      </c>
      <c r="B829" t="s">
        <v>4507</v>
      </c>
    </row>
    <row r="830" spans="1:2">
      <c r="A830" t="s">
        <v>2136</v>
      </c>
      <c r="B830" t="s">
        <v>4507</v>
      </c>
    </row>
    <row r="831" spans="1:2">
      <c r="A831" t="s">
        <v>2142</v>
      </c>
      <c r="B831" t="s">
        <v>4507</v>
      </c>
    </row>
    <row r="832" spans="1:2">
      <c r="A832" t="s">
        <v>2150</v>
      </c>
      <c r="B832" t="s">
        <v>4507</v>
      </c>
    </row>
    <row r="833" spans="1:2">
      <c r="A833" t="s">
        <v>2110</v>
      </c>
      <c r="B833" t="s">
        <v>4507</v>
      </c>
    </row>
    <row r="834" spans="1:2">
      <c r="A834" t="s">
        <v>2172</v>
      </c>
      <c r="B834" t="s">
        <v>4507</v>
      </c>
    </row>
    <row r="835" spans="1:2">
      <c r="A835" t="s">
        <v>2094</v>
      </c>
      <c r="B835" t="s">
        <v>4507</v>
      </c>
    </row>
    <row r="836" spans="1:2">
      <c r="A836" t="s">
        <v>1823</v>
      </c>
      <c r="B836" t="s">
        <v>4507</v>
      </c>
    </row>
    <row r="837" spans="1:2">
      <c r="A837" t="s">
        <v>1811</v>
      </c>
      <c r="B837" t="s">
        <v>4507</v>
      </c>
    </row>
    <row r="838" spans="1:2">
      <c r="A838" t="s">
        <v>1476</v>
      </c>
      <c r="B838" t="s">
        <v>4507</v>
      </c>
    </row>
    <row r="839" spans="1:2">
      <c r="A839" t="s">
        <v>1174</v>
      </c>
      <c r="B839" t="s">
        <v>4507</v>
      </c>
    </row>
    <row r="840" spans="1:2">
      <c r="A840" t="s">
        <v>3341</v>
      </c>
      <c r="B840" t="s">
        <v>4507</v>
      </c>
    </row>
    <row r="841" spans="1:2">
      <c r="A841" t="s">
        <v>3237</v>
      </c>
      <c r="B841" t="s">
        <v>4507</v>
      </c>
    </row>
    <row r="842" spans="1:2">
      <c r="A842" t="s">
        <v>3332</v>
      </c>
      <c r="B842" t="s">
        <v>4507</v>
      </c>
    </row>
    <row r="843" spans="1:2">
      <c r="A843" t="s">
        <v>3167</v>
      </c>
      <c r="B843" t="s">
        <v>4507</v>
      </c>
    </row>
    <row r="844" spans="1:2">
      <c r="A844" t="s">
        <v>3164</v>
      </c>
      <c r="B844" t="s">
        <v>4507</v>
      </c>
    </row>
    <row r="845" spans="1:2">
      <c r="A845" t="s">
        <v>3260</v>
      </c>
      <c r="B845" t="s">
        <v>4507</v>
      </c>
    </row>
    <row r="846" spans="1:2">
      <c r="A846" t="s">
        <v>3240</v>
      </c>
      <c r="B846" t="s">
        <v>4507</v>
      </c>
    </row>
    <row r="847" spans="1:2">
      <c r="A847" t="s">
        <v>3208</v>
      </c>
      <c r="B847" t="s">
        <v>4507</v>
      </c>
    </row>
    <row r="848" spans="1:2">
      <c r="A848" t="s">
        <v>3214</v>
      </c>
      <c r="B848" t="s">
        <v>4507</v>
      </c>
    </row>
    <row r="849" spans="1:2">
      <c r="A849" t="s">
        <v>3234</v>
      </c>
      <c r="B849" t="s">
        <v>4507</v>
      </c>
    </row>
    <row r="850" spans="1:2">
      <c r="A850" t="s">
        <v>1048</v>
      </c>
      <c r="B850" t="s">
        <v>4507</v>
      </c>
    </row>
    <row r="851" spans="1:2">
      <c r="A851" t="s">
        <v>1068</v>
      </c>
      <c r="B851" t="s">
        <v>4507</v>
      </c>
    </row>
    <row r="852" spans="1:2">
      <c r="A852" t="s">
        <v>1084</v>
      </c>
      <c r="B852" t="s">
        <v>4507</v>
      </c>
    </row>
    <row r="853" spans="1:2">
      <c r="A853" t="s">
        <v>1070</v>
      </c>
      <c r="B853" t="s">
        <v>4507</v>
      </c>
    </row>
    <row r="854" spans="1:2">
      <c r="A854" t="s">
        <v>1200</v>
      </c>
      <c r="B854" t="s">
        <v>4507</v>
      </c>
    </row>
    <row r="855" spans="1:2">
      <c r="A855" t="s">
        <v>1050</v>
      </c>
      <c r="B855" t="s">
        <v>4507</v>
      </c>
    </row>
    <row r="856" spans="1:2">
      <c r="A856" t="s">
        <v>1153</v>
      </c>
      <c r="B856" t="s">
        <v>4507</v>
      </c>
    </row>
    <row r="857" spans="1:2">
      <c r="A857" t="s">
        <v>1261</v>
      </c>
      <c r="B857" t="s">
        <v>4507</v>
      </c>
    </row>
    <row r="858" spans="1:2">
      <c r="A858" t="s">
        <v>1072</v>
      </c>
      <c r="B858" t="s">
        <v>4507</v>
      </c>
    </row>
    <row r="859" spans="1:2">
      <c r="A859" t="s">
        <v>1052</v>
      </c>
      <c r="B859" t="s">
        <v>4507</v>
      </c>
    </row>
    <row r="860" spans="1:2">
      <c r="A860" t="s">
        <v>1202</v>
      </c>
      <c r="B860" t="s">
        <v>4507</v>
      </c>
    </row>
    <row r="861" spans="1:2">
      <c r="A861" t="s">
        <v>1155</v>
      </c>
      <c r="B861" t="s">
        <v>4507</v>
      </c>
    </row>
    <row r="862" spans="1:2">
      <c r="A862" t="s">
        <v>1135</v>
      </c>
      <c r="B862" t="s">
        <v>4507</v>
      </c>
    </row>
    <row r="863" spans="1:2">
      <c r="A863" t="s">
        <v>1086</v>
      </c>
      <c r="B863" t="s">
        <v>4507</v>
      </c>
    </row>
    <row r="864" spans="1:2">
      <c r="A864" t="s">
        <v>1227</v>
      </c>
      <c r="B864" t="s">
        <v>4507</v>
      </c>
    </row>
    <row r="865" spans="1:2">
      <c r="A865" t="s">
        <v>1311</v>
      </c>
      <c r="B865" t="s">
        <v>4507</v>
      </c>
    </row>
    <row r="866" spans="1:2">
      <c r="A866" t="s">
        <v>1100</v>
      </c>
      <c r="B866" t="s">
        <v>4507</v>
      </c>
    </row>
    <row r="867" spans="1:2">
      <c r="A867" t="s">
        <v>1058</v>
      </c>
      <c r="B867" t="s">
        <v>4507</v>
      </c>
    </row>
    <row r="868" spans="1:2">
      <c r="A868" t="s">
        <v>1056</v>
      </c>
      <c r="B868" t="s">
        <v>4507</v>
      </c>
    </row>
    <row r="869" spans="1:2">
      <c r="A869" t="s">
        <v>1255</v>
      </c>
      <c r="B869" t="s">
        <v>4507</v>
      </c>
    </row>
    <row r="870" spans="1:2">
      <c r="A870" t="s">
        <v>1076</v>
      </c>
      <c r="B870" t="s">
        <v>4507</v>
      </c>
    </row>
    <row r="871" spans="1:2">
      <c r="A871" t="s">
        <v>1066</v>
      </c>
      <c r="B871" t="s">
        <v>4507</v>
      </c>
    </row>
    <row r="872" spans="1:2">
      <c r="A872" t="s">
        <v>1267</v>
      </c>
      <c r="B872" t="s">
        <v>4507</v>
      </c>
    </row>
    <row r="873" spans="1:2">
      <c r="A873" t="s">
        <v>1204</v>
      </c>
      <c r="B873" t="s">
        <v>4507</v>
      </c>
    </row>
    <row r="874" spans="1:2">
      <c r="A874" t="s">
        <v>2603</v>
      </c>
      <c r="B874" t="s">
        <v>4507</v>
      </c>
    </row>
    <row r="875" spans="1:2">
      <c r="A875" t="s">
        <v>2595</v>
      </c>
      <c r="B875" t="s">
        <v>4507</v>
      </c>
    </row>
    <row r="876" spans="1:2">
      <c r="A876" t="s">
        <v>2647</v>
      </c>
      <c r="B876" t="s">
        <v>4507</v>
      </c>
    </row>
    <row r="877" spans="1:2">
      <c r="A877" t="s">
        <v>2651</v>
      </c>
      <c r="B877" t="s">
        <v>4507</v>
      </c>
    </row>
    <row r="878" spans="1:2">
      <c r="A878" t="s">
        <v>2632</v>
      </c>
      <c r="B878" t="s">
        <v>4507</v>
      </c>
    </row>
    <row r="879" spans="1:2">
      <c r="A879" t="s">
        <v>2562</v>
      </c>
      <c r="B879" t="s">
        <v>4507</v>
      </c>
    </row>
    <row r="880" spans="1:2">
      <c r="A880" t="s">
        <v>2567</v>
      </c>
      <c r="B880" t="s">
        <v>4507</v>
      </c>
    </row>
    <row r="881" spans="1:2">
      <c r="A881" t="s">
        <v>2551</v>
      </c>
      <c r="B881" t="s">
        <v>4507</v>
      </c>
    </row>
    <row r="882" spans="1:2">
      <c r="A882" t="s">
        <v>2639</v>
      </c>
      <c r="B882" t="s">
        <v>4507</v>
      </c>
    </row>
    <row r="883" spans="1:2">
      <c r="A883" t="s">
        <v>2677</v>
      </c>
      <c r="B883" t="s">
        <v>4507</v>
      </c>
    </row>
    <row r="884" spans="1:2">
      <c r="A884" t="s">
        <v>2688</v>
      </c>
      <c r="B884" t="s">
        <v>4507</v>
      </c>
    </row>
    <row r="885" spans="1:2">
      <c r="A885" t="s">
        <v>2692</v>
      </c>
      <c r="B885" t="s">
        <v>4507</v>
      </c>
    </row>
    <row r="886" spans="1:2">
      <c r="A886" t="s">
        <v>2726</v>
      </c>
      <c r="B886" t="s">
        <v>4507</v>
      </c>
    </row>
    <row r="887" spans="1:2">
      <c r="A887" t="s">
        <v>2736</v>
      </c>
      <c r="B887" t="s">
        <v>4507</v>
      </c>
    </row>
    <row r="888" spans="1:2">
      <c r="A888" t="s">
        <v>2719</v>
      </c>
      <c r="B888" t="s">
        <v>4507</v>
      </c>
    </row>
    <row r="889" spans="1:2">
      <c r="A889" t="s">
        <v>2738</v>
      </c>
      <c r="B889" t="s">
        <v>4507</v>
      </c>
    </row>
    <row r="890" spans="1:2">
      <c r="A890" t="s">
        <v>3206</v>
      </c>
      <c r="B890" t="s">
        <v>4507</v>
      </c>
    </row>
    <row r="891" spans="1:2">
      <c r="A891" t="s">
        <v>2763</v>
      </c>
      <c r="B891" t="s">
        <v>4507</v>
      </c>
    </row>
    <row r="892" spans="1:2">
      <c r="A892" t="s">
        <v>2771</v>
      </c>
      <c r="B892" t="s">
        <v>4507</v>
      </c>
    </row>
    <row r="893" spans="1:2">
      <c r="A893" t="s">
        <v>1405</v>
      </c>
      <c r="B893" t="s">
        <v>4507</v>
      </c>
    </row>
    <row r="894" spans="1:2">
      <c r="A894" t="s">
        <v>1403</v>
      </c>
      <c r="B894" t="s">
        <v>4507</v>
      </c>
    </row>
    <row r="895" spans="1:2">
      <c r="A895" t="s">
        <v>1407</v>
      </c>
      <c r="B895" t="s">
        <v>4507</v>
      </c>
    </row>
    <row r="896" spans="1:2">
      <c r="A896" t="s">
        <v>1369</v>
      </c>
      <c r="B896" t="s">
        <v>4507</v>
      </c>
    </row>
    <row r="897" spans="1:2">
      <c r="A897" t="s">
        <v>1391</v>
      </c>
      <c r="B897" t="s">
        <v>4507</v>
      </c>
    </row>
    <row r="898" spans="1:2">
      <c r="A898" t="s">
        <v>1381</v>
      </c>
      <c r="B898" t="s">
        <v>4507</v>
      </c>
    </row>
    <row r="899" spans="1:2">
      <c r="A899" t="s">
        <v>1389</v>
      </c>
      <c r="B899" t="s">
        <v>4507</v>
      </c>
    </row>
    <row r="900" spans="1:2">
      <c r="A900" t="s">
        <v>1393</v>
      </c>
      <c r="B900" t="s">
        <v>4507</v>
      </c>
    </row>
    <row r="901" spans="1:2">
      <c r="A901" t="s">
        <v>1397</v>
      </c>
      <c r="B901" t="s">
        <v>4507</v>
      </c>
    </row>
    <row r="902" spans="1:2">
      <c r="A902" t="s">
        <v>1399</v>
      </c>
      <c r="B902" t="s">
        <v>4507</v>
      </c>
    </row>
    <row r="903" spans="1:2">
      <c r="A903" t="s">
        <v>1387</v>
      </c>
      <c r="B903" t="s">
        <v>4507</v>
      </c>
    </row>
    <row r="904" spans="1:2">
      <c r="A904" t="s">
        <v>1383</v>
      </c>
      <c r="B904" t="s">
        <v>4507</v>
      </c>
    </row>
    <row r="905" spans="1:2">
      <c r="A905" t="s">
        <v>1385</v>
      </c>
      <c r="B905" t="s">
        <v>4507</v>
      </c>
    </row>
    <row r="906" spans="1:2">
      <c r="A906" t="s">
        <v>1411</v>
      </c>
      <c r="B906" t="s">
        <v>4507</v>
      </c>
    </row>
    <row r="907" spans="1:2">
      <c r="A907" t="s">
        <v>1409</v>
      </c>
      <c r="B907" t="s">
        <v>4507</v>
      </c>
    </row>
    <row r="908" spans="1:2">
      <c r="A908" t="s">
        <v>963</v>
      </c>
      <c r="B908" t="s">
        <v>4507</v>
      </c>
    </row>
    <row r="910" spans="1:2">
      <c r="A910" t="s">
        <v>639</v>
      </c>
      <c r="B910" t="s">
        <v>4508</v>
      </c>
    </row>
    <row r="911" spans="1:2">
      <c r="A911" t="s">
        <v>640</v>
      </c>
      <c r="B911" t="s">
        <v>4508</v>
      </c>
    </row>
    <row r="912" spans="1:2">
      <c r="A912" t="s">
        <v>638</v>
      </c>
      <c r="B912" t="s">
        <v>4508</v>
      </c>
    </row>
    <row r="913" spans="1:2">
      <c r="A913" t="s">
        <v>637</v>
      </c>
      <c r="B913" t="s">
        <v>4508</v>
      </c>
    </row>
    <row r="918" spans="1:2">
      <c r="A918" t="s">
        <v>702</v>
      </c>
      <c r="B918" t="s">
        <v>4509</v>
      </c>
    </row>
    <row r="919" spans="1:2">
      <c r="A919" t="s">
        <v>696</v>
      </c>
      <c r="B919" t="s">
        <v>4509</v>
      </c>
    </row>
    <row r="921" spans="1:2">
      <c r="A921" t="s">
        <v>684</v>
      </c>
      <c r="B921" t="s">
        <v>4510</v>
      </c>
    </row>
    <row r="922" spans="1:2">
      <c r="A922" t="s">
        <v>170</v>
      </c>
      <c r="B922" t="s">
        <v>4510</v>
      </c>
    </row>
    <row r="923" spans="1:2">
      <c r="A923" t="s">
        <v>172</v>
      </c>
      <c r="B923" t="s">
        <v>4510</v>
      </c>
    </row>
    <row r="924" spans="1:2">
      <c r="A924" t="s">
        <v>178</v>
      </c>
      <c r="B924" t="s">
        <v>4510</v>
      </c>
    </row>
    <row r="925" spans="1:2">
      <c r="A925" t="s">
        <v>173</v>
      </c>
      <c r="B925" t="s">
        <v>4510</v>
      </c>
    </row>
    <row r="926" spans="1:2">
      <c r="A926" t="s">
        <v>181</v>
      </c>
      <c r="B926" t="s">
        <v>4510</v>
      </c>
    </row>
    <row r="927" spans="1:2">
      <c r="A927" t="s">
        <v>184</v>
      </c>
      <c r="B927" t="s">
        <v>4510</v>
      </c>
    </row>
    <row r="928" spans="1:2">
      <c r="A928" t="s">
        <v>187</v>
      </c>
      <c r="B928" t="s">
        <v>4510</v>
      </c>
    </row>
    <row r="929" spans="1:2">
      <c r="A929" t="s">
        <v>189</v>
      </c>
      <c r="B929" t="s">
        <v>4510</v>
      </c>
    </row>
    <row r="930" spans="1:2">
      <c r="A930" t="s">
        <v>192</v>
      </c>
      <c r="B930" t="s">
        <v>4510</v>
      </c>
    </row>
    <row r="931" spans="1:2">
      <c r="A931" t="s">
        <v>195</v>
      </c>
      <c r="B931" t="s">
        <v>4510</v>
      </c>
    </row>
    <row r="932" spans="1:2">
      <c r="A932" t="s">
        <v>197</v>
      </c>
      <c r="B932" t="s">
        <v>4510</v>
      </c>
    </row>
    <row r="933" spans="1:2">
      <c r="A933" t="s">
        <v>199</v>
      </c>
      <c r="B933" t="s">
        <v>4510</v>
      </c>
    </row>
    <row r="934" spans="1:2">
      <c r="A934" t="s">
        <v>202</v>
      </c>
      <c r="B934" t="s">
        <v>4510</v>
      </c>
    </row>
    <row r="935" spans="1:2">
      <c r="A935" t="s">
        <v>205</v>
      </c>
      <c r="B935" t="s">
        <v>4510</v>
      </c>
    </row>
    <row r="936" spans="1:2">
      <c r="A936" t="s">
        <v>214</v>
      </c>
      <c r="B936" t="s">
        <v>4510</v>
      </c>
    </row>
    <row r="937" spans="1:2">
      <c r="A937" t="s">
        <v>212</v>
      </c>
      <c r="B937" t="s">
        <v>4510</v>
      </c>
    </row>
    <row r="938" spans="1:2">
      <c r="A938" t="s">
        <v>210</v>
      </c>
      <c r="B938" t="s">
        <v>4510</v>
      </c>
    </row>
    <row r="939" spans="1:2">
      <c r="A939" t="s">
        <v>208</v>
      </c>
      <c r="B939" t="s">
        <v>4510</v>
      </c>
    </row>
    <row r="940" spans="1:2">
      <c r="A940" t="s">
        <v>211</v>
      </c>
      <c r="B940" t="s">
        <v>4510</v>
      </c>
    </row>
    <row r="941" spans="1:2">
      <c r="A941" t="s">
        <v>215</v>
      </c>
      <c r="B941" t="s">
        <v>4510</v>
      </c>
    </row>
    <row r="942" spans="1:2">
      <c r="A942" t="s">
        <v>217</v>
      </c>
      <c r="B942" t="s">
        <v>4510</v>
      </c>
    </row>
    <row r="943" spans="1:2">
      <c r="A943" t="s">
        <v>221</v>
      </c>
      <c r="B943" t="s">
        <v>4510</v>
      </c>
    </row>
    <row r="944" spans="1:2">
      <c r="A944" t="s">
        <v>219</v>
      </c>
      <c r="B944" t="s">
        <v>4510</v>
      </c>
    </row>
    <row r="945" spans="1:2">
      <c r="A945" t="s">
        <v>222</v>
      </c>
      <c r="B945" t="s">
        <v>4510</v>
      </c>
    </row>
    <row r="946" spans="1:2">
      <c r="A946" t="s">
        <v>223</v>
      </c>
      <c r="B946" t="s">
        <v>4510</v>
      </c>
    </row>
    <row r="947" spans="1:2">
      <c r="A947" t="s">
        <v>225</v>
      </c>
      <c r="B947" t="s">
        <v>4510</v>
      </c>
    </row>
    <row r="948" spans="1:2">
      <c r="A948" t="s">
        <v>229</v>
      </c>
      <c r="B948" t="s">
        <v>4510</v>
      </c>
    </row>
    <row r="949" spans="1:2">
      <c r="A949" t="s">
        <v>231</v>
      </c>
      <c r="B949" t="s">
        <v>4510</v>
      </c>
    </row>
    <row r="950" spans="1:2">
      <c r="A950" t="s">
        <v>227</v>
      </c>
      <c r="B950" t="s">
        <v>4510</v>
      </c>
    </row>
    <row r="951" spans="1:2">
      <c r="A951" t="s">
        <v>233</v>
      </c>
      <c r="B951" t="s">
        <v>4510</v>
      </c>
    </row>
    <row r="952" spans="1:2">
      <c r="A952" t="s">
        <v>235</v>
      </c>
      <c r="B952" t="s">
        <v>4510</v>
      </c>
    </row>
    <row r="953" spans="1:2">
      <c r="A953" t="s">
        <v>240</v>
      </c>
      <c r="B953" t="s">
        <v>4510</v>
      </c>
    </row>
    <row r="954" spans="1:2">
      <c r="A954" t="s">
        <v>239</v>
      </c>
      <c r="B954" t="s">
        <v>4510</v>
      </c>
    </row>
    <row r="955" spans="1:2">
      <c r="A955" t="s">
        <v>175</v>
      </c>
      <c r="B955" t="s">
        <v>4510</v>
      </c>
    </row>
    <row r="956" spans="1:2">
      <c r="A956" t="s">
        <v>241</v>
      </c>
      <c r="B956" t="s">
        <v>4510</v>
      </c>
    </row>
    <row r="957" spans="1:2">
      <c r="A957" t="s">
        <v>242</v>
      </c>
      <c r="B957" t="s">
        <v>4510</v>
      </c>
    </row>
    <row r="958" spans="1:2">
      <c r="A958" t="s">
        <v>243</v>
      </c>
      <c r="B958" t="s">
        <v>4510</v>
      </c>
    </row>
    <row r="959" spans="1:2">
      <c r="A959" t="s">
        <v>580</v>
      </c>
      <c r="B959" t="s">
        <v>4510</v>
      </c>
    </row>
    <row r="960" spans="1:2">
      <c r="A960" t="s">
        <v>579</v>
      </c>
      <c r="B960" t="s">
        <v>4510</v>
      </c>
    </row>
    <row r="961" spans="1:2">
      <c r="A961" t="s">
        <v>571</v>
      </c>
      <c r="B961" t="s">
        <v>4510</v>
      </c>
    </row>
    <row r="962" spans="1:2">
      <c r="A962" t="s">
        <v>570</v>
      </c>
      <c r="B962" t="s">
        <v>4510</v>
      </c>
    </row>
    <row r="963" spans="1:2">
      <c r="A963" t="s">
        <v>569</v>
      </c>
      <c r="B963" t="s">
        <v>4510</v>
      </c>
    </row>
    <row r="964" spans="1:2">
      <c r="A964" t="s">
        <v>588</v>
      </c>
      <c r="B964" t="s">
        <v>4510</v>
      </c>
    </row>
    <row r="965" spans="1:2">
      <c r="A965" t="s">
        <v>562</v>
      </c>
      <c r="B965" t="s">
        <v>4510</v>
      </c>
    </row>
    <row r="966" spans="1:2">
      <c r="A966" t="s">
        <v>567</v>
      </c>
      <c r="B966" t="s">
        <v>4510</v>
      </c>
    </row>
    <row r="967" spans="1:2">
      <c r="A967" t="s">
        <v>594</v>
      </c>
      <c r="B967" t="s">
        <v>4510</v>
      </c>
    </row>
    <row r="968" spans="1:2">
      <c r="A968" t="s">
        <v>574</v>
      </c>
      <c r="B968" t="s">
        <v>4510</v>
      </c>
    </row>
    <row r="969" spans="1:2">
      <c r="A969" t="s">
        <v>370</v>
      </c>
      <c r="B969" t="s">
        <v>4510</v>
      </c>
    </row>
    <row r="970" spans="1:2">
      <c r="A970" t="s">
        <v>375</v>
      </c>
      <c r="B970" t="s">
        <v>4510</v>
      </c>
    </row>
    <row r="971" spans="1:2">
      <c r="A971" t="s">
        <v>373</v>
      </c>
      <c r="B971" t="s">
        <v>4510</v>
      </c>
    </row>
    <row r="972" spans="1:2">
      <c r="A972" t="s">
        <v>274</v>
      </c>
      <c r="B972" t="s">
        <v>4510</v>
      </c>
    </row>
    <row r="973" spans="1:2">
      <c r="A973" t="s">
        <v>275</v>
      </c>
      <c r="B973" t="s">
        <v>4510</v>
      </c>
    </row>
    <row r="974" spans="1:2">
      <c r="A974" t="s">
        <v>282</v>
      </c>
      <c r="B974" t="s">
        <v>4510</v>
      </c>
    </row>
    <row r="975" spans="1:2">
      <c r="A975" t="s">
        <v>313</v>
      </c>
      <c r="B975" t="s">
        <v>4510</v>
      </c>
    </row>
    <row r="976" spans="1:2">
      <c r="A976" t="s">
        <v>283</v>
      </c>
      <c r="B976" t="s">
        <v>4510</v>
      </c>
    </row>
    <row r="977" spans="1:2">
      <c r="A977" t="s">
        <v>310</v>
      </c>
      <c r="B977" t="s">
        <v>4510</v>
      </c>
    </row>
    <row r="978" spans="1:2">
      <c r="A978" t="s">
        <v>284</v>
      </c>
      <c r="B978" t="s">
        <v>4510</v>
      </c>
    </row>
    <row r="979" spans="1:2">
      <c r="A979" t="s">
        <v>285</v>
      </c>
      <c r="B979" t="s">
        <v>4510</v>
      </c>
    </row>
    <row r="980" spans="1:2">
      <c r="A980" t="s">
        <v>303</v>
      </c>
      <c r="B980" t="s">
        <v>4510</v>
      </c>
    </row>
    <row r="981" spans="1:2">
      <c r="A981" t="s">
        <v>314</v>
      </c>
      <c r="B981" t="s">
        <v>4510</v>
      </c>
    </row>
    <row r="982" spans="1:2">
      <c r="A982" t="s">
        <v>286</v>
      </c>
      <c r="B982" t="s">
        <v>4510</v>
      </c>
    </row>
    <row r="983" spans="1:2">
      <c r="A983" t="s">
        <v>441</v>
      </c>
      <c r="B983" t="s">
        <v>4510</v>
      </c>
    </row>
    <row r="984" spans="1:2">
      <c r="A984" t="s">
        <v>287</v>
      </c>
      <c r="B984" t="s">
        <v>4510</v>
      </c>
    </row>
    <row r="985" spans="1:2">
      <c r="A985" t="s">
        <v>288</v>
      </c>
      <c r="B985" t="s">
        <v>4510</v>
      </c>
    </row>
    <row r="986" spans="1:2">
      <c r="A986" t="s">
        <v>12</v>
      </c>
      <c r="B986" t="s">
        <v>4510</v>
      </c>
    </row>
    <row r="987" spans="1:2">
      <c r="A987" t="s">
        <v>307</v>
      </c>
      <c r="B987" t="s">
        <v>4510</v>
      </c>
    </row>
    <row r="988" spans="1:2">
      <c r="A988" t="s">
        <v>291</v>
      </c>
      <c r="B988" t="s">
        <v>4510</v>
      </c>
    </row>
    <row r="989" spans="1:2">
      <c r="A989" t="s">
        <v>16</v>
      </c>
      <c r="B989" t="s">
        <v>4510</v>
      </c>
    </row>
    <row r="990" spans="1:2">
      <c r="A990" t="s">
        <v>445</v>
      </c>
      <c r="B990" t="s">
        <v>4510</v>
      </c>
    </row>
    <row r="991" spans="1:2">
      <c r="A991" t="s">
        <v>290</v>
      </c>
      <c r="B991" t="s">
        <v>4510</v>
      </c>
    </row>
    <row r="992" spans="1:2">
      <c r="A992" t="s">
        <v>14</v>
      </c>
      <c r="B992" t="s">
        <v>4510</v>
      </c>
    </row>
    <row r="993" spans="1:2">
      <c r="A993" t="s">
        <v>294</v>
      </c>
      <c r="B993" t="s">
        <v>4510</v>
      </c>
    </row>
    <row r="994" spans="1:2">
      <c r="A994" t="s">
        <v>311</v>
      </c>
      <c r="B994" t="s">
        <v>4510</v>
      </c>
    </row>
    <row r="995" spans="1:2">
      <c r="A995" t="s">
        <v>276</v>
      </c>
      <c r="B995" t="s">
        <v>4510</v>
      </c>
    </row>
    <row r="996" spans="1:2">
      <c r="A996" t="s">
        <v>298</v>
      </c>
      <c r="B996" t="s">
        <v>4510</v>
      </c>
    </row>
    <row r="997" spans="1:2">
      <c r="A997" t="s">
        <v>277</v>
      </c>
      <c r="B997" t="s">
        <v>4510</v>
      </c>
    </row>
    <row r="998" spans="1:2">
      <c r="A998" t="s">
        <v>278</v>
      </c>
      <c r="B998" t="s">
        <v>4510</v>
      </c>
    </row>
    <row r="999" spans="1:2">
      <c r="A999" t="s">
        <v>279</v>
      </c>
      <c r="B999" t="s">
        <v>4510</v>
      </c>
    </row>
    <row r="1000" spans="1:2">
      <c r="A1000" t="s">
        <v>280</v>
      </c>
      <c r="B1000" t="s">
        <v>4510</v>
      </c>
    </row>
    <row r="1001" spans="1:2">
      <c r="A1001" t="s">
        <v>293</v>
      </c>
      <c r="B1001" t="s">
        <v>4510</v>
      </c>
    </row>
    <row r="1002" spans="1:2">
      <c r="A1002" t="s">
        <v>281</v>
      </c>
      <c r="B1002" t="s">
        <v>4510</v>
      </c>
    </row>
    <row r="1003" spans="1:2">
      <c r="A1003" t="s">
        <v>354</v>
      </c>
      <c r="B1003" t="s">
        <v>4510</v>
      </c>
    </row>
    <row r="1004" spans="1:2">
      <c r="A1004" t="s">
        <v>357</v>
      </c>
      <c r="B1004" t="s">
        <v>4510</v>
      </c>
    </row>
    <row r="1005" spans="1:2">
      <c r="A1005" t="s">
        <v>355</v>
      </c>
      <c r="B1005" t="s">
        <v>4510</v>
      </c>
    </row>
    <row r="1006" spans="1:2">
      <c r="A1006" t="s">
        <v>358</v>
      </c>
      <c r="B1006" t="s">
        <v>4510</v>
      </c>
    </row>
    <row r="1007" spans="1:2">
      <c r="A1007" t="s">
        <v>366</v>
      </c>
      <c r="B1007" t="s">
        <v>4510</v>
      </c>
    </row>
    <row r="1008" spans="1:2">
      <c r="A1008" t="s">
        <v>309</v>
      </c>
      <c r="B1008" t="s">
        <v>4510</v>
      </c>
    </row>
    <row r="1009" spans="1:2">
      <c r="A1009" t="s">
        <v>449</v>
      </c>
      <c r="B1009" t="s">
        <v>4510</v>
      </c>
    </row>
    <row r="1010" spans="1:2">
      <c r="A1010" t="s">
        <v>448</v>
      </c>
      <c r="B1010" t="s">
        <v>4510</v>
      </c>
    </row>
    <row r="1011" spans="1:2">
      <c r="A1011" t="s">
        <v>450</v>
      </c>
      <c r="B1011" t="s">
        <v>4510</v>
      </c>
    </row>
    <row r="1012" spans="1:2">
      <c r="A1012" t="s">
        <v>451</v>
      </c>
      <c r="B1012" t="s">
        <v>4510</v>
      </c>
    </row>
    <row r="1013" spans="1:2">
      <c r="A1013" t="s">
        <v>452</v>
      </c>
      <c r="B1013" t="s">
        <v>4510</v>
      </c>
    </row>
    <row r="1014" spans="1:2">
      <c r="A1014" t="s">
        <v>453</v>
      </c>
      <c r="B1014" t="s">
        <v>4510</v>
      </c>
    </row>
    <row r="1015" spans="1:2">
      <c r="A1015" t="s">
        <v>454</v>
      </c>
      <c r="B1015" t="s">
        <v>4510</v>
      </c>
    </row>
    <row r="1016" spans="1:2">
      <c r="A1016" t="s">
        <v>456</v>
      </c>
      <c r="B1016" t="s">
        <v>4510</v>
      </c>
    </row>
    <row r="1017" spans="1:2">
      <c r="A1017" t="s">
        <v>455</v>
      </c>
      <c r="B1017" t="s">
        <v>4510</v>
      </c>
    </row>
    <row r="1018" spans="1:2">
      <c r="A1018" t="s">
        <v>457</v>
      </c>
      <c r="B1018" t="s">
        <v>4510</v>
      </c>
    </row>
    <row r="1019" spans="1:2">
      <c r="A1019" t="s">
        <v>244</v>
      </c>
      <c r="B1019" t="s">
        <v>4510</v>
      </c>
    </row>
    <row r="1020" spans="1:2">
      <c r="A1020" t="s">
        <v>245</v>
      </c>
      <c r="B1020" t="s">
        <v>4510</v>
      </c>
    </row>
    <row r="1021" spans="1:2">
      <c r="A1021" t="s">
        <v>246</v>
      </c>
      <c r="B1021" t="s">
        <v>4510</v>
      </c>
    </row>
    <row r="1022" spans="1:2">
      <c r="A1022" t="s">
        <v>177</v>
      </c>
      <c r="B1022" t="s">
        <v>4510</v>
      </c>
    </row>
    <row r="1023" spans="1:2">
      <c r="A1023" t="s">
        <v>180</v>
      </c>
      <c r="B1023" t="s">
        <v>4510</v>
      </c>
    </row>
    <row r="1024" spans="1:2">
      <c r="A1024" t="s">
        <v>247</v>
      </c>
      <c r="B1024" t="s">
        <v>4510</v>
      </c>
    </row>
    <row r="1025" spans="1:2">
      <c r="A1025" t="s">
        <v>248</v>
      </c>
      <c r="B1025" t="s">
        <v>4510</v>
      </c>
    </row>
    <row r="1026" spans="1:2">
      <c r="A1026" t="s">
        <v>171</v>
      </c>
      <c r="B1026" t="s">
        <v>4510</v>
      </c>
    </row>
    <row r="1027" spans="1:2">
      <c r="A1027" t="s">
        <v>183</v>
      </c>
      <c r="B1027" t="s">
        <v>4510</v>
      </c>
    </row>
    <row r="1028" spans="1:2">
      <c r="A1028" t="s">
        <v>250</v>
      </c>
      <c r="B1028" t="s">
        <v>4510</v>
      </c>
    </row>
    <row r="1029" spans="1:2">
      <c r="A1029" t="s">
        <v>249</v>
      </c>
      <c r="B1029" t="s">
        <v>4510</v>
      </c>
    </row>
    <row r="1030" spans="1:2">
      <c r="A1030" t="s">
        <v>251</v>
      </c>
      <c r="B1030" t="s">
        <v>4510</v>
      </c>
    </row>
    <row r="1031" spans="1:2">
      <c r="A1031" t="s">
        <v>252</v>
      </c>
      <c r="B1031" t="s">
        <v>4510</v>
      </c>
    </row>
    <row r="1032" spans="1:2">
      <c r="A1032" t="s">
        <v>253</v>
      </c>
      <c r="B1032" t="s">
        <v>4510</v>
      </c>
    </row>
    <row r="1033" spans="1:2">
      <c r="A1033" t="s">
        <v>254</v>
      </c>
      <c r="B1033" t="s">
        <v>4510</v>
      </c>
    </row>
    <row r="1034" spans="1:2">
      <c r="A1034" t="s">
        <v>255</v>
      </c>
      <c r="B1034" t="s">
        <v>4510</v>
      </c>
    </row>
    <row r="1035" spans="1:2">
      <c r="A1035" t="s">
        <v>256</v>
      </c>
      <c r="B1035" t="s">
        <v>4510</v>
      </c>
    </row>
    <row r="1036" spans="1:2">
      <c r="A1036" t="s">
        <v>186</v>
      </c>
      <c r="B1036" t="s">
        <v>4510</v>
      </c>
    </row>
    <row r="1037" spans="1:2">
      <c r="A1037" t="s">
        <v>257</v>
      </c>
      <c r="B1037" t="s">
        <v>4510</v>
      </c>
    </row>
    <row r="1038" spans="1:2">
      <c r="A1038" t="s">
        <v>200</v>
      </c>
      <c r="B1038" t="s">
        <v>4510</v>
      </c>
    </row>
    <row r="1039" spans="1:2">
      <c r="A1039" t="s">
        <v>176</v>
      </c>
      <c r="B1039" t="s">
        <v>4510</v>
      </c>
    </row>
    <row r="1040" spans="1:2">
      <c r="A1040" t="s">
        <v>258</v>
      </c>
      <c r="B1040" t="s">
        <v>4510</v>
      </c>
    </row>
    <row r="1041" spans="1:2">
      <c r="A1041" t="s">
        <v>191</v>
      </c>
      <c r="B1041" t="s">
        <v>4510</v>
      </c>
    </row>
    <row r="1042" spans="1:2">
      <c r="A1042" t="s">
        <v>194</v>
      </c>
      <c r="B1042" t="s">
        <v>4510</v>
      </c>
    </row>
    <row r="1043" spans="1:2">
      <c r="A1043" t="s">
        <v>196</v>
      </c>
      <c r="B1043" t="s">
        <v>4510</v>
      </c>
    </row>
    <row r="1044" spans="1:2">
      <c r="A1044" t="s">
        <v>259</v>
      </c>
      <c r="B1044" t="s">
        <v>4510</v>
      </c>
    </row>
    <row r="1045" spans="1:2">
      <c r="A1045" t="s">
        <v>260</v>
      </c>
      <c r="B1045" t="s">
        <v>4510</v>
      </c>
    </row>
    <row r="1046" spans="1:2">
      <c r="A1046" t="s">
        <v>261</v>
      </c>
      <c r="B1046" t="s">
        <v>4510</v>
      </c>
    </row>
    <row r="1047" spans="1:2">
      <c r="A1047" t="s">
        <v>198</v>
      </c>
      <c r="B1047" t="s">
        <v>4510</v>
      </c>
    </row>
    <row r="1048" spans="1:2">
      <c r="A1048" t="s">
        <v>262</v>
      </c>
      <c r="B1048" t="s">
        <v>4510</v>
      </c>
    </row>
    <row r="1049" spans="1:2">
      <c r="A1049" t="s">
        <v>179</v>
      </c>
      <c r="B1049" t="s">
        <v>4510</v>
      </c>
    </row>
    <row r="1050" spans="1:2">
      <c r="A1050" t="s">
        <v>203</v>
      </c>
      <c r="B1050" t="s">
        <v>4510</v>
      </c>
    </row>
    <row r="1051" spans="1:2">
      <c r="A1051" t="s">
        <v>182</v>
      </c>
      <c r="B1051" t="s">
        <v>4510</v>
      </c>
    </row>
    <row r="1052" spans="1:2">
      <c r="A1052" t="s">
        <v>263</v>
      </c>
      <c r="B1052" t="s">
        <v>4510</v>
      </c>
    </row>
    <row r="1053" spans="1:2">
      <c r="A1053" t="s">
        <v>264</v>
      </c>
      <c r="B1053" t="s">
        <v>4510</v>
      </c>
    </row>
    <row r="1054" spans="1:2">
      <c r="A1054" t="s">
        <v>188</v>
      </c>
      <c r="B1054" t="s">
        <v>4510</v>
      </c>
    </row>
    <row r="1055" spans="1:2">
      <c r="A1055" t="s">
        <v>265</v>
      </c>
      <c r="B1055" t="s">
        <v>4510</v>
      </c>
    </row>
    <row r="1056" spans="1:2">
      <c r="A1056" t="s">
        <v>266</v>
      </c>
      <c r="B1056" t="s">
        <v>4510</v>
      </c>
    </row>
    <row r="1057" spans="1:2">
      <c r="A1057" t="s">
        <v>201</v>
      </c>
      <c r="B1057" t="s">
        <v>4510</v>
      </c>
    </row>
    <row r="1058" spans="1:2">
      <c r="A1058" t="s">
        <v>204</v>
      </c>
      <c r="B1058" t="s">
        <v>4510</v>
      </c>
    </row>
    <row r="1059" spans="1:2">
      <c r="A1059" t="s">
        <v>267</v>
      </c>
      <c r="B1059" t="s">
        <v>4510</v>
      </c>
    </row>
    <row r="1060" spans="1:2">
      <c r="A1060" t="s">
        <v>209</v>
      </c>
      <c r="B1060" t="s">
        <v>4510</v>
      </c>
    </row>
    <row r="1061" spans="1:2">
      <c r="A1061" t="s">
        <v>190</v>
      </c>
      <c r="B1061" t="s">
        <v>4510</v>
      </c>
    </row>
    <row r="1062" spans="1:2">
      <c r="A1062" t="s">
        <v>207</v>
      </c>
      <c r="B1062" t="s">
        <v>4510</v>
      </c>
    </row>
    <row r="1063" spans="1:2">
      <c r="A1063" t="s">
        <v>193</v>
      </c>
      <c r="B1063" t="s">
        <v>4510</v>
      </c>
    </row>
    <row r="1064" spans="1:2">
      <c r="A1064" t="s">
        <v>213</v>
      </c>
      <c r="B1064" t="s">
        <v>4510</v>
      </c>
    </row>
    <row r="1065" spans="1:2">
      <c r="A1065" t="s">
        <v>216</v>
      </c>
      <c r="B1065" t="s">
        <v>4510</v>
      </c>
    </row>
    <row r="1066" spans="1:2">
      <c r="A1066" t="s">
        <v>268</v>
      </c>
      <c r="B1066" t="s">
        <v>4510</v>
      </c>
    </row>
    <row r="1067" spans="1:2">
      <c r="A1067" t="s">
        <v>206</v>
      </c>
      <c r="B1067" t="s">
        <v>4510</v>
      </c>
    </row>
    <row r="1068" spans="1:2">
      <c r="A1068" t="s">
        <v>218</v>
      </c>
      <c r="B1068" t="s">
        <v>4510</v>
      </c>
    </row>
    <row r="1069" spans="1:2">
      <c r="A1069" t="s">
        <v>220</v>
      </c>
      <c r="B1069" t="s">
        <v>4510</v>
      </c>
    </row>
    <row r="1070" spans="1:2">
      <c r="A1070" t="s">
        <v>174</v>
      </c>
      <c r="B1070" t="s">
        <v>4510</v>
      </c>
    </row>
    <row r="1071" spans="1:2">
      <c r="A1071" t="s">
        <v>185</v>
      </c>
      <c r="B1071" t="s">
        <v>4510</v>
      </c>
    </row>
    <row r="1072" spans="1:2">
      <c r="A1072" t="s">
        <v>224</v>
      </c>
      <c r="B1072" t="s">
        <v>4510</v>
      </c>
    </row>
    <row r="1073" spans="1:2">
      <c r="A1073" t="s">
        <v>226</v>
      </c>
      <c r="B1073" t="s">
        <v>4510</v>
      </c>
    </row>
    <row r="1074" spans="1:2">
      <c r="A1074" t="s">
        <v>228</v>
      </c>
      <c r="B1074" t="s">
        <v>4510</v>
      </c>
    </row>
    <row r="1075" spans="1:2">
      <c r="A1075" t="s">
        <v>230</v>
      </c>
      <c r="B1075" t="s">
        <v>4510</v>
      </c>
    </row>
    <row r="1076" spans="1:2">
      <c r="A1076" t="s">
        <v>232</v>
      </c>
      <c r="B1076" t="s">
        <v>4511</v>
      </c>
    </row>
    <row r="1077" spans="1:2">
      <c r="A1077" t="s">
        <v>234</v>
      </c>
      <c r="B1077" t="s">
        <v>4512</v>
      </c>
    </row>
    <row r="1078" spans="1:2">
      <c r="A1078" t="s">
        <v>236</v>
      </c>
      <c r="B1078" t="s">
        <v>4513</v>
      </c>
    </row>
    <row r="1079" spans="1:2">
      <c r="A1079" t="s">
        <v>302</v>
      </c>
      <c r="B1079" t="s">
        <v>4514</v>
      </c>
    </row>
    <row r="1080" spans="1:2">
      <c r="A1080" t="s">
        <v>289</v>
      </c>
      <c r="B1080" t="s">
        <v>4515</v>
      </c>
    </row>
    <row r="1081" spans="1:2">
      <c r="A1081" t="s">
        <v>295</v>
      </c>
      <c r="B1081" t="s">
        <v>4516</v>
      </c>
    </row>
    <row r="1082" spans="1:2">
      <c r="A1082" t="s">
        <v>296</v>
      </c>
      <c r="B1082" t="s">
        <v>4517</v>
      </c>
    </row>
    <row r="1083" spans="1:2">
      <c r="A1083" t="s">
        <v>297</v>
      </c>
      <c r="B1083" t="s">
        <v>4518</v>
      </c>
    </row>
    <row r="1084" spans="1:2">
      <c r="A1084" t="s">
        <v>299</v>
      </c>
      <c r="B1084" t="s">
        <v>4519</v>
      </c>
    </row>
    <row r="1085" spans="1:2">
      <c r="A1085" t="s">
        <v>301</v>
      </c>
      <c r="B1085" t="s">
        <v>4520</v>
      </c>
    </row>
    <row r="1086" spans="1:2">
      <c r="A1086" t="s">
        <v>300</v>
      </c>
      <c r="B1086" t="s">
        <v>4521</v>
      </c>
    </row>
    <row r="1087" spans="1:2">
      <c r="A1087" t="s">
        <v>361</v>
      </c>
      <c r="B1087" t="s">
        <v>4522</v>
      </c>
    </row>
    <row r="1088" spans="1:2">
      <c r="A1088" t="s">
        <v>367</v>
      </c>
      <c r="B1088" t="s">
        <v>4523</v>
      </c>
    </row>
    <row r="1089" spans="1:2">
      <c r="A1089" t="s">
        <v>360</v>
      </c>
      <c r="B1089" t="s">
        <v>4524</v>
      </c>
    </row>
    <row r="1090" spans="1:2">
      <c r="A1090" t="s">
        <v>292</v>
      </c>
      <c r="B1090" t="s">
        <v>4525</v>
      </c>
    </row>
    <row r="1091" spans="1:2">
      <c r="A1091" t="s">
        <v>308</v>
      </c>
      <c r="B1091" t="s">
        <v>4526</v>
      </c>
    </row>
    <row r="1092" spans="1:2">
      <c r="A1092" t="s">
        <v>312</v>
      </c>
      <c r="B1092" t="s">
        <v>4527</v>
      </c>
    </row>
    <row r="1093" spans="1:2">
      <c r="A1093" t="s">
        <v>321</v>
      </c>
      <c r="B1093" t="s">
        <v>4528</v>
      </c>
    </row>
    <row r="1094" spans="1:2">
      <c r="A1094" t="s">
        <v>349</v>
      </c>
      <c r="B1094" t="s">
        <v>4529</v>
      </c>
    </row>
    <row r="1095" spans="1:2">
      <c r="A1095" t="s">
        <v>341</v>
      </c>
      <c r="B1095" t="s">
        <v>4530</v>
      </c>
    </row>
    <row r="1096" spans="1:2">
      <c r="A1096" t="s">
        <v>338</v>
      </c>
      <c r="B1096" t="s">
        <v>4531</v>
      </c>
    </row>
    <row r="1097" spans="1:2">
      <c r="A1097" t="s">
        <v>327</v>
      </c>
      <c r="B1097" t="s">
        <v>4532</v>
      </c>
    </row>
    <row r="1098" spans="1:2">
      <c r="A1098" t="s">
        <v>466</v>
      </c>
      <c r="B1098" t="s">
        <v>4533</v>
      </c>
    </row>
    <row r="1099" spans="1:2">
      <c r="A1099" t="s">
        <v>350</v>
      </c>
      <c r="B1099" t="s">
        <v>4534</v>
      </c>
    </row>
    <row r="1100" spans="1:2">
      <c r="A1100" t="s">
        <v>322</v>
      </c>
      <c r="B1100" t="s">
        <v>4535</v>
      </c>
    </row>
    <row r="1101" spans="1:2">
      <c r="A1101" t="s">
        <v>472</v>
      </c>
      <c r="B1101" t="s">
        <v>4536</v>
      </c>
    </row>
    <row r="1102" spans="1:2">
      <c r="A1102" t="s">
        <v>473</v>
      </c>
      <c r="B1102" t="s">
        <v>4537</v>
      </c>
    </row>
    <row r="1103" spans="1:2">
      <c r="A1103" t="s">
        <v>352</v>
      </c>
      <c r="B1103" t="s">
        <v>4538</v>
      </c>
    </row>
    <row r="1104" spans="1:2">
      <c r="A1104" t="s">
        <v>335</v>
      </c>
      <c r="B1104" t="s">
        <v>4539</v>
      </c>
    </row>
    <row r="1105" spans="1:2">
      <c r="A1105" t="s">
        <v>339</v>
      </c>
      <c r="B1105" t="s">
        <v>4540</v>
      </c>
    </row>
    <row r="1106" spans="1:2">
      <c r="A1106" t="s">
        <v>329</v>
      </c>
      <c r="B1106" t="s">
        <v>4541</v>
      </c>
    </row>
    <row r="1107" spans="1:2">
      <c r="A1107" t="s">
        <v>494</v>
      </c>
      <c r="B1107" t="s">
        <v>4542</v>
      </c>
    </row>
    <row r="1108" spans="1:2">
      <c r="A1108" t="s">
        <v>344</v>
      </c>
      <c r="B1108" t="s">
        <v>4543</v>
      </c>
    </row>
    <row r="1109" spans="1:2">
      <c r="A1109" t="s">
        <v>330</v>
      </c>
      <c r="B1109" t="s">
        <v>4544</v>
      </c>
    </row>
    <row r="1110" spans="1:2">
      <c r="A1110" t="s">
        <v>506</v>
      </c>
      <c r="B1110" t="s">
        <v>4545</v>
      </c>
    </row>
    <row r="1111" spans="1:2">
      <c r="A1111" t="s">
        <v>324</v>
      </c>
      <c r="B1111" t="s">
        <v>4546</v>
      </c>
    </row>
    <row r="1112" spans="1:2">
      <c r="A1112" t="s">
        <v>342</v>
      </c>
      <c r="B1112" t="s">
        <v>4547</v>
      </c>
    </row>
    <row r="1113" spans="1:2">
      <c r="A1113" t="s">
        <v>334</v>
      </c>
      <c r="B1113" t="s">
        <v>4548</v>
      </c>
    </row>
    <row r="1114" spans="1:2">
      <c r="A1114" t="s">
        <v>328</v>
      </c>
      <c r="B1114" t="s">
        <v>4549</v>
      </c>
    </row>
    <row r="1115" spans="1:2">
      <c r="A1115" t="s">
        <v>364</v>
      </c>
      <c r="B1115" t="s">
        <v>4550</v>
      </c>
    </row>
    <row r="1116" spans="1:2">
      <c r="A1116" t="s">
        <v>359</v>
      </c>
      <c r="B1116" t="s">
        <v>4551</v>
      </c>
    </row>
    <row r="1117" spans="1:2">
      <c r="A1117" t="s">
        <v>363</v>
      </c>
      <c r="B1117" t="s">
        <v>4552</v>
      </c>
    </row>
    <row r="1118" spans="1:2">
      <c r="A1118" t="s">
        <v>304</v>
      </c>
      <c r="B1118" t="s">
        <v>4553</v>
      </c>
    </row>
    <row r="1119" spans="1:2">
      <c r="A1119" t="s">
        <v>306</v>
      </c>
      <c r="B1119" t="s">
        <v>4554</v>
      </c>
    </row>
    <row r="1120" spans="1:2">
      <c r="A1120" t="s">
        <v>305</v>
      </c>
      <c r="B1120" t="s">
        <v>4555</v>
      </c>
    </row>
    <row r="1121" spans="1:2">
      <c r="A1121" t="s">
        <v>238</v>
      </c>
      <c r="B1121" t="s">
        <v>4556</v>
      </c>
    </row>
    <row r="1122" spans="1:2">
      <c r="A1122" t="s">
        <v>237</v>
      </c>
      <c r="B1122" t="s">
        <v>4557</v>
      </c>
    </row>
    <row r="1123" spans="1:2">
      <c r="A1123" t="s">
        <v>536</v>
      </c>
      <c r="B1123" t="s">
        <v>4558</v>
      </c>
    </row>
    <row r="1124" spans="1:2">
      <c r="A1124" t="s">
        <v>527</v>
      </c>
      <c r="B1124" t="s">
        <v>4559</v>
      </c>
    </row>
    <row r="1125" spans="1:2">
      <c r="A1125" t="s">
        <v>526</v>
      </c>
      <c r="B1125" t="s">
        <v>4560</v>
      </c>
    </row>
    <row r="1126" spans="1:2">
      <c r="A1126" t="s">
        <v>542</v>
      </c>
      <c r="B1126" t="s">
        <v>4561</v>
      </c>
    </row>
    <row r="1127" spans="1:2">
      <c r="A1127" t="s">
        <v>544</v>
      </c>
      <c r="B1127" t="s">
        <v>4562</v>
      </c>
    </row>
    <row r="1128" spans="1:2">
      <c r="A1128" t="s">
        <v>545</v>
      </c>
      <c r="B1128" t="s">
        <v>4563</v>
      </c>
    </row>
    <row r="1129" spans="1:2">
      <c r="A1129" t="s">
        <v>546</v>
      </c>
      <c r="B1129" t="s">
        <v>4564</v>
      </c>
    </row>
    <row r="1130" spans="1:2">
      <c r="A1130" t="s">
        <v>548</v>
      </c>
      <c r="B1130" t="s">
        <v>4565</v>
      </c>
    </row>
    <row r="1131" spans="1:2">
      <c r="A1131" t="s">
        <v>326</v>
      </c>
      <c r="B1131" t="s">
        <v>4566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801SKUS</vt:lpstr>
      <vt:lpstr>Sheet1</vt:lpstr>
      <vt:lpstr>Sheet2</vt:lpstr>
      <vt:lpstr>Deleted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2021-10-15T14:24:39Z</dcterms:modified>
</cp:coreProperties>
</file>