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MECH532\CAD\"/>
    </mc:Choice>
  </mc:AlternateContent>
  <xr:revisionPtr revIDLastSave="0" documentId="13_ncr:1_{03ACEFB1-5CF6-4B61-8CBD-13A0AF441BC1}" xr6:coauthVersionLast="44" xr6:coauthVersionMax="44" xr10:uidLastSave="{00000000-0000-0000-0000-000000000000}"/>
  <bookViews>
    <workbookView xWindow="3510" yWindow="3510" windowWidth="21600" windowHeight="11385" xr2:uid="{6E0F262A-28DB-404C-B75B-361582925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9" i="1"/>
  <c r="B11" i="1"/>
  <c r="B10" i="1"/>
  <c r="M5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</author>
  </authors>
  <commentList>
    <comment ref="B13" authorId="0" shapeId="0" xr:uid="{2762ACD6-1C38-42B2-92A5-90B52207D6CB}">
      <text>
        <r>
          <rPr>
            <b/>
            <sz val="9"/>
            <color indexed="81"/>
            <rFont val="Tahoma"/>
            <charset val="1"/>
          </rPr>
          <t>Anthony:</t>
        </r>
        <r>
          <rPr>
            <sz val="9"/>
            <color indexed="81"/>
            <rFont val="Tahoma"/>
            <charset val="1"/>
          </rPr>
          <t xml:space="preserve">
Using sectional property, and cutting plane in the middle of the body
</t>
        </r>
      </text>
    </comment>
  </commentList>
</comments>
</file>

<file path=xl/sharedStrings.xml><?xml version="1.0" encoding="utf-8"?>
<sst xmlns="http://schemas.openxmlformats.org/spreadsheetml/2006/main" count="52" uniqueCount="35">
  <si>
    <t>Measurement</t>
  </si>
  <si>
    <t>Value</t>
  </si>
  <si>
    <t>For kn: maximum width of fuselage (see image below)</t>
  </si>
  <si>
    <t>For kn: maximum height of fuselage (see image below)</t>
  </si>
  <si>
    <t>For kn: height of fuselage at 1/4 of its length (see image below)</t>
  </si>
  <si>
    <t>For kn: height of fuselage at 3/4 of its length (see image below)</t>
  </si>
  <si>
    <t>Wto: Total aircraft weight</t>
  </si>
  <si>
    <t>Wws: Weight of wing structure (both wings)</t>
  </si>
  <si>
    <t>b: Wing span (wing tip to wing tip)</t>
  </si>
  <si>
    <t>Co: Chord length at wing root</t>
  </si>
  <si>
    <t>Ct: chord length at wing tip</t>
  </si>
  <si>
    <t>cg: Centerline distance from the front tip of the aircraft to the center of gravity</t>
  </si>
  <si>
    <t>wingDist: distance from the front tip of the aircraft to the leading edge of the wing (to the tip of Co)</t>
  </si>
  <si>
    <t>Sht: tailplane area</t>
  </si>
  <si>
    <t>lt: tail moment arm</t>
  </si>
  <si>
    <t>Sw: gross wing area</t>
  </si>
  <si>
    <t>lf: length of fuselage</t>
  </si>
  <si>
    <t>Svt: fin area</t>
  </si>
  <si>
    <t>zv: Vertical distance between center of gravity and vertical tail aerodynamic center (approx.)</t>
  </si>
  <si>
    <t>lv: Horizontal distance between center of gravity and vertical tail aerodynamic center (approx.)</t>
  </si>
  <si>
    <t>Sprojf: projected side area of fuselage (approximate)</t>
  </si>
  <si>
    <t>grams</t>
  </si>
  <si>
    <t>m</t>
  </si>
  <si>
    <t>Units</t>
  </si>
  <si>
    <t>m2</t>
  </si>
  <si>
    <t>(Both)</t>
  </si>
  <si>
    <t>Distance from tip wingtip of wing to tip of the tailplane wing</t>
  </si>
  <si>
    <t>1/4 chord wing</t>
  </si>
  <si>
    <t>1/4 chord tailpane</t>
  </si>
  <si>
    <t>lt</t>
  </si>
  <si>
    <t xml:space="preserve">Chord tailpane </t>
  </si>
  <si>
    <t>Nose to beginning of the tailplane</t>
  </si>
  <si>
    <t>lv</t>
  </si>
  <si>
    <t>Svt</t>
  </si>
  <si>
    <t>span of tailplane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</si>
</sst>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22</xdr:row>
      <xdr:rowOff>57150</xdr:rowOff>
    </xdr:from>
    <xdr:to>
      <xdr:col>1</xdr:col>
      <xdr:colOff>337185</xdr:colOff>
      <xdr:row>31</xdr:row>
      <xdr:rowOff>43180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F74D-81EF-4DE6-885C-FA4D591E145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248150"/>
          <a:ext cx="5785485" cy="1700530"/>
        </a:xfrm>
        <a:prstGeom prst="rect">
          <a:avLst/>
        </a:prstGeom>
      </xdr:spPr>
    </xdr:pic>
    <xdr:clientData/>
  </xdr:twoCellAnchor>
  <xdr:twoCellAnchor editAs="oneCell">
    <xdr:from>
      <xdr:col>6</xdr:col>
      <xdr:colOff>41623</xdr:colOff>
      <xdr:row>18</xdr:row>
      <xdr:rowOff>114299</xdr:rowOff>
    </xdr:from>
    <xdr:to>
      <xdr:col>10</xdr:col>
      <xdr:colOff>161925</xdr:colOff>
      <xdr:row>27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C184D8-EB41-4B44-B92D-516F821BF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6548" y="3543299"/>
          <a:ext cx="2558702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1922-8AC6-45CB-98AF-4A5F7416025B}" name="Table1" displayName="Table1" ref="A1:C20" totalsRowShown="0" headerRowDxfId="1">
  <autoFilter ref="A1:C20" xr:uid="{FE54F8D3-9FE2-47FC-AEB8-BA4E03ADF916}"/>
  <tableColumns count="3">
    <tableColumn id="1" xr3:uid="{79DDE00F-F280-4319-B33A-97B264E35ECB}" name="Measurement"/>
    <tableColumn id="2" xr3:uid="{FF4278F6-1734-44CA-A9D2-3AEEB2E8EB09}" name="Value" dataDxfId="0"/>
    <tableColumn id="3" xr3:uid="{1C7EE5EA-F3E7-48A9-9E6A-E836AB25BB45}" name="Unit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5F09-90F3-48A3-AE8E-4FC856F79A97}">
  <dimension ref="A1:O20"/>
  <sheetViews>
    <sheetView tabSelected="1" workbookViewId="0">
      <selection activeCell="B9" sqref="B9"/>
    </sheetView>
  </sheetViews>
  <sheetFormatPr defaultRowHeight="15" x14ac:dyDescent="0.25"/>
  <cols>
    <col min="1" max="1" width="82.42578125" customWidth="1"/>
    <col min="2" max="2" width="18.5703125" customWidth="1"/>
  </cols>
  <sheetData>
    <row r="1" spans="1:15" x14ac:dyDescent="0.25">
      <c r="A1" s="1" t="s">
        <v>0</v>
      </c>
      <c r="B1" s="1" t="s">
        <v>1</v>
      </c>
      <c r="C1" s="1" t="s">
        <v>23</v>
      </c>
    </row>
    <row r="2" spans="1:15" x14ac:dyDescent="0.25">
      <c r="A2" t="s">
        <v>6</v>
      </c>
      <c r="B2" s="2"/>
      <c r="G2" t="s">
        <v>29</v>
      </c>
    </row>
    <row r="3" spans="1:15" x14ac:dyDescent="0.25">
      <c r="A3" t="s">
        <v>7</v>
      </c>
      <c r="B3" s="2">
        <v>2.16</v>
      </c>
      <c r="C3" t="s">
        <v>21</v>
      </c>
      <c r="G3" t="s">
        <v>26</v>
      </c>
      <c r="M3">
        <v>0.87</v>
      </c>
    </row>
    <row r="4" spans="1:15" x14ac:dyDescent="0.25">
      <c r="A4" t="s">
        <v>8</v>
      </c>
      <c r="B4" s="2">
        <v>2</v>
      </c>
      <c r="C4" t="s">
        <v>22</v>
      </c>
      <c r="G4" t="s">
        <v>27</v>
      </c>
      <c r="M4">
        <f>0.25*B5</f>
        <v>2.5000000000000001E-2</v>
      </c>
    </row>
    <row r="5" spans="1:15" x14ac:dyDescent="0.25">
      <c r="A5" t="s">
        <v>9</v>
      </c>
      <c r="B5" s="2">
        <v>0.1</v>
      </c>
      <c r="C5" t="s">
        <v>22</v>
      </c>
      <c r="G5" t="s">
        <v>28</v>
      </c>
      <c r="M5">
        <f>0.025*0.05</f>
        <v>1.2500000000000002E-3</v>
      </c>
    </row>
    <row r="6" spans="1:15" x14ac:dyDescent="0.25">
      <c r="A6" t="s">
        <v>10</v>
      </c>
      <c r="B6" s="2">
        <v>0.17599999999999999</v>
      </c>
      <c r="C6" t="s">
        <v>22</v>
      </c>
    </row>
    <row r="7" spans="1:15" x14ac:dyDescent="0.25">
      <c r="A7" t="s">
        <v>11</v>
      </c>
      <c r="B7" s="2">
        <v>0.49</v>
      </c>
      <c r="C7" t="s">
        <v>22</v>
      </c>
    </row>
    <row r="8" spans="1:15" x14ac:dyDescent="0.25">
      <c r="A8" t="s">
        <v>12</v>
      </c>
      <c r="B8" s="2">
        <v>0.45</v>
      </c>
      <c r="C8" t="s">
        <v>22</v>
      </c>
    </row>
    <row r="9" spans="1:15" x14ac:dyDescent="0.25">
      <c r="A9" t="s">
        <v>13</v>
      </c>
      <c r="B9" s="2">
        <f>N14*N15</f>
        <v>2.5500000000000002E-2</v>
      </c>
      <c r="C9" t="s">
        <v>24</v>
      </c>
      <c r="E9" t="s">
        <v>25</v>
      </c>
    </row>
    <row r="10" spans="1:15" x14ac:dyDescent="0.25">
      <c r="A10" t="s">
        <v>14</v>
      </c>
      <c r="B10" s="2">
        <f>M3-M4-M5</f>
        <v>0.84375</v>
      </c>
      <c r="C10" t="s">
        <v>22</v>
      </c>
    </row>
    <row r="11" spans="1:15" x14ac:dyDescent="0.25">
      <c r="A11" t="s">
        <v>15</v>
      </c>
      <c r="B11" s="2">
        <f>B6*B4</f>
        <v>0.35199999999999998</v>
      </c>
      <c r="C11" t="s">
        <v>24</v>
      </c>
    </row>
    <row r="12" spans="1:15" x14ac:dyDescent="0.25">
      <c r="A12" t="s">
        <v>16</v>
      </c>
      <c r="B12" s="2">
        <v>1.4</v>
      </c>
      <c r="C12" t="s">
        <v>22</v>
      </c>
    </row>
    <row r="13" spans="1:15" x14ac:dyDescent="0.25">
      <c r="A13" t="s">
        <v>20</v>
      </c>
      <c r="B13" s="2">
        <v>0.15</v>
      </c>
      <c r="C13" t="s">
        <v>24</v>
      </c>
      <c r="G13" t="s">
        <v>33</v>
      </c>
    </row>
    <row r="14" spans="1:15" x14ac:dyDescent="0.25">
      <c r="A14" t="s">
        <v>17</v>
      </c>
      <c r="B14" s="2">
        <v>0.01</v>
      </c>
      <c r="C14" t="s">
        <v>24</v>
      </c>
      <c r="G14" t="s">
        <v>30</v>
      </c>
      <c r="N14">
        <v>0.05</v>
      </c>
      <c r="O14" t="s">
        <v>22</v>
      </c>
    </row>
    <row r="15" spans="1:15" x14ac:dyDescent="0.25">
      <c r="A15" t="s">
        <v>18</v>
      </c>
      <c r="B15" s="2">
        <v>0.01</v>
      </c>
      <c r="C15" t="s">
        <v>22</v>
      </c>
      <c r="G15" t="s">
        <v>34</v>
      </c>
      <c r="N15">
        <v>0.51</v>
      </c>
      <c r="O15" t="s">
        <v>22</v>
      </c>
    </row>
    <row r="16" spans="1:15" x14ac:dyDescent="0.25">
      <c r="A16" t="s">
        <v>19</v>
      </c>
      <c r="B16" s="2">
        <f>K18-B7+0.25*N14</f>
        <v>0.85250000000000004</v>
      </c>
      <c r="C16" t="s">
        <v>22</v>
      </c>
    </row>
    <row r="17" spans="1:11" x14ac:dyDescent="0.25">
      <c r="A17" t="s">
        <v>3</v>
      </c>
      <c r="B17" s="2">
        <v>0.17</v>
      </c>
      <c r="C17" t="s">
        <v>22</v>
      </c>
      <c r="G17" t="s">
        <v>32</v>
      </c>
    </row>
    <row r="18" spans="1:11" x14ac:dyDescent="0.25">
      <c r="A18" t="s">
        <v>2</v>
      </c>
      <c r="B18" s="2">
        <v>0.17</v>
      </c>
      <c r="C18" t="s">
        <v>22</v>
      </c>
      <c r="G18" t="s">
        <v>31</v>
      </c>
      <c r="K18">
        <v>1.33</v>
      </c>
    </row>
    <row r="19" spans="1:11" x14ac:dyDescent="0.25">
      <c r="A19" t="s">
        <v>4</v>
      </c>
      <c r="B19" s="2">
        <v>0.17</v>
      </c>
      <c r="C19" t="s">
        <v>22</v>
      </c>
    </row>
    <row r="20" spans="1:11" x14ac:dyDescent="0.25">
      <c r="A20" t="s">
        <v>5</v>
      </c>
      <c r="B20" s="2">
        <v>0.06</v>
      </c>
      <c r="C20" t="s">
        <v>22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Blais</dc:creator>
  <cp:lastModifiedBy>Anthony</cp:lastModifiedBy>
  <dcterms:created xsi:type="dcterms:W3CDTF">2020-03-28T00:27:08Z</dcterms:created>
  <dcterms:modified xsi:type="dcterms:W3CDTF">2020-04-26T00:32:36Z</dcterms:modified>
</cp:coreProperties>
</file>