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uff\Documents\Budgeting\Investing\Financial-Projects\Booz Allen\"/>
    </mc:Choice>
  </mc:AlternateContent>
  <xr:revisionPtr revIDLastSave="0" documentId="13_ncr:1_{1CBC2677-FF3E-4768-B2F8-8079C3F651B2}" xr6:coauthVersionLast="47" xr6:coauthVersionMax="47" xr10:uidLastSave="{00000000-0000-0000-0000-000000000000}"/>
  <bookViews>
    <workbookView xWindow="44880" yWindow="-120" windowWidth="29040" windowHeight="15840" activeTab="1" xr2:uid="{00000000-000D-0000-FFFF-FFFF00000000}"/>
  </bookViews>
  <sheets>
    <sheet name="Balance_Sheet" sheetId="1" r:id="rId1"/>
    <sheet name="Income_Statement" sheetId="2" r:id="rId2"/>
    <sheet name="Comprehensive_Income" sheetId="3" r:id="rId3"/>
    <sheet name="Cash_Flow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2" l="1"/>
  <c r="D30" i="2"/>
  <c r="E30" i="2"/>
  <c r="F30" i="2"/>
  <c r="G30" i="2"/>
  <c r="H30" i="2"/>
  <c r="I30" i="2"/>
  <c r="J30" i="2"/>
  <c r="K30" i="2"/>
  <c r="B30" i="2"/>
  <c r="C29" i="2"/>
  <c r="D29" i="2"/>
  <c r="E29" i="2"/>
  <c r="F29" i="2"/>
  <c r="G29" i="2"/>
  <c r="H29" i="2"/>
  <c r="I29" i="2"/>
  <c r="J29" i="2"/>
  <c r="K29" i="2"/>
  <c r="B29" i="2"/>
  <c r="C28" i="2"/>
  <c r="D28" i="2"/>
  <c r="E28" i="2"/>
  <c r="F28" i="2"/>
  <c r="G28" i="2"/>
  <c r="H28" i="2"/>
  <c r="I28" i="2"/>
  <c r="J28" i="2"/>
  <c r="K28" i="2"/>
  <c r="B28" i="2"/>
  <c r="C82" i="1"/>
  <c r="D82" i="1"/>
  <c r="E82" i="1"/>
  <c r="F82" i="1"/>
  <c r="G82" i="1"/>
  <c r="H82" i="1"/>
  <c r="I82" i="1"/>
  <c r="J82" i="1"/>
  <c r="B82" i="1"/>
  <c r="C31" i="2"/>
  <c r="D31" i="2"/>
  <c r="E31" i="2"/>
  <c r="F31" i="2"/>
  <c r="G31" i="2"/>
  <c r="H31" i="2"/>
  <c r="I31" i="2"/>
  <c r="J31" i="2"/>
  <c r="K31" i="2"/>
  <c r="B31" i="2"/>
</calcChain>
</file>

<file path=xl/sharedStrings.xml><?xml version="1.0" encoding="utf-8"?>
<sst xmlns="http://schemas.openxmlformats.org/spreadsheetml/2006/main" count="246" uniqueCount="218">
  <si>
    <t>Mar. 31, 2022</t>
  </si>
  <si>
    <t>Mar. 31, 2021</t>
  </si>
  <si>
    <t>Mar. 31, 2020</t>
  </si>
  <si>
    <t>Mar. 31, 2019</t>
  </si>
  <si>
    <t>Mar. 31, 2018</t>
  </si>
  <si>
    <t>Mar. 31, 2017</t>
  </si>
  <si>
    <t>Mar. 31, 2016</t>
  </si>
  <si>
    <t>Mar. 31, 2015</t>
  </si>
  <si>
    <t>Mar. 31, 2014</t>
  </si>
  <si>
    <t>Mar. 31, 2013</t>
  </si>
  <si>
    <t>CURRENT ASSETS:-1</t>
  </si>
  <si>
    <t>Cash and cash equivalents-1</t>
  </si>
  <si>
    <t>Accounts receivable, net-1</t>
  </si>
  <si>
    <t>Prepaid expenses and other current assets-1</t>
  </si>
  <si>
    <t>Total current assets-1</t>
  </si>
  <si>
    <t>Property and equipment, net of accumulated depreciation-1</t>
  </si>
  <si>
    <t>Operating lease right-of-use assets-1</t>
  </si>
  <si>
    <t>Intangible assets, net of accumulated amortization-1</t>
  </si>
  <si>
    <t>Goodwill-1</t>
  </si>
  <si>
    <t>Other long-term assets-1</t>
  </si>
  <si>
    <t>Total assets-1</t>
  </si>
  <si>
    <t>Deferred tax assets-1</t>
  </si>
  <si>
    <t>Deferred income taxes-1</t>
  </si>
  <si>
    <t>Deferred income taxes-1@</t>
  </si>
  <si>
    <t>Prepaid Expenses-1</t>
  </si>
  <si>
    <t>Income taxes receivable-1</t>
  </si>
  <si>
    <t>Other current assets-1</t>
  </si>
  <si>
    <t>CURRENT LIABILITIES:-2</t>
  </si>
  <si>
    <t>Current portion of long-term debt-2</t>
  </si>
  <si>
    <t>Accounts payable and other accrued expenses-2</t>
  </si>
  <si>
    <t>Accrued compensation and benefits-2</t>
  </si>
  <si>
    <t>Operating lease liabilities-2</t>
  </si>
  <si>
    <t>Other current liabilities-2</t>
  </si>
  <si>
    <t>Total current liabilities-2</t>
  </si>
  <si>
    <t>Long-term debt, net of current portion-2</t>
  </si>
  <si>
    <t>Operating lease liabilities, net of current portion-2</t>
  </si>
  <si>
    <t>Deferred tax liabilities-2</t>
  </si>
  <si>
    <t>Other long-term liabilities-2</t>
  </si>
  <si>
    <t>Total liabilities-2</t>
  </si>
  <si>
    <t>Commitments and contingencies (Note 20)-2</t>
  </si>
  <si>
    <t>Commitments and contingencies (Note 21)-2</t>
  </si>
  <si>
    <t>Income tax reserves-2</t>
  </si>
  <si>
    <t>Commitments and contingencies (Note 22)-2</t>
  </si>
  <si>
    <t>Income tax reserve-2</t>
  </si>
  <si>
    <t>Commitments and contingencies-2</t>
  </si>
  <si>
    <t>Deferred income taxes-2</t>
  </si>
  <si>
    <t>Deferred Tax Liabilities, Net, Noncurrent-2</t>
  </si>
  <si>
    <t>STOCKHOLDERS’ EQUITY:-3</t>
  </si>
  <si>
    <t>Common Stock, Value, Issued-3</t>
  </si>
  <si>
    <t>Treasury Stock, Value-3</t>
  </si>
  <si>
    <t>Additional paid-in capital-3</t>
  </si>
  <si>
    <t>Retained earnings-3</t>
  </si>
  <si>
    <t>Accumulated other comprehensive income (loss)-3</t>
  </si>
  <si>
    <t>Total Booz Allen stockholders’ equity-3</t>
  </si>
  <si>
    <t>Non-controlling interest-3</t>
  </si>
  <si>
    <t>Total stockholders’ equity-3</t>
  </si>
  <si>
    <t>Total liabilities and stockholders’ equity-3</t>
  </si>
  <si>
    <t>Accumulated other comprehensive loss-3</t>
  </si>
  <si>
    <t>Common stock, Class A — $0.01 par value — authorized, 600,000,000 shares; issued, 161,333,973 shares at March 31, 2020 and 159,924,825 shares at March 31, 2019; outstanding, 138,719,921 shares at March 31, 2020 and 140,027,853 shares at March 31, 2019-3</t>
  </si>
  <si>
    <t>Treasury stock, at cost — 22,614,052 at March 31, 2020 and 19,896,972 shares at March 31, 2019-3</t>
  </si>
  <si>
    <t>Common stock, Class A — $0.01 par value — authorized, 600,000,000 shares; issued, 159,924,825 shares at March 31, 2019 and 158,028,673 shares at March 31, 2018; outstanding, 140,027,853 shares at March 31, 2019 and 143,446,539 shares at March 31, 2018-3</t>
  </si>
  <si>
    <t>Treasury stock, at cost — 19,896,972 shares at March 31, 2019 and 14,582,134 shares at March 31, 2018-3</t>
  </si>
  <si>
    <t>Common stock, Class A — $0.01 par value — authorized, 600,000,000 shares; issued, 158,028,673 shares at March 31, 2018 and 155,901,485 shares at March 31, 2017; outstanding, 143,446,539 shares at March 31, 2018 and 148,887,708 shares at March 31, 2017-3</t>
  </si>
  <si>
    <t>Treasury stock, at cost — 14,582,134 shares at March 31, 2018 and 7,013,777 shares at March 31, 2017-3</t>
  </si>
  <si>
    <t>STOCKHOLDERS' EQUITY:-3</t>
  </si>
  <si>
    <t>Treasury stock, at cost - 7,013,777 shares at March 31, 2017 and 5,398,596 shares at March 31, 2016-3</t>
  </si>
  <si>
    <t>Total stockholders' equity-3</t>
  </si>
  <si>
    <t>Total liabilities and stockholders' equity-3</t>
  </si>
  <si>
    <t>Common stock, Class A-3</t>
  </si>
  <si>
    <t>Treasury stock, at cost-3</t>
  </si>
  <si>
    <t>Treasury stock, at cost 609,625 shares at March 31, 2014 and 405,843 shares at March 31, 2013-3</t>
  </si>
  <si>
    <t>Stockholders Equity Balance-3</t>
  </si>
  <si>
    <t>Treasury stock, at cost — 405,843 shares at March 31, 2013 and 333,775 shares at March 31, 2012-3</t>
  </si>
  <si>
    <t>STOCKHOLDERS' EQUITY:-4</t>
  </si>
  <si>
    <t>Common stock-4</t>
  </si>
  <si>
    <t>Special voting common stock, Class E-4</t>
  </si>
  <si>
    <t>Non-voting common stock, Class B-4</t>
  </si>
  <si>
    <t>STOCKHOLDERS' EQUITY:-5</t>
  </si>
  <si>
    <t>Common stock-5</t>
  </si>
  <si>
    <t>Restricted common stock, Class C-5</t>
  </si>
  <si>
    <t>STOCKHOLDERS' EQUITY:-6</t>
  </si>
  <si>
    <t>Common stock-6</t>
  </si>
  <si>
    <t>Special voting common stock, Class E-6</t>
  </si>
  <si>
    <t>STOCKHOLDERS' EQUITY:-7</t>
  </si>
  <si>
    <t>Common stock-7</t>
  </si>
  <si>
    <t>INCOME STATEMENT [ABSTRACT]-1</t>
  </si>
  <si>
    <t>Revenue-1</t>
  </si>
  <si>
    <t>OPERATING COSTS AND EXPENSES:-2</t>
  </si>
  <si>
    <t>Cost of revenue-2</t>
  </si>
  <si>
    <t>Billable expenses-2</t>
  </si>
  <si>
    <t>General and administrative expenses-2</t>
  </si>
  <si>
    <t>Depreciation and amortization-2</t>
  </si>
  <si>
    <t>Total operating costs and expenses-2</t>
  </si>
  <si>
    <t>Operating income-2</t>
  </si>
  <si>
    <t>Interest expense-2</t>
  </si>
  <si>
    <t>Other income (expense), net-2</t>
  </si>
  <si>
    <t>Income before income taxes-2</t>
  </si>
  <si>
    <t>Income tax expense-2</t>
  </si>
  <si>
    <t>Net income-2</t>
  </si>
  <si>
    <t>Net loss attributable to non-controlling interest-2</t>
  </si>
  <si>
    <t>Net income attributable to common stockholders-2</t>
  </si>
  <si>
    <t>Other (expense) income, net-2</t>
  </si>
  <si>
    <t>Restructuring charge-2</t>
  </si>
  <si>
    <t>EARNINGS PER SHARE OF COMMON STOCK (NOTE 4):-3</t>
  </si>
  <si>
    <t>Basic (in dollars per share)-3</t>
  </si>
  <si>
    <t>Diluted (in dollars per share)-3</t>
  </si>
  <si>
    <t>EARNINGS PER COMMON SHARE (NOTE 3):-3</t>
  </si>
  <si>
    <t>Dividends declared per share-3</t>
  </si>
  <si>
    <t>STATEMENT OF COMPREHENSIVE INCOME [ABSTRACT]-1</t>
  </si>
  <si>
    <t>Net income-1</t>
  </si>
  <si>
    <t>Change in postretirement plan costs, net of tax-1</t>
  </si>
  <si>
    <t>Comprehensive income-1</t>
  </si>
  <si>
    <t>STATEMENT OF OTHER COMPREHENSIVE INCOME [ABSTRACT]-1</t>
  </si>
  <si>
    <t>OTHER COMPREHENSIVE INCOME, NET OF TAX:-2</t>
  </si>
  <si>
    <t>Change in unrealized gain (loss) on derivatives designated as cash flow hedges-2</t>
  </si>
  <si>
    <t>Change in postretirement plan costs-2</t>
  </si>
  <si>
    <t>Total other comprehensive (loss) income, net of tax-2</t>
  </si>
  <si>
    <t>Comprehensive income-2</t>
  </si>
  <si>
    <t>OTHER COMPREHENSIVE INCOME (LOSS), NET OF TAX [ABSTRACT]-2</t>
  </si>
  <si>
    <t>Change in unrealized gain (loss) on derivatives designated as cash flow hedges-2@</t>
  </si>
  <si>
    <t>Unrealized gain on derivatives designated as cash flow hedges-2</t>
  </si>
  <si>
    <t>CASH FLOWS FROM OPERATING ACTIVITIES-1</t>
  </si>
  <si>
    <t>ADJUSTMENTS TO RECONCILE NET INCOME TO NET CASH PROVIDED BY OPERATING ACTIVITIES:-2</t>
  </si>
  <si>
    <t>Noncash lease expense-2</t>
  </si>
  <si>
    <t>Stock-based compensation expense-2</t>
  </si>
  <si>
    <t>Amortization of debt issuance costs-2</t>
  </si>
  <si>
    <t>Loss on debt extinguishment-2</t>
  </si>
  <si>
    <t>(Gains) losses on dispositions, and other-2</t>
  </si>
  <si>
    <t>Gains associated with equity method investment activities-2</t>
  </si>
  <si>
    <t>Losses (gains) on dispositions, and other-2</t>
  </si>
  <si>
    <t>Amortization of debt issuance costs and loss on extinguishment-2</t>
  </si>
  <si>
    <t>Losses (gains) on dispositions-2</t>
  </si>
  <si>
    <t>Excess tax benefits from stock-based compensation-2</t>
  </si>
  <si>
    <t>Losses (gains) on dispositions and impairments-2</t>
  </si>
  <si>
    <t>Losses on dispositions and impairments-2</t>
  </si>
  <si>
    <t>Excess tax benefits from the exercise of stock options-2</t>
  </si>
  <si>
    <t>Gain on sales of businesses-2</t>
  </si>
  <si>
    <t>Amortization of Financing Costs and Discounts-2</t>
  </si>
  <si>
    <t>Loss on disposition of property and equipment-2</t>
  </si>
  <si>
    <t>CHANGES IN ASSETS AND LIABILITIES:-3</t>
  </si>
  <si>
    <t>Accounts receivable, net-3</t>
  </si>
  <si>
    <t>Income taxes receivable / payable-3</t>
  </si>
  <si>
    <t>Prepaid expenses and other current and long-term assets-3</t>
  </si>
  <si>
    <t>Accrued compensation and benefits-3</t>
  </si>
  <si>
    <t>Accounts payable and other accrued expenses-3</t>
  </si>
  <si>
    <t>Other current and long-term liabilities-3</t>
  </si>
  <si>
    <t>Net cash provided by operating activities-3</t>
  </si>
  <si>
    <t>Prepaid expenses and other current assets-3</t>
  </si>
  <si>
    <t>Other long-term assets-3</t>
  </si>
  <si>
    <t>Other current liabilities-3</t>
  </si>
  <si>
    <t>Operating lease liabilities-3</t>
  </si>
  <si>
    <t>Other long-term liabilities-3</t>
  </si>
  <si>
    <t>Accounts receivable, net of allowance-3</t>
  </si>
  <si>
    <t>Income tax reserves-3</t>
  </si>
  <si>
    <t>Accrued interest-3</t>
  </si>
  <si>
    <t>Accounts receivable-3</t>
  </si>
  <si>
    <t>Prepaid expenses-3</t>
  </si>
  <si>
    <t>Other current assets-3</t>
  </si>
  <si>
    <t>CASH FLOWS FROM INVESTING ACTIVITIES-4</t>
  </si>
  <si>
    <t>Purchases of property, equipment, and software-4</t>
  </si>
  <si>
    <t>Payments for business acquisitions, net of cash acquired-4</t>
  </si>
  <si>
    <t>Proceeds from sales of assets, net of payment-4</t>
  </si>
  <si>
    <t>Payment for minority investment in entity-4</t>
  </si>
  <si>
    <t>Payments for cost method investments-4</t>
  </si>
  <si>
    <t>Other investing activities-4</t>
  </si>
  <si>
    <t>Net cash used in investing activities-4</t>
  </si>
  <si>
    <t>Payments for businesses acquired, net of proceeds from sales of business-4</t>
  </si>
  <si>
    <t>Insurance proceeds received for damage to equipment-4</t>
  </si>
  <si>
    <t>Purchases of property and equipment-4</t>
  </si>
  <si>
    <t>Cash paid for business acquisitions, net of cash acquired-4</t>
  </si>
  <si>
    <t>Escrow receipts-4</t>
  </si>
  <si>
    <t>Proceeds from sales of businesses-4</t>
  </si>
  <si>
    <t>Other-4</t>
  </si>
  <si>
    <t>CASH FLOWS FROM FINANCING ACTIVITIES-5</t>
  </si>
  <si>
    <t>Proceeds from issuance of common stock-5</t>
  </si>
  <si>
    <t>Stock option exercises-5</t>
  </si>
  <si>
    <t>Repurchases of common stock-5</t>
  </si>
  <si>
    <t>Cash dividends paid-5</t>
  </si>
  <si>
    <t>Debt extinguishment costs-5</t>
  </si>
  <si>
    <t>Repayments on revolving credit facility, term loans, and Senior Notes-5</t>
  </si>
  <si>
    <t>Net proceeds from debt issuance-5</t>
  </si>
  <si>
    <t>Payment of deferred payment obligation-5</t>
  </si>
  <si>
    <t>Proceeds from revolving credit facility-5</t>
  </si>
  <si>
    <t>Other financing activities-5</t>
  </si>
  <si>
    <t>Net cash (used in) provided by financing activities-5</t>
  </si>
  <si>
    <t>Net (decrease) increase in cash and cash equivalents-5</t>
  </si>
  <si>
    <t>Cash and cash equivalents––beginning of year-5</t>
  </si>
  <si>
    <t>Cash and cash equivalents––end of year-5</t>
  </si>
  <si>
    <t>Repayment of debt-5</t>
  </si>
  <si>
    <t>Proceeds from debt issuance-5</t>
  </si>
  <si>
    <t>Net cash provided by (used in) financing activities-5</t>
  </si>
  <si>
    <t>Net increase (decrease) in cash and cash equivalents-5</t>
  </si>
  <si>
    <t>Excess tax benefits from stock-based compensation-5</t>
  </si>
  <si>
    <t>Dividend equivalents paid to option holders-5</t>
  </si>
  <si>
    <t>Payment on contingent liabilities from acquisition-5</t>
  </si>
  <si>
    <t>Net cash used in financing activities-5</t>
  </si>
  <si>
    <t>Cash and cash equivalents-beginning of year-5</t>
  </si>
  <si>
    <t>Cash and cash equivalents-end of year-5</t>
  </si>
  <si>
    <t>Net proceeds from issuance of common stock-5</t>
  </si>
  <si>
    <t>Net decrease in cash and cash equivalents-5</t>
  </si>
  <si>
    <t>Excess tax benefits from the exercise of stock options-5</t>
  </si>
  <si>
    <t>Debt issuance costs-5</t>
  </si>
  <si>
    <t>Cash and cash equivalents-beginning of period-5</t>
  </si>
  <si>
    <t>Cash and cash equivalents-end of period-5</t>
  </si>
  <si>
    <t>SUPPLEMENTAL DISCLOSURES OF CASH FLOW INFORMATION-6</t>
  </si>
  <si>
    <t>Interest-6</t>
  </si>
  <si>
    <t>Income taxes-6</t>
  </si>
  <si>
    <t>CASH PAID DURING THE PERIOD FOR:-6</t>
  </si>
  <si>
    <t>SUPPLEMENTAL DISCLOSURES OF NON-CASH INVESTING AND FINANCING ACTIVITIES-7</t>
  </si>
  <si>
    <t>Share repurchases transacted but not settled and paid-7</t>
  </si>
  <si>
    <t>Noncash financing activities-7</t>
  </si>
  <si>
    <t>Contingent consideration arising from businesses acquired-7</t>
  </si>
  <si>
    <t>Effective Tax Rate</t>
  </si>
  <si>
    <t>Accounts Payable / Current Assets</t>
  </si>
  <si>
    <t>Gross Profit</t>
  </si>
  <si>
    <t>SG&amp;A / revenues</t>
  </si>
  <si>
    <t>lower percentage means a tighter, more cost effective firm</t>
  </si>
  <si>
    <t>interest coverage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</si>
</sst>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workbookViewId="0">
      <selection activeCell="F89" sqref="F89"/>
    </sheetView>
  </sheetViews>
  <sheetFormatPr defaultRowHeight="14.25" x14ac:dyDescent="0.45"/>
  <cols>
    <col min="1" max="1" width="74.19921875" style="2" customWidth="1"/>
    <col min="2" max="2" width="11.9296875" bestFit="1" customWidth="1"/>
    <col min="3" max="3" width="11.9296875" customWidth="1"/>
    <col min="4" max="11" width="11.9296875" bestFit="1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3" t="s">
        <v>10</v>
      </c>
    </row>
    <row r="3" spans="1:11" x14ac:dyDescent="0.45">
      <c r="A3" s="3" t="s">
        <v>11</v>
      </c>
      <c r="B3">
        <v>695910</v>
      </c>
      <c r="C3">
        <v>990955</v>
      </c>
      <c r="D3">
        <v>741901</v>
      </c>
      <c r="E3">
        <v>283990</v>
      </c>
      <c r="F3">
        <v>286958</v>
      </c>
      <c r="G3">
        <v>217417</v>
      </c>
      <c r="H3">
        <v>187529</v>
      </c>
      <c r="I3">
        <v>207217</v>
      </c>
      <c r="J3">
        <v>259994</v>
      </c>
      <c r="K3">
        <v>350384000</v>
      </c>
    </row>
    <row r="4" spans="1:11" x14ac:dyDescent="0.45">
      <c r="A4" s="3" t="s">
        <v>12</v>
      </c>
      <c r="B4">
        <v>1622989</v>
      </c>
      <c r="C4">
        <v>1411894</v>
      </c>
      <c r="D4">
        <v>1459471</v>
      </c>
      <c r="E4">
        <v>1330364</v>
      </c>
      <c r="F4">
        <v>1130452</v>
      </c>
      <c r="G4">
        <v>991810</v>
      </c>
      <c r="H4">
        <v>892289</v>
      </c>
      <c r="I4">
        <v>857310</v>
      </c>
      <c r="J4">
        <v>916737</v>
      </c>
      <c r="K4">
        <v>1029586000</v>
      </c>
    </row>
    <row r="5" spans="1:11" x14ac:dyDescent="0.45">
      <c r="A5" s="3" t="s">
        <v>13</v>
      </c>
      <c r="B5">
        <v>126777</v>
      </c>
      <c r="C5">
        <v>233323</v>
      </c>
      <c r="D5">
        <v>126816</v>
      </c>
      <c r="E5">
        <v>84986</v>
      </c>
      <c r="F5">
        <v>71309</v>
      </c>
      <c r="G5">
        <v>85253</v>
      </c>
      <c r="H5">
        <v>109953</v>
      </c>
      <c r="I5">
        <v>84142</v>
      </c>
      <c r="J5">
        <v>49559</v>
      </c>
    </row>
    <row r="6" spans="1:11" x14ac:dyDescent="0.45">
      <c r="A6" s="3" t="s">
        <v>14</v>
      </c>
      <c r="B6">
        <v>2445676</v>
      </c>
      <c r="C6">
        <v>2636172</v>
      </c>
      <c r="D6">
        <v>2328188</v>
      </c>
      <c r="E6">
        <v>1699340</v>
      </c>
      <c r="F6">
        <v>1488719</v>
      </c>
      <c r="G6">
        <v>1294480</v>
      </c>
      <c r="H6">
        <v>1189771</v>
      </c>
      <c r="I6">
        <v>1163208</v>
      </c>
      <c r="J6">
        <v>1255977</v>
      </c>
      <c r="K6">
        <v>1424352000</v>
      </c>
    </row>
    <row r="7" spans="1:11" x14ac:dyDescent="0.45">
      <c r="A7" s="3" t="s">
        <v>15</v>
      </c>
      <c r="B7">
        <v>202229</v>
      </c>
      <c r="C7">
        <v>204642</v>
      </c>
      <c r="D7">
        <v>208077</v>
      </c>
      <c r="E7">
        <v>172453</v>
      </c>
      <c r="F7">
        <v>169896</v>
      </c>
      <c r="G7">
        <v>139167</v>
      </c>
      <c r="H7">
        <v>130169</v>
      </c>
      <c r="I7">
        <v>111367</v>
      </c>
      <c r="J7">
        <v>129427</v>
      </c>
      <c r="K7">
        <v>166570000</v>
      </c>
    </row>
    <row r="8" spans="1:11" x14ac:dyDescent="0.45">
      <c r="A8" s="3" t="s">
        <v>16</v>
      </c>
      <c r="B8">
        <v>227231</v>
      </c>
      <c r="C8">
        <v>239374</v>
      </c>
      <c r="D8">
        <v>240122</v>
      </c>
    </row>
    <row r="9" spans="1:11" x14ac:dyDescent="0.45">
      <c r="A9" s="3" t="s">
        <v>17</v>
      </c>
      <c r="B9">
        <v>646682</v>
      </c>
      <c r="C9">
        <v>307128</v>
      </c>
      <c r="D9">
        <v>300987</v>
      </c>
      <c r="E9">
        <v>287051</v>
      </c>
      <c r="F9">
        <v>260972</v>
      </c>
      <c r="G9">
        <v>271880</v>
      </c>
      <c r="H9">
        <v>220658</v>
      </c>
      <c r="I9">
        <v>219382</v>
      </c>
      <c r="J9">
        <v>220887</v>
      </c>
      <c r="K9">
        <v>236220000</v>
      </c>
    </row>
    <row r="10" spans="1:11" x14ac:dyDescent="0.45">
      <c r="A10" s="3" t="s">
        <v>18</v>
      </c>
      <c r="B10">
        <v>2021931</v>
      </c>
      <c r="C10">
        <v>1581160</v>
      </c>
      <c r="D10">
        <v>1581160</v>
      </c>
      <c r="E10">
        <v>1581160</v>
      </c>
      <c r="F10">
        <v>1581146</v>
      </c>
      <c r="G10">
        <v>1571190</v>
      </c>
      <c r="H10">
        <v>1361913</v>
      </c>
      <c r="I10">
        <v>1304231</v>
      </c>
      <c r="J10">
        <v>1273789</v>
      </c>
      <c r="K10">
        <v>1277369000</v>
      </c>
    </row>
    <row r="11" spans="1:11" x14ac:dyDescent="0.45">
      <c r="A11" s="3" t="s">
        <v>19</v>
      </c>
      <c r="B11">
        <v>481826</v>
      </c>
      <c r="C11">
        <v>531125</v>
      </c>
      <c r="D11">
        <v>135432</v>
      </c>
      <c r="E11">
        <v>91837</v>
      </c>
      <c r="F11">
        <v>102633</v>
      </c>
      <c r="G11">
        <v>85563</v>
      </c>
      <c r="H11">
        <v>85606</v>
      </c>
      <c r="I11">
        <v>64547</v>
      </c>
      <c r="J11">
        <v>60738</v>
      </c>
      <c r="K11">
        <v>62985000</v>
      </c>
    </row>
    <row r="12" spans="1:11" x14ac:dyDescent="0.45">
      <c r="A12" s="3" t="s">
        <v>20</v>
      </c>
      <c r="B12">
        <v>6025575</v>
      </c>
      <c r="C12">
        <v>5499601</v>
      </c>
      <c r="D12">
        <v>4793966</v>
      </c>
      <c r="E12">
        <v>3831841</v>
      </c>
      <c r="F12">
        <v>3603366</v>
      </c>
      <c r="G12">
        <v>3373105</v>
      </c>
      <c r="H12">
        <v>3010171</v>
      </c>
      <c r="I12">
        <v>2877493</v>
      </c>
      <c r="J12">
        <v>2940818</v>
      </c>
      <c r="K12">
        <v>3177528000</v>
      </c>
    </row>
    <row r="13" spans="1:11" x14ac:dyDescent="0.45">
      <c r="A13" s="3" t="s">
        <v>21</v>
      </c>
      <c r="F13">
        <v>0</v>
      </c>
    </row>
    <row r="14" spans="1:11" x14ac:dyDescent="0.45">
      <c r="A14" s="3" t="s">
        <v>22</v>
      </c>
      <c r="G14">
        <v>10825</v>
      </c>
      <c r="H14">
        <v>22054</v>
      </c>
      <c r="I14">
        <v>14539</v>
      </c>
      <c r="J14">
        <v>29687</v>
      </c>
      <c r="K14">
        <v>10032000</v>
      </c>
    </row>
    <row r="15" spans="1:11" x14ac:dyDescent="0.45">
      <c r="A15" s="3" t="s">
        <v>23</v>
      </c>
      <c r="I15">
        <v>14758</v>
      </c>
      <c r="J15">
        <v>0</v>
      </c>
    </row>
    <row r="16" spans="1:11" x14ac:dyDescent="0.45">
      <c r="A16" s="3" t="s">
        <v>24</v>
      </c>
      <c r="K16">
        <v>29129000</v>
      </c>
    </row>
    <row r="17" spans="1:11" x14ac:dyDescent="0.45">
      <c r="A17" s="3" t="s">
        <v>25</v>
      </c>
      <c r="K17">
        <v>5689000</v>
      </c>
    </row>
    <row r="18" spans="1:11" x14ac:dyDescent="0.45">
      <c r="A18" s="3" t="s">
        <v>26</v>
      </c>
      <c r="K18">
        <v>9564000</v>
      </c>
    </row>
    <row r="19" spans="1:11" x14ac:dyDescent="0.45">
      <c r="A19" s="3" t="s">
        <v>27</v>
      </c>
    </row>
    <row r="20" spans="1:11" x14ac:dyDescent="0.45">
      <c r="A20" s="3" t="s">
        <v>28</v>
      </c>
      <c r="B20">
        <v>68379</v>
      </c>
      <c r="C20">
        <v>77865</v>
      </c>
      <c r="D20">
        <v>177865</v>
      </c>
      <c r="E20">
        <v>57924</v>
      </c>
      <c r="F20">
        <v>63100</v>
      </c>
      <c r="G20">
        <v>193150</v>
      </c>
      <c r="H20">
        <v>112813</v>
      </c>
      <c r="I20">
        <v>57063</v>
      </c>
      <c r="J20">
        <v>73688</v>
      </c>
      <c r="K20">
        <v>55562000</v>
      </c>
    </row>
    <row r="21" spans="1:11" x14ac:dyDescent="0.45">
      <c r="A21" s="3" t="s">
        <v>29</v>
      </c>
      <c r="B21">
        <v>902616</v>
      </c>
      <c r="C21">
        <v>666971</v>
      </c>
      <c r="D21">
        <v>698011</v>
      </c>
      <c r="E21">
        <v>664948</v>
      </c>
      <c r="F21">
        <v>557559</v>
      </c>
      <c r="G21">
        <v>504117</v>
      </c>
      <c r="H21">
        <v>484769</v>
      </c>
      <c r="I21">
        <v>481815</v>
      </c>
      <c r="J21">
        <v>488807</v>
      </c>
      <c r="K21">
        <v>451065000</v>
      </c>
    </row>
    <row r="22" spans="1:11" x14ac:dyDescent="0.45">
      <c r="A22" s="3" t="s">
        <v>30</v>
      </c>
      <c r="B22">
        <v>438634</v>
      </c>
      <c r="C22">
        <v>425615</v>
      </c>
      <c r="D22">
        <v>348775</v>
      </c>
      <c r="E22">
        <v>325553</v>
      </c>
      <c r="F22">
        <v>282750</v>
      </c>
      <c r="G22">
        <v>263816</v>
      </c>
      <c r="H22">
        <v>241367</v>
      </c>
      <c r="I22">
        <v>279239</v>
      </c>
      <c r="J22">
        <v>331440</v>
      </c>
      <c r="K22">
        <v>385433000</v>
      </c>
    </row>
    <row r="23" spans="1:11" x14ac:dyDescent="0.45">
      <c r="A23" s="3" t="s">
        <v>31</v>
      </c>
      <c r="B23">
        <v>52334</v>
      </c>
      <c r="C23">
        <v>54956</v>
      </c>
      <c r="D23">
        <v>49021</v>
      </c>
    </row>
    <row r="24" spans="1:11" x14ac:dyDescent="0.45">
      <c r="A24" s="3" t="s">
        <v>32</v>
      </c>
      <c r="B24">
        <v>71991</v>
      </c>
      <c r="C24">
        <v>65698</v>
      </c>
      <c r="D24">
        <v>54006</v>
      </c>
      <c r="E24">
        <v>130814</v>
      </c>
      <c r="F24">
        <v>132757</v>
      </c>
      <c r="G24">
        <v>140318</v>
      </c>
      <c r="H24">
        <v>100964</v>
      </c>
      <c r="I24">
        <v>30877</v>
      </c>
      <c r="J24">
        <v>23169</v>
      </c>
      <c r="K24">
        <v>62300000</v>
      </c>
    </row>
    <row r="25" spans="1:11" x14ac:dyDescent="0.45">
      <c r="A25" s="3" t="s">
        <v>33</v>
      </c>
      <c r="B25">
        <v>1533954</v>
      </c>
      <c r="C25">
        <v>1291105</v>
      </c>
      <c r="D25">
        <v>1327678</v>
      </c>
      <c r="E25">
        <v>1179239</v>
      </c>
      <c r="F25">
        <v>1036166</v>
      </c>
      <c r="G25">
        <v>1101401</v>
      </c>
      <c r="H25">
        <v>939913</v>
      </c>
      <c r="I25">
        <v>848994</v>
      </c>
      <c r="J25">
        <v>917104</v>
      </c>
      <c r="K25">
        <v>964646000</v>
      </c>
    </row>
    <row r="26" spans="1:11" x14ac:dyDescent="0.45">
      <c r="A26" s="3" t="s">
        <v>34</v>
      </c>
      <c r="B26">
        <v>2731693</v>
      </c>
      <c r="C26">
        <v>2278731</v>
      </c>
      <c r="D26">
        <v>2007979</v>
      </c>
      <c r="E26">
        <v>1701837</v>
      </c>
      <c r="F26">
        <v>1755479</v>
      </c>
      <c r="G26">
        <v>1470174</v>
      </c>
      <c r="H26">
        <v>1484448</v>
      </c>
      <c r="I26">
        <v>1569272</v>
      </c>
      <c r="J26">
        <v>1585231</v>
      </c>
      <c r="K26">
        <v>1659611000</v>
      </c>
    </row>
    <row r="27" spans="1:11" x14ac:dyDescent="0.45">
      <c r="A27" s="3" t="s">
        <v>35</v>
      </c>
      <c r="B27">
        <v>247070</v>
      </c>
      <c r="C27">
        <v>263144</v>
      </c>
      <c r="D27">
        <v>270266</v>
      </c>
    </row>
    <row r="28" spans="1:11" x14ac:dyDescent="0.45">
      <c r="A28" s="3" t="s">
        <v>36</v>
      </c>
      <c r="B28">
        <v>239602</v>
      </c>
      <c r="C28">
        <v>364461</v>
      </c>
      <c r="D28">
        <v>88086</v>
      </c>
      <c r="E28">
        <v>33238</v>
      </c>
      <c r="F28">
        <v>4485</v>
      </c>
    </row>
    <row r="29" spans="1:11" x14ac:dyDescent="0.45">
      <c r="A29" s="3" t="s">
        <v>37</v>
      </c>
      <c r="B29">
        <v>226535</v>
      </c>
      <c r="C29">
        <v>230984</v>
      </c>
      <c r="D29">
        <v>187471</v>
      </c>
      <c r="E29">
        <v>230652</v>
      </c>
      <c r="F29">
        <v>240821</v>
      </c>
      <c r="G29">
        <v>216292</v>
      </c>
      <c r="H29">
        <v>175805</v>
      </c>
      <c r="I29">
        <v>214285</v>
      </c>
      <c r="J29">
        <v>201210</v>
      </c>
      <c r="K29">
        <v>269460000</v>
      </c>
    </row>
    <row r="30" spans="1:11" x14ac:dyDescent="0.45">
      <c r="A30" s="3" t="s">
        <v>38</v>
      </c>
      <c r="B30">
        <v>4978854</v>
      </c>
      <c r="C30">
        <v>4428425</v>
      </c>
      <c r="D30">
        <v>3937610</v>
      </c>
      <c r="E30">
        <v>3156475</v>
      </c>
      <c r="F30">
        <v>3048738</v>
      </c>
      <c r="G30">
        <v>2799514</v>
      </c>
      <c r="H30">
        <v>2601683</v>
      </c>
      <c r="I30">
        <v>2690995</v>
      </c>
      <c r="J30">
        <v>2769182</v>
      </c>
      <c r="K30">
        <v>2950735000</v>
      </c>
    </row>
    <row r="31" spans="1:11" x14ac:dyDescent="0.45">
      <c r="A31" s="3" t="s">
        <v>39</v>
      </c>
    </row>
    <row r="32" spans="1:11" x14ac:dyDescent="0.45">
      <c r="A32" s="3" t="s">
        <v>40</v>
      </c>
    </row>
    <row r="33" spans="1:11" x14ac:dyDescent="0.45">
      <c r="A33" s="3" t="s">
        <v>41</v>
      </c>
      <c r="D33">
        <v>56130</v>
      </c>
      <c r="E33">
        <v>11509</v>
      </c>
      <c r="F33">
        <v>11787</v>
      </c>
      <c r="J33">
        <v>57406</v>
      </c>
      <c r="K33">
        <v>57018000</v>
      </c>
    </row>
    <row r="34" spans="1:11" x14ac:dyDescent="0.45">
      <c r="A34" s="3" t="s">
        <v>42</v>
      </c>
    </row>
    <row r="35" spans="1:11" x14ac:dyDescent="0.45">
      <c r="A35" s="3" t="s">
        <v>43</v>
      </c>
      <c r="G35">
        <v>11647</v>
      </c>
      <c r="H35">
        <v>1517</v>
      </c>
      <c r="I35">
        <v>58444</v>
      </c>
    </row>
    <row r="36" spans="1:11" x14ac:dyDescent="0.45">
      <c r="A36" s="3" t="s">
        <v>44</v>
      </c>
    </row>
    <row r="37" spans="1:11" x14ac:dyDescent="0.45">
      <c r="A37" s="3" t="s">
        <v>45</v>
      </c>
      <c r="I37">
        <v>0</v>
      </c>
      <c r="J37">
        <v>0</v>
      </c>
      <c r="K37">
        <v>10286000</v>
      </c>
    </row>
    <row r="38" spans="1:11" x14ac:dyDescent="0.45">
      <c r="A38" s="3" t="s">
        <v>46</v>
      </c>
      <c r="J38">
        <v>8231</v>
      </c>
    </row>
    <row r="39" spans="1:11" x14ac:dyDescent="0.45">
      <c r="A39" s="3" t="s">
        <v>47</v>
      </c>
    </row>
    <row r="40" spans="1:11" x14ac:dyDescent="0.45">
      <c r="A40" s="3" t="s">
        <v>48</v>
      </c>
      <c r="B40">
        <v>1646</v>
      </c>
      <c r="C40">
        <v>1629</v>
      </c>
    </row>
    <row r="41" spans="1:11" x14ac:dyDescent="0.45">
      <c r="A41" s="3" t="s">
        <v>49</v>
      </c>
      <c r="B41">
        <v>-1635454</v>
      </c>
      <c r="C41">
        <v>-1216163</v>
      </c>
    </row>
    <row r="42" spans="1:11" x14ac:dyDescent="0.45">
      <c r="A42" s="3" t="s">
        <v>50</v>
      </c>
      <c r="B42">
        <v>656222</v>
      </c>
      <c r="C42">
        <v>557957</v>
      </c>
      <c r="D42">
        <v>468027</v>
      </c>
      <c r="E42">
        <v>401596</v>
      </c>
      <c r="F42">
        <v>346958</v>
      </c>
      <c r="G42">
        <v>302907</v>
      </c>
      <c r="H42">
        <v>243475</v>
      </c>
      <c r="I42">
        <v>174985</v>
      </c>
      <c r="J42">
        <v>144269</v>
      </c>
      <c r="K42">
        <v>120836000</v>
      </c>
    </row>
    <row r="43" spans="1:11" x14ac:dyDescent="0.45">
      <c r="A43" s="3" t="s">
        <v>51</v>
      </c>
      <c r="B43">
        <v>2015071</v>
      </c>
      <c r="C43">
        <v>1757524</v>
      </c>
      <c r="D43">
        <v>1330812</v>
      </c>
      <c r="E43">
        <v>994811</v>
      </c>
      <c r="F43">
        <v>682653</v>
      </c>
      <c r="G43">
        <v>478102</v>
      </c>
      <c r="H43">
        <v>318537</v>
      </c>
      <c r="I43">
        <v>104457</v>
      </c>
      <c r="J43">
        <v>42688</v>
      </c>
      <c r="K43">
        <v>124775000</v>
      </c>
    </row>
    <row r="44" spans="1:11" x14ac:dyDescent="0.45">
      <c r="A44" s="3" t="s">
        <v>52</v>
      </c>
      <c r="B44">
        <v>8585</v>
      </c>
    </row>
    <row r="45" spans="1:11" x14ac:dyDescent="0.45">
      <c r="A45" s="3" t="s">
        <v>53</v>
      </c>
      <c r="B45">
        <v>1046070</v>
      </c>
    </row>
    <row r="46" spans="1:11" x14ac:dyDescent="0.45">
      <c r="A46" s="3" t="s">
        <v>54</v>
      </c>
      <c r="B46">
        <v>651</v>
      </c>
    </row>
    <row r="47" spans="1:11" x14ac:dyDescent="0.45">
      <c r="A47" s="3" t="s">
        <v>55</v>
      </c>
      <c r="B47">
        <v>1046721</v>
      </c>
      <c r="C47">
        <v>1071176</v>
      </c>
      <c r="D47">
        <v>856356</v>
      </c>
      <c r="E47">
        <v>675366</v>
      </c>
      <c r="F47">
        <v>554628</v>
      </c>
    </row>
    <row r="48" spans="1:11" x14ac:dyDescent="0.45">
      <c r="A48" s="3" t="s">
        <v>56</v>
      </c>
      <c r="B48">
        <v>6025575</v>
      </c>
      <c r="C48">
        <v>5499601</v>
      </c>
      <c r="D48">
        <v>4793966</v>
      </c>
      <c r="E48">
        <v>3831841</v>
      </c>
      <c r="F48">
        <v>3603366</v>
      </c>
    </row>
    <row r="49" spans="1:11" x14ac:dyDescent="0.45">
      <c r="A49" s="3" t="s">
        <v>57</v>
      </c>
      <c r="C49">
        <v>-29771</v>
      </c>
      <c r="D49">
        <v>-46001</v>
      </c>
      <c r="E49">
        <v>-11190</v>
      </c>
      <c r="F49">
        <v>-15106</v>
      </c>
      <c r="G49">
        <v>-17077</v>
      </c>
      <c r="H49">
        <v>-19613</v>
      </c>
      <c r="I49">
        <v>-22159</v>
      </c>
      <c r="J49">
        <v>-6636</v>
      </c>
      <c r="K49">
        <v>-13787000</v>
      </c>
    </row>
    <row r="50" spans="1:11" x14ac:dyDescent="0.45">
      <c r="A50" s="3" t="s">
        <v>58</v>
      </c>
      <c r="D50">
        <v>1613</v>
      </c>
    </row>
    <row r="51" spans="1:11" x14ac:dyDescent="0.45">
      <c r="A51" s="3" t="s">
        <v>59</v>
      </c>
      <c r="D51">
        <v>-898095</v>
      </c>
    </row>
    <row r="52" spans="1:11" x14ac:dyDescent="0.45">
      <c r="A52" s="3" t="s">
        <v>60</v>
      </c>
      <c r="E52">
        <v>1599</v>
      </c>
    </row>
    <row r="53" spans="1:11" x14ac:dyDescent="0.45">
      <c r="A53" s="3" t="s">
        <v>61</v>
      </c>
      <c r="E53">
        <v>-711450</v>
      </c>
    </row>
    <row r="54" spans="1:11" x14ac:dyDescent="0.45">
      <c r="A54" s="3" t="s">
        <v>62</v>
      </c>
      <c r="F54">
        <v>1580</v>
      </c>
    </row>
    <row r="55" spans="1:11" x14ac:dyDescent="0.45">
      <c r="A55" s="3" t="s">
        <v>63</v>
      </c>
      <c r="F55">
        <v>-461457</v>
      </c>
    </row>
    <row r="56" spans="1:11" x14ac:dyDescent="0.45">
      <c r="A56" s="3" t="s">
        <v>64</v>
      </c>
    </row>
    <row r="57" spans="1:11" x14ac:dyDescent="0.45">
      <c r="A57" s="3" t="s">
        <v>65</v>
      </c>
      <c r="G57">
        <v>-191900</v>
      </c>
    </row>
    <row r="58" spans="1:11" x14ac:dyDescent="0.45">
      <c r="A58" s="3" t="s">
        <v>66</v>
      </c>
      <c r="G58">
        <v>573591</v>
      </c>
      <c r="H58">
        <v>408488</v>
      </c>
      <c r="I58">
        <v>186498</v>
      </c>
    </row>
    <row r="59" spans="1:11" x14ac:dyDescent="0.45">
      <c r="A59" s="3" t="s">
        <v>67</v>
      </c>
      <c r="G59">
        <v>3373105</v>
      </c>
      <c r="H59">
        <v>3010171</v>
      </c>
      <c r="I59">
        <v>2877493</v>
      </c>
      <c r="J59">
        <v>2940818</v>
      </c>
      <c r="K59">
        <v>3177528000</v>
      </c>
    </row>
    <row r="60" spans="1:11" x14ac:dyDescent="0.45">
      <c r="A60" s="3" t="s">
        <v>68</v>
      </c>
    </row>
    <row r="61" spans="1:11" x14ac:dyDescent="0.45">
      <c r="A61" s="3" t="s">
        <v>69</v>
      </c>
      <c r="H61">
        <v>-135445</v>
      </c>
      <c r="I61">
        <v>-72293</v>
      </c>
    </row>
    <row r="62" spans="1:11" x14ac:dyDescent="0.45">
      <c r="A62" s="3" t="s">
        <v>70</v>
      </c>
      <c r="J62">
        <v>-10153</v>
      </c>
    </row>
    <row r="63" spans="1:11" x14ac:dyDescent="0.45">
      <c r="A63" s="3" t="s">
        <v>71</v>
      </c>
      <c r="J63">
        <v>171636</v>
      </c>
      <c r="K63">
        <v>226793000</v>
      </c>
    </row>
    <row r="64" spans="1:11" x14ac:dyDescent="0.45">
      <c r="A64" s="3" t="s">
        <v>72</v>
      </c>
      <c r="K64">
        <v>-6444000</v>
      </c>
    </row>
    <row r="65" spans="1:11" x14ac:dyDescent="0.45">
      <c r="A65" s="3" t="s">
        <v>73</v>
      </c>
    </row>
    <row r="66" spans="1:11" x14ac:dyDescent="0.45">
      <c r="A66" s="3" t="s">
        <v>74</v>
      </c>
      <c r="G66">
        <v>1559</v>
      </c>
      <c r="H66">
        <v>1534</v>
      </c>
      <c r="I66">
        <v>1502</v>
      </c>
      <c r="J66">
        <v>1440</v>
      </c>
      <c r="K66">
        <v>1364000</v>
      </c>
    </row>
    <row r="67" spans="1:11" x14ac:dyDescent="0.45">
      <c r="A67" s="3" t="s">
        <v>75</v>
      </c>
    </row>
    <row r="68" spans="1:11" x14ac:dyDescent="0.45">
      <c r="A68" s="3" t="s">
        <v>76</v>
      </c>
    </row>
    <row r="69" spans="1:11" x14ac:dyDescent="0.45">
      <c r="A69" s="3" t="s">
        <v>77</v>
      </c>
    </row>
    <row r="70" spans="1:11" x14ac:dyDescent="0.45">
      <c r="A70" s="3" t="s">
        <v>78</v>
      </c>
      <c r="H70">
        <v>0</v>
      </c>
      <c r="I70">
        <v>0</v>
      </c>
      <c r="J70">
        <v>6</v>
      </c>
      <c r="K70">
        <v>15000</v>
      </c>
    </row>
    <row r="71" spans="1:11" x14ac:dyDescent="0.45">
      <c r="A71" s="3" t="s">
        <v>79</v>
      </c>
    </row>
    <row r="72" spans="1:11" x14ac:dyDescent="0.45">
      <c r="A72" s="3" t="s">
        <v>80</v>
      </c>
    </row>
    <row r="73" spans="1:11" x14ac:dyDescent="0.45">
      <c r="A73" s="3" t="s">
        <v>81</v>
      </c>
      <c r="I73">
        <v>0</v>
      </c>
      <c r="J73">
        <v>9</v>
      </c>
      <c r="K73">
        <v>12000</v>
      </c>
    </row>
    <row r="74" spans="1:11" x14ac:dyDescent="0.45">
      <c r="A74" s="3" t="s">
        <v>82</v>
      </c>
    </row>
    <row r="75" spans="1:11" x14ac:dyDescent="0.45">
      <c r="A75" s="3" t="s">
        <v>83</v>
      </c>
    </row>
    <row r="76" spans="1:11" x14ac:dyDescent="0.45">
      <c r="A76" s="3" t="s">
        <v>84</v>
      </c>
      <c r="I76">
        <v>6</v>
      </c>
      <c r="J76">
        <v>13</v>
      </c>
      <c r="K76">
        <v>22000</v>
      </c>
    </row>
    <row r="82" spans="1:10" x14ac:dyDescent="0.45">
      <c r="A82" s="2" t="s">
        <v>213</v>
      </c>
      <c r="B82" s="4">
        <f>B4/B6</f>
        <v>0.66361570379723234</v>
      </c>
      <c r="C82" s="4">
        <f t="shared" ref="C82:J82" si="0">C4/C6</f>
        <v>0.53558493148398512</v>
      </c>
      <c r="D82" s="4">
        <f t="shared" si="0"/>
        <v>0.62686990913104956</v>
      </c>
      <c r="E82" s="4">
        <f t="shared" si="0"/>
        <v>0.78287099697529627</v>
      </c>
      <c r="F82" s="4">
        <f t="shared" si="0"/>
        <v>0.7593454506861268</v>
      </c>
      <c r="G82" s="4">
        <f t="shared" si="0"/>
        <v>0.76618410481428834</v>
      </c>
      <c r="H82" s="4">
        <f t="shared" si="0"/>
        <v>0.74996701045831504</v>
      </c>
      <c r="I82" s="4">
        <f t="shared" si="0"/>
        <v>0.73702209750964576</v>
      </c>
      <c r="J82" s="4">
        <f t="shared" si="0"/>
        <v>0.72989951249107266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F27" sqref="F27"/>
    </sheetView>
  </sheetViews>
  <sheetFormatPr defaultRowHeight="14.25" x14ac:dyDescent="0.45"/>
  <cols>
    <col min="1" max="1" width="45.86328125" style="2" bestFit="1" customWidth="1"/>
    <col min="2" max="11" width="12.19921875" bestFit="1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3" t="s">
        <v>85</v>
      </c>
    </row>
    <row r="3" spans="1:11" x14ac:dyDescent="0.45">
      <c r="A3" s="3" t="s">
        <v>86</v>
      </c>
      <c r="B3">
        <v>8363700</v>
      </c>
      <c r="C3">
        <v>7858938</v>
      </c>
      <c r="D3">
        <v>7463841</v>
      </c>
      <c r="E3">
        <v>6704037</v>
      </c>
      <c r="F3">
        <v>6171853</v>
      </c>
      <c r="G3">
        <v>5804284</v>
      </c>
      <c r="H3">
        <v>5405738</v>
      </c>
      <c r="I3">
        <v>5274770</v>
      </c>
      <c r="J3">
        <v>5478693</v>
      </c>
      <c r="K3">
        <v>5758059</v>
      </c>
    </row>
    <row r="4" spans="1:11" x14ac:dyDescent="0.45">
      <c r="A4" s="3" t="s">
        <v>87</v>
      </c>
    </row>
    <row r="5" spans="1:11" x14ac:dyDescent="0.45">
      <c r="A5" s="3" t="s">
        <v>88</v>
      </c>
      <c r="B5">
        <v>3899622</v>
      </c>
      <c r="C5">
        <v>3657530</v>
      </c>
      <c r="D5">
        <v>3379180</v>
      </c>
      <c r="E5">
        <v>3100466</v>
      </c>
      <c r="F5">
        <v>2867103</v>
      </c>
      <c r="G5">
        <v>2691982</v>
      </c>
      <c r="H5">
        <v>2580026</v>
      </c>
      <c r="I5">
        <v>2593849</v>
      </c>
      <c r="J5">
        <v>2716113</v>
      </c>
      <c r="K5">
        <v>2871240</v>
      </c>
    </row>
    <row r="6" spans="1:11" x14ac:dyDescent="0.45">
      <c r="A6" s="3" t="s">
        <v>89</v>
      </c>
      <c r="B6">
        <v>2474163</v>
      </c>
      <c r="C6">
        <v>2325888</v>
      </c>
      <c r="D6">
        <v>2298413</v>
      </c>
      <c r="E6">
        <v>2004664</v>
      </c>
      <c r="F6">
        <v>1861312</v>
      </c>
      <c r="G6">
        <v>1751077</v>
      </c>
      <c r="H6">
        <v>1513083</v>
      </c>
      <c r="I6">
        <v>1406527</v>
      </c>
      <c r="J6">
        <v>1487115</v>
      </c>
      <c r="K6">
        <v>1532590</v>
      </c>
    </row>
    <row r="7" spans="1:11" x14ac:dyDescent="0.45">
      <c r="A7" s="3" t="s">
        <v>90</v>
      </c>
      <c r="B7">
        <v>1158987</v>
      </c>
      <c r="C7">
        <v>1036834</v>
      </c>
      <c r="D7">
        <v>1035965</v>
      </c>
      <c r="E7">
        <v>927938</v>
      </c>
      <c r="F7">
        <v>858597</v>
      </c>
      <c r="G7">
        <v>817434</v>
      </c>
      <c r="H7">
        <v>806509</v>
      </c>
      <c r="I7">
        <v>752912</v>
      </c>
      <c r="J7">
        <v>742527</v>
      </c>
      <c r="K7">
        <v>833986</v>
      </c>
    </row>
    <row r="8" spans="1:11" x14ac:dyDescent="0.45">
      <c r="A8" s="3" t="s">
        <v>91</v>
      </c>
      <c r="B8">
        <v>145747</v>
      </c>
      <c r="C8">
        <v>84315</v>
      </c>
      <c r="D8">
        <v>81081</v>
      </c>
      <c r="E8">
        <v>68575</v>
      </c>
      <c r="F8">
        <v>64756</v>
      </c>
      <c r="G8">
        <v>59544</v>
      </c>
      <c r="H8">
        <v>61536</v>
      </c>
      <c r="I8">
        <v>62660</v>
      </c>
      <c r="J8">
        <v>72327</v>
      </c>
      <c r="K8">
        <v>74009</v>
      </c>
    </row>
    <row r="9" spans="1:11" x14ac:dyDescent="0.45">
      <c r="A9" s="3" t="s">
        <v>92</v>
      </c>
      <c r="B9">
        <v>7678519</v>
      </c>
      <c r="C9">
        <v>7104567</v>
      </c>
      <c r="D9">
        <v>6794639</v>
      </c>
      <c r="E9">
        <v>6101643</v>
      </c>
      <c r="F9">
        <v>5651768</v>
      </c>
      <c r="G9">
        <v>5320037</v>
      </c>
      <c r="H9">
        <v>4961154</v>
      </c>
      <c r="I9">
        <v>4815948</v>
      </c>
      <c r="J9">
        <v>5018082</v>
      </c>
      <c r="K9">
        <v>5311825</v>
      </c>
    </row>
    <row r="10" spans="1:11" x14ac:dyDescent="0.45">
      <c r="A10" s="3" t="s">
        <v>93</v>
      </c>
      <c r="B10">
        <v>685181</v>
      </c>
      <c r="C10">
        <v>754371</v>
      </c>
      <c r="D10">
        <v>669202</v>
      </c>
      <c r="E10">
        <v>602394</v>
      </c>
      <c r="F10">
        <v>520085</v>
      </c>
      <c r="G10">
        <v>484247</v>
      </c>
      <c r="H10">
        <v>444584</v>
      </c>
      <c r="I10">
        <v>458822</v>
      </c>
      <c r="J10">
        <v>460611</v>
      </c>
      <c r="K10">
        <v>446234</v>
      </c>
    </row>
    <row r="11" spans="1:11" x14ac:dyDescent="0.45">
      <c r="A11" s="3" t="s">
        <v>94</v>
      </c>
      <c r="B11">
        <v>-92352</v>
      </c>
      <c r="C11">
        <v>-81270</v>
      </c>
      <c r="D11">
        <v>-96960</v>
      </c>
      <c r="E11">
        <v>-89517</v>
      </c>
      <c r="F11">
        <v>-82269</v>
      </c>
      <c r="G11">
        <v>-62298</v>
      </c>
      <c r="H11">
        <v>-70815</v>
      </c>
      <c r="I11">
        <v>-71832</v>
      </c>
      <c r="J11">
        <v>-78030</v>
      </c>
      <c r="K11">
        <v>-70284</v>
      </c>
    </row>
    <row r="12" spans="1:11" x14ac:dyDescent="0.45">
      <c r="A12" s="3" t="s">
        <v>95</v>
      </c>
      <c r="B12">
        <v>11214</v>
      </c>
      <c r="D12">
        <v>7192</v>
      </c>
      <c r="E12">
        <v>2526</v>
      </c>
      <c r="F12">
        <v>188</v>
      </c>
      <c r="G12">
        <v>-10049</v>
      </c>
      <c r="H12">
        <v>5693</v>
      </c>
      <c r="I12">
        <v>-1072</v>
      </c>
      <c r="J12">
        <v>-1794</v>
      </c>
      <c r="K12">
        <v>-7639</v>
      </c>
    </row>
    <row r="13" spans="1:11" x14ac:dyDescent="0.45">
      <c r="A13" s="3" t="s">
        <v>96</v>
      </c>
      <c r="B13">
        <v>604043</v>
      </c>
      <c r="C13">
        <v>662439</v>
      </c>
      <c r="D13">
        <v>579434</v>
      </c>
      <c r="E13">
        <v>515403</v>
      </c>
      <c r="F13">
        <v>438004</v>
      </c>
      <c r="G13">
        <v>411900</v>
      </c>
      <c r="H13">
        <v>379462</v>
      </c>
      <c r="I13">
        <v>385918</v>
      </c>
      <c r="J13">
        <v>380787</v>
      </c>
      <c r="K13">
        <v>368311</v>
      </c>
    </row>
    <row r="14" spans="1:11" x14ac:dyDescent="0.45">
      <c r="A14" s="3" t="s">
        <v>97</v>
      </c>
      <c r="B14">
        <v>137466</v>
      </c>
      <c r="C14">
        <v>53481</v>
      </c>
      <c r="D14">
        <v>96831</v>
      </c>
      <c r="E14">
        <v>96874</v>
      </c>
      <c r="F14">
        <v>132893</v>
      </c>
      <c r="G14">
        <v>159410</v>
      </c>
      <c r="H14">
        <v>85368</v>
      </c>
      <c r="I14">
        <v>153349</v>
      </c>
      <c r="J14">
        <v>148599</v>
      </c>
      <c r="K14">
        <v>149253</v>
      </c>
    </row>
    <row r="15" spans="1:11" x14ac:dyDescent="0.45">
      <c r="A15" s="3" t="s">
        <v>98</v>
      </c>
      <c r="B15">
        <v>466577</v>
      </c>
      <c r="C15">
        <v>608958</v>
      </c>
      <c r="D15">
        <v>482603</v>
      </c>
      <c r="E15">
        <v>418529</v>
      </c>
      <c r="F15">
        <v>305111</v>
      </c>
      <c r="G15">
        <v>252490</v>
      </c>
      <c r="H15">
        <v>294094</v>
      </c>
      <c r="I15">
        <v>232569</v>
      </c>
      <c r="J15">
        <v>232188</v>
      </c>
      <c r="K15">
        <v>219058</v>
      </c>
    </row>
    <row r="16" spans="1:11" x14ac:dyDescent="0.45">
      <c r="A16" s="3" t="s">
        <v>99</v>
      </c>
      <c r="B16">
        <v>-163</v>
      </c>
    </row>
    <row r="17" spans="1:12" x14ac:dyDescent="0.45">
      <c r="A17" s="3" t="s">
        <v>100</v>
      </c>
      <c r="B17">
        <v>466740</v>
      </c>
    </row>
    <row r="18" spans="1:12" x14ac:dyDescent="0.45">
      <c r="A18" s="3" t="s">
        <v>101</v>
      </c>
      <c r="C18">
        <v>-10662</v>
      </c>
    </row>
    <row r="19" spans="1:12" x14ac:dyDescent="0.45">
      <c r="A19" s="3" t="s">
        <v>102</v>
      </c>
      <c r="J19">
        <v>0</v>
      </c>
      <c r="K19">
        <v>0</v>
      </c>
    </row>
    <row r="20" spans="1:12" x14ac:dyDescent="0.45">
      <c r="A20" s="3" t="s">
        <v>103</v>
      </c>
    </row>
    <row r="21" spans="1:12" x14ac:dyDescent="0.45">
      <c r="A21" s="3" t="s">
        <v>104</v>
      </c>
      <c r="B21">
        <v>346</v>
      </c>
      <c r="C21">
        <v>440</v>
      </c>
      <c r="D21">
        <v>343</v>
      </c>
      <c r="E21">
        <v>294</v>
      </c>
      <c r="F21">
        <v>208</v>
      </c>
      <c r="G21">
        <v>169</v>
      </c>
      <c r="H21">
        <v>198</v>
      </c>
      <c r="I21">
        <v>158</v>
      </c>
      <c r="J21">
        <v>162</v>
      </c>
      <c r="K21">
        <v>156</v>
      </c>
    </row>
    <row r="22" spans="1:12" x14ac:dyDescent="0.45">
      <c r="A22" s="3" t="s">
        <v>105</v>
      </c>
      <c r="B22">
        <v>344</v>
      </c>
      <c r="C22">
        <v>437</v>
      </c>
      <c r="D22">
        <v>341</v>
      </c>
      <c r="E22">
        <v>291</v>
      </c>
      <c r="F22">
        <v>205</v>
      </c>
      <c r="G22">
        <v>167</v>
      </c>
      <c r="H22">
        <v>194</v>
      </c>
      <c r="I22">
        <v>152</v>
      </c>
      <c r="J22">
        <v>154</v>
      </c>
      <c r="K22">
        <v>145</v>
      </c>
    </row>
    <row r="23" spans="1:12" x14ac:dyDescent="0.45">
      <c r="A23" s="3" t="s">
        <v>106</v>
      </c>
    </row>
    <row r="24" spans="1:12" x14ac:dyDescent="0.45">
      <c r="A24" s="3" t="s">
        <v>107</v>
      </c>
      <c r="K24">
        <v>836</v>
      </c>
    </row>
    <row r="28" spans="1:12" x14ac:dyDescent="0.45">
      <c r="A28" s="2" t="s">
        <v>214</v>
      </c>
      <c r="B28">
        <f>B3-B5</f>
        <v>4464078</v>
      </c>
      <c r="C28">
        <f t="shared" ref="C28:K28" si="0">C3-C5</f>
        <v>4201408</v>
      </c>
      <c r="D28">
        <f t="shared" si="0"/>
        <v>4084661</v>
      </c>
      <c r="E28">
        <f t="shared" si="0"/>
        <v>3603571</v>
      </c>
      <c r="F28">
        <f t="shared" si="0"/>
        <v>3304750</v>
      </c>
      <c r="G28">
        <f t="shared" si="0"/>
        <v>3112302</v>
      </c>
      <c r="H28">
        <f t="shared" si="0"/>
        <v>2825712</v>
      </c>
      <c r="I28">
        <f t="shared" si="0"/>
        <v>2680921</v>
      </c>
      <c r="J28">
        <f t="shared" si="0"/>
        <v>2762580</v>
      </c>
      <c r="K28">
        <f t="shared" si="0"/>
        <v>2886819</v>
      </c>
    </row>
    <row r="29" spans="1:12" x14ac:dyDescent="0.45">
      <c r="A29" s="2" t="s">
        <v>215</v>
      </c>
      <c r="B29" s="4">
        <f>B7/B3</f>
        <v>0.13857347824527422</v>
      </c>
      <c r="C29" s="4">
        <f t="shared" ref="C29:K29" si="1">C7/C3</f>
        <v>0.13193054837689266</v>
      </c>
      <c r="D29" s="4">
        <f t="shared" si="1"/>
        <v>0.13879783880712357</v>
      </c>
      <c r="E29" s="4">
        <f t="shared" si="1"/>
        <v>0.13841480886814914</v>
      </c>
      <c r="F29" s="4">
        <f t="shared" si="1"/>
        <v>0.13911494651606252</v>
      </c>
      <c r="G29" s="4">
        <f t="shared" si="1"/>
        <v>0.14083287447685192</v>
      </c>
      <c r="H29" s="4">
        <f t="shared" si="1"/>
        <v>0.14919498503257095</v>
      </c>
      <c r="I29" s="4">
        <f t="shared" si="1"/>
        <v>0.14273835636435334</v>
      </c>
      <c r="J29" s="4">
        <f t="shared" si="1"/>
        <v>0.13552995212544305</v>
      </c>
      <c r="K29" s="4">
        <f t="shared" si="1"/>
        <v>0.1448380435143162</v>
      </c>
      <c r="L29" s="2" t="s">
        <v>216</v>
      </c>
    </row>
    <row r="30" spans="1:12" x14ac:dyDescent="0.45">
      <c r="A30" s="2" t="s">
        <v>217</v>
      </c>
      <c r="B30" s="5">
        <f>-B10/B11</f>
        <v>7.4192329348579351</v>
      </c>
      <c r="C30" s="5">
        <f t="shared" ref="C30:K30" si="2">-C10/C11</f>
        <v>9.2822812846068654</v>
      </c>
      <c r="D30" s="5">
        <f t="shared" si="2"/>
        <v>6.9018358085808584</v>
      </c>
      <c r="E30" s="5">
        <f t="shared" si="2"/>
        <v>6.7293810114279973</v>
      </c>
      <c r="F30" s="5">
        <f t="shared" si="2"/>
        <v>6.3217615383680368</v>
      </c>
      <c r="G30" s="5">
        <f t="shared" si="2"/>
        <v>7.773074577032971</v>
      </c>
      <c r="H30" s="5">
        <f t="shared" si="2"/>
        <v>6.2781049212737416</v>
      </c>
      <c r="I30" s="5">
        <f t="shared" si="2"/>
        <v>6.3874317852767568</v>
      </c>
      <c r="J30" s="5">
        <f t="shared" si="2"/>
        <v>5.9029988465974625</v>
      </c>
      <c r="K30" s="5">
        <f t="shared" si="2"/>
        <v>6.3490125775425419</v>
      </c>
    </row>
    <row r="31" spans="1:12" x14ac:dyDescent="0.45">
      <c r="A31" s="2" t="s">
        <v>212</v>
      </c>
      <c r="B31" s="4">
        <f>B14/B13</f>
        <v>0.22757651359257536</v>
      </c>
      <c r="C31" s="4">
        <f t="shared" ref="C31:K31" si="3">C14/C13</f>
        <v>8.0733471308301594E-2</v>
      </c>
      <c r="D31" s="4">
        <f t="shared" si="3"/>
        <v>0.16711307931533187</v>
      </c>
      <c r="E31" s="4">
        <f t="shared" si="3"/>
        <v>0.18795777284959536</v>
      </c>
      <c r="F31" s="4">
        <f t="shared" si="3"/>
        <v>0.30340590496890441</v>
      </c>
      <c r="G31" s="4">
        <f t="shared" si="3"/>
        <v>0.38701141053653798</v>
      </c>
      <c r="H31" s="4">
        <f t="shared" si="3"/>
        <v>0.22497114335559293</v>
      </c>
      <c r="I31" s="4">
        <f t="shared" si="3"/>
        <v>0.39736161568001493</v>
      </c>
      <c r="J31" s="4">
        <f t="shared" si="3"/>
        <v>0.39024178871652654</v>
      </c>
      <c r="K31" s="4">
        <f t="shared" si="3"/>
        <v>0.40523633559681899</v>
      </c>
    </row>
    <row r="32" spans="1:12" x14ac:dyDescent="0.45">
      <c r="B32" s="5"/>
      <c r="C32" s="5"/>
      <c r="D32" s="5"/>
      <c r="E32" s="5"/>
      <c r="F32" s="5"/>
      <c r="G32" s="5"/>
      <c r="H32" s="5"/>
      <c r="I32" s="5"/>
      <c r="J32" s="5"/>
      <c r="K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108</v>
      </c>
    </row>
    <row r="3" spans="1:6" x14ac:dyDescent="0.45">
      <c r="A3" s="1" t="s">
        <v>109</v>
      </c>
      <c r="B3">
        <v>466577</v>
      </c>
      <c r="C3">
        <v>608958</v>
      </c>
      <c r="D3">
        <v>482603</v>
      </c>
      <c r="E3">
        <v>418529</v>
      </c>
      <c r="F3">
        <v>305111</v>
      </c>
    </row>
    <row r="4" spans="1:6" x14ac:dyDescent="0.45">
      <c r="A4" s="1" t="s">
        <v>110</v>
      </c>
    </row>
    <row r="5" spans="1:6" x14ac:dyDescent="0.45">
      <c r="A5" s="1" t="s">
        <v>111</v>
      </c>
    </row>
    <row r="6" spans="1:6" x14ac:dyDescent="0.45">
      <c r="A6" s="1" t="s">
        <v>112</v>
      </c>
    </row>
    <row r="7" spans="1:6" x14ac:dyDescent="0.45">
      <c r="A7" s="1" t="s">
        <v>113</v>
      </c>
    </row>
    <row r="8" spans="1:6" x14ac:dyDescent="0.45">
      <c r="A8" s="1" t="s">
        <v>114</v>
      </c>
      <c r="B8">
        <v>27983</v>
      </c>
      <c r="C8">
        <v>13665</v>
      </c>
      <c r="D8">
        <v>-39752</v>
      </c>
      <c r="E8">
        <v>-7971</v>
      </c>
    </row>
    <row r="9" spans="1:6" x14ac:dyDescent="0.45">
      <c r="A9" s="1" t="s">
        <v>115</v>
      </c>
      <c r="B9">
        <v>10373</v>
      </c>
      <c r="C9">
        <v>2565</v>
      </c>
      <c r="D9">
        <v>4941</v>
      </c>
      <c r="E9">
        <v>11887</v>
      </c>
      <c r="F9">
        <v>-171</v>
      </c>
    </row>
    <row r="10" spans="1:6" x14ac:dyDescent="0.45">
      <c r="A10" s="1" t="s">
        <v>116</v>
      </c>
      <c r="B10">
        <v>38356</v>
      </c>
      <c r="C10">
        <v>16230</v>
      </c>
      <c r="D10">
        <v>-34811</v>
      </c>
      <c r="E10">
        <v>3916</v>
      </c>
      <c r="F10">
        <v>4822</v>
      </c>
    </row>
    <row r="11" spans="1:6" x14ac:dyDescent="0.45">
      <c r="A11" s="1" t="s">
        <v>117</v>
      </c>
      <c r="B11">
        <v>504933</v>
      </c>
      <c r="C11">
        <v>625188</v>
      </c>
      <c r="D11">
        <v>447792</v>
      </c>
      <c r="E11">
        <v>422445</v>
      </c>
      <c r="F11">
        <v>309933</v>
      </c>
    </row>
    <row r="12" spans="1:6" x14ac:dyDescent="0.45">
      <c r="A12" s="1" t="s">
        <v>118</v>
      </c>
    </row>
    <row r="13" spans="1:6" x14ac:dyDescent="0.45">
      <c r="A13" s="1" t="s">
        <v>119</v>
      </c>
    </row>
    <row r="14" spans="1:6" x14ac:dyDescent="0.45">
      <c r="A14" s="1" t="s">
        <v>120</v>
      </c>
      <c r="F14">
        <v>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5"/>
  <sheetViews>
    <sheetView workbookViewId="0"/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121</v>
      </c>
    </row>
    <row r="3" spans="1:11" x14ac:dyDescent="0.45">
      <c r="A3" s="1" t="s">
        <v>109</v>
      </c>
      <c r="B3">
        <v>466577</v>
      </c>
      <c r="C3">
        <v>608958</v>
      </c>
      <c r="D3">
        <v>482603</v>
      </c>
      <c r="E3">
        <v>418529</v>
      </c>
      <c r="F3">
        <v>305111</v>
      </c>
      <c r="G3">
        <v>252490</v>
      </c>
      <c r="H3">
        <v>294094</v>
      </c>
      <c r="I3">
        <v>232569</v>
      </c>
      <c r="J3">
        <v>232188</v>
      </c>
      <c r="K3">
        <v>219058</v>
      </c>
    </row>
    <row r="4" spans="1:11" x14ac:dyDescent="0.45">
      <c r="A4" s="1" t="s">
        <v>122</v>
      </c>
    </row>
    <row r="5" spans="1:11" x14ac:dyDescent="0.45">
      <c r="A5" s="1" t="s">
        <v>91</v>
      </c>
      <c r="B5">
        <v>145747</v>
      </c>
      <c r="C5">
        <v>84315</v>
      </c>
      <c r="D5">
        <v>81081</v>
      </c>
      <c r="E5">
        <v>68575</v>
      </c>
      <c r="F5">
        <v>64756</v>
      </c>
      <c r="G5">
        <v>59544</v>
      </c>
      <c r="H5">
        <v>61536</v>
      </c>
      <c r="I5">
        <v>62660</v>
      </c>
      <c r="J5">
        <v>72327</v>
      </c>
      <c r="K5">
        <v>74009</v>
      </c>
    </row>
    <row r="6" spans="1:11" x14ac:dyDescent="0.45">
      <c r="A6" s="1" t="s">
        <v>123</v>
      </c>
      <c r="B6">
        <v>55881</v>
      </c>
      <c r="C6">
        <v>53202</v>
      </c>
      <c r="D6">
        <v>55096</v>
      </c>
    </row>
    <row r="7" spans="1:11" x14ac:dyDescent="0.45">
      <c r="A7" s="1" t="s">
        <v>124</v>
      </c>
      <c r="B7">
        <v>69784</v>
      </c>
      <c r="C7">
        <v>59844</v>
      </c>
      <c r="D7">
        <v>43290</v>
      </c>
      <c r="E7">
        <v>31275</v>
      </c>
      <c r="F7">
        <v>23318</v>
      </c>
      <c r="G7">
        <v>21249</v>
      </c>
      <c r="H7">
        <v>24992</v>
      </c>
      <c r="I7">
        <v>26163</v>
      </c>
      <c r="J7">
        <v>20065</v>
      </c>
      <c r="K7">
        <v>24841</v>
      </c>
    </row>
    <row r="8" spans="1:11" x14ac:dyDescent="0.45">
      <c r="A8" s="1" t="s">
        <v>45</v>
      </c>
      <c r="B8">
        <v>-130197</v>
      </c>
      <c r="C8">
        <v>231998</v>
      </c>
      <c r="D8">
        <v>65434</v>
      </c>
      <c r="E8">
        <v>23006</v>
      </c>
      <c r="F8">
        <v>13505</v>
      </c>
      <c r="G8">
        <v>15536</v>
      </c>
      <c r="H8">
        <v>3549</v>
      </c>
      <c r="I8">
        <v>-2543</v>
      </c>
      <c r="J8">
        <v>26371</v>
      </c>
      <c r="K8">
        <v>48088</v>
      </c>
    </row>
    <row r="9" spans="1:11" x14ac:dyDescent="0.45">
      <c r="A9" s="1" t="s">
        <v>125</v>
      </c>
      <c r="B9">
        <v>4619</v>
      </c>
      <c r="C9">
        <v>4395</v>
      </c>
    </row>
    <row r="10" spans="1:11" x14ac:dyDescent="0.45">
      <c r="A10" s="1" t="s">
        <v>126</v>
      </c>
      <c r="B10">
        <v>2515</v>
      </c>
      <c r="C10">
        <v>13239</v>
      </c>
    </row>
    <row r="11" spans="1:11" x14ac:dyDescent="0.45">
      <c r="A11" s="1" t="s">
        <v>127</v>
      </c>
      <c r="B11">
        <v>-3388</v>
      </c>
    </row>
    <row r="12" spans="1:11" x14ac:dyDescent="0.45">
      <c r="A12" s="1" t="s">
        <v>128</v>
      </c>
      <c r="B12">
        <v>-12759</v>
      </c>
    </row>
    <row r="13" spans="1:11" x14ac:dyDescent="0.45">
      <c r="A13" s="1" t="s">
        <v>129</v>
      </c>
      <c r="C13">
        <v>-3322</v>
      </c>
    </row>
    <row r="14" spans="1:11" x14ac:dyDescent="0.45">
      <c r="A14" s="1" t="s">
        <v>130</v>
      </c>
      <c r="D14">
        <v>6139</v>
      </c>
      <c r="E14">
        <v>9354</v>
      </c>
      <c r="F14">
        <v>5974</v>
      </c>
      <c r="G14">
        <v>15566</v>
      </c>
      <c r="H14">
        <v>8359</v>
      </c>
      <c r="I14">
        <v>11582</v>
      </c>
      <c r="K14">
        <v>17224</v>
      </c>
    </row>
    <row r="15" spans="1:11" x14ac:dyDescent="0.45">
      <c r="A15" s="1" t="s">
        <v>131</v>
      </c>
      <c r="D15">
        <v>1772</v>
      </c>
    </row>
    <row r="16" spans="1:11" x14ac:dyDescent="0.45">
      <c r="A16" s="1" t="s">
        <v>132</v>
      </c>
      <c r="E16">
        <v>-10777</v>
      </c>
      <c r="F16">
        <v>-14457</v>
      </c>
      <c r="G16">
        <v>-18175</v>
      </c>
      <c r="H16">
        <v>-31924</v>
      </c>
    </row>
    <row r="17" spans="1:11" x14ac:dyDescent="0.45">
      <c r="A17" s="1" t="s">
        <v>133</v>
      </c>
      <c r="E17">
        <v>-5464</v>
      </c>
      <c r="F17">
        <v>-246</v>
      </c>
    </row>
    <row r="18" spans="1:11" x14ac:dyDescent="0.45">
      <c r="A18" s="1" t="s">
        <v>134</v>
      </c>
      <c r="G18">
        <v>4673</v>
      </c>
      <c r="H18">
        <v>547</v>
      </c>
      <c r="I18">
        <v>1541</v>
      </c>
      <c r="J18">
        <v>1024</v>
      </c>
    </row>
    <row r="19" spans="1:11" x14ac:dyDescent="0.45">
      <c r="A19" s="1" t="s">
        <v>135</v>
      </c>
      <c r="I19">
        <v>-50800</v>
      </c>
      <c r="J19">
        <v>-38185</v>
      </c>
      <c r="K19">
        <v>-26860</v>
      </c>
    </row>
    <row r="20" spans="1:11" x14ac:dyDescent="0.45">
      <c r="A20" s="1" t="s">
        <v>136</v>
      </c>
      <c r="I20">
        <v>0</v>
      </c>
      <c r="J20">
        <v>0</v>
      </c>
      <c r="K20">
        <v>-254</v>
      </c>
    </row>
    <row r="21" spans="1:11" x14ac:dyDescent="0.45">
      <c r="A21" s="1" t="s">
        <v>137</v>
      </c>
      <c r="J21">
        <v>11682</v>
      </c>
    </row>
    <row r="22" spans="1:11" x14ac:dyDescent="0.45">
      <c r="A22" s="1" t="s">
        <v>138</v>
      </c>
      <c r="K22">
        <v>1106</v>
      </c>
    </row>
    <row r="23" spans="1:11" x14ac:dyDescent="0.45">
      <c r="A23" s="1" t="s">
        <v>139</v>
      </c>
    </row>
    <row r="24" spans="1:11" x14ac:dyDescent="0.45">
      <c r="A24" s="1" t="s">
        <v>140</v>
      </c>
      <c r="B24">
        <v>-154652</v>
      </c>
      <c r="C24">
        <v>47081</v>
      </c>
    </row>
    <row r="25" spans="1:11" x14ac:dyDescent="0.45">
      <c r="A25" s="1" t="s">
        <v>141</v>
      </c>
      <c r="B25">
        <v>132029</v>
      </c>
      <c r="C25">
        <v>-363396</v>
      </c>
      <c r="D25">
        <v>-122977</v>
      </c>
      <c r="E25">
        <v>32411</v>
      </c>
      <c r="F25">
        <v>9636</v>
      </c>
      <c r="G25">
        <v>54564</v>
      </c>
      <c r="H25">
        <v>-4170</v>
      </c>
      <c r="I25">
        <v>36456</v>
      </c>
      <c r="J25">
        <v>-1903</v>
      </c>
      <c r="K25">
        <v>104877</v>
      </c>
    </row>
    <row r="26" spans="1:11" x14ac:dyDescent="0.45">
      <c r="A26" s="1" t="s">
        <v>142</v>
      </c>
      <c r="B26">
        <v>-19489</v>
      </c>
    </row>
    <row r="27" spans="1:11" x14ac:dyDescent="0.45">
      <c r="A27" s="1" t="s">
        <v>143</v>
      </c>
      <c r="B27">
        <v>12620</v>
      </c>
      <c r="C27">
        <v>71713</v>
      </c>
      <c r="D27">
        <v>18044</v>
      </c>
      <c r="E27">
        <v>44137</v>
      </c>
      <c r="F27">
        <v>11296</v>
      </c>
      <c r="G27">
        <v>21535</v>
      </c>
      <c r="H27">
        <v>-8409</v>
      </c>
      <c r="I27">
        <v>-44329</v>
      </c>
      <c r="J27">
        <v>-72881</v>
      </c>
      <c r="K27">
        <v>-26832</v>
      </c>
    </row>
    <row r="28" spans="1:11" x14ac:dyDescent="0.45">
      <c r="A28" s="1" t="s">
        <v>144</v>
      </c>
      <c r="B28">
        <v>194827</v>
      </c>
      <c r="C28">
        <v>-31506</v>
      </c>
      <c r="D28">
        <v>48260</v>
      </c>
      <c r="E28">
        <v>107515</v>
      </c>
      <c r="F28">
        <v>47316</v>
      </c>
      <c r="G28">
        <v>14846</v>
      </c>
      <c r="H28">
        <v>4911</v>
      </c>
      <c r="I28">
        <v>-35443</v>
      </c>
      <c r="J28">
        <v>39178</v>
      </c>
      <c r="K28">
        <v>-23760</v>
      </c>
    </row>
    <row r="29" spans="1:11" x14ac:dyDescent="0.45">
      <c r="A29" s="1" t="s">
        <v>145</v>
      </c>
      <c r="B29">
        <v>-27588</v>
      </c>
    </row>
    <row r="30" spans="1:11" x14ac:dyDescent="0.45">
      <c r="A30" s="1" t="s">
        <v>146</v>
      </c>
      <c r="B30">
        <v>736526</v>
      </c>
      <c r="C30">
        <v>718684</v>
      </c>
      <c r="D30">
        <v>551428</v>
      </c>
      <c r="E30">
        <v>499610</v>
      </c>
      <c r="F30">
        <v>369143</v>
      </c>
      <c r="G30">
        <v>382277</v>
      </c>
      <c r="H30">
        <v>249234</v>
      </c>
      <c r="I30">
        <v>309958</v>
      </c>
      <c r="J30">
        <v>332718</v>
      </c>
      <c r="K30">
        <v>464654</v>
      </c>
    </row>
    <row r="31" spans="1:11" x14ac:dyDescent="0.45">
      <c r="A31" s="1" t="s">
        <v>147</v>
      </c>
      <c r="C31">
        <v>-1797</v>
      </c>
      <c r="D31">
        <v>-13500</v>
      </c>
      <c r="E31">
        <v>-2328</v>
      </c>
      <c r="F31">
        <v>14119</v>
      </c>
      <c r="G31">
        <v>-115</v>
      </c>
      <c r="H31">
        <v>12242</v>
      </c>
      <c r="I31">
        <v>-1591</v>
      </c>
      <c r="J31">
        <v>-5923</v>
      </c>
    </row>
    <row r="32" spans="1:11" x14ac:dyDescent="0.45">
      <c r="A32" s="1" t="s">
        <v>148</v>
      </c>
      <c r="C32">
        <v>-3272</v>
      </c>
      <c r="D32">
        <v>-6</v>
      </c>
      <c r="E32">
        <v>-15346</v>
      </c>
      <c r="F32">
        <v>-12394</v>
      </c>
      <c r="G32">
        <v>-10146</v>
      </c>
      <c r="H32">
        <v>-36429</v>
      </c>
      <c r="I32">
        <v>-8240</v>
      </c>
      <c r="J32">
        <v>-4773</v>
      </c>
      <c r="K32">
        <v>2723</v>
      </c>
    </row>
    <row r="33" spans="1:11" x14ac:dyDescent="0.45">
      <c r="A33" s="1" t="s">
        <v>149</v>
      </c>
      <c r="C33">
        <v>-9463</v>
      </c>
      <c r="D33">
        <v>5016</v>
      </c>
      <c r="E33">
        <v>-7878</v>
      </c>
      <c r="F33">
        <v>6461</v>
      </c>
      <c r="G33">
        <v>13256</v>
      </c>
      <c r="H33">
        <v>66031</v>
      </c>
      <c r="I33">
        <v>5127</v>
      </c>
      <c r="J33">
        <v>1090</v>
      </c>
      <c r="K33">
        <v>-11367</v>
      </c>
    </row>
    <row r="34" spans="1:11" x14ac:dyDescent="0.45">
      <c r="A34" s="1" t="s">
        <v>150</v>
      </c>
      <c r="C34">
        <v>-53641</v>
      </c>
      <c r="D34">
        <v>-37651</v>
      </c>
    </row>
    <row r="35" spans="1:11" x14ac:dyDescent="0.45">
      <c r="A35" s="1" t="s">
        <v>151</v>
      </c>
      <c r="C35">
        <v>10336</v>
      </c>
      <c r="D35">
        <v>3313</v>
      </c>
      <c r="E35">
        <v>3210</v>
      </c>
      <c r="F35">
        <v>24260</v>
      </c>
      <c r="G35">
        <v>25505</v>
      </c>
      <c r="H35">
        <v>-55110</v>
      </c>
      <c r="I35">
        <v>9973</v>
      </c>
      <c r="J35">
        <v>-3316</v>
      </c>
      <c r="K35">
        <v>1939</v>
      </c>
    </row>
    <row r="36" spans="1:11" x14ac:dyDescent="0.45">
      <c r="A36" s="1" t="s">
        <v>152</v>
      </c>
      <c r="D36">
        <v>-129107</v>
      </c>
      <c r="E36">
        <v>-196453</v>
      </c>
    </row>
    <row r="37" spans="1:11" x14ac:dyDescent="0.45">
      <c r="A37" s="1" t="s">
        <v>153</v>
      </c>
      <c r="D37">
        <v>44621</v>
      </c>
      <c r="E37">
        <v>-278</v>
      </c>
      <c r="F37">
        <v>140</v>
      </c>
      <c r="G37">
        <v>-91</v>
      </c>
      <c r="H37">
        <v>-56927</v>
      </c>
      <c r="I37">
        <v>1038</v>
      </c>
      <c r="J37">
        <v>388</v>
      </c>
      <c r="K37">
        <v>1736</v>
      </c>
    </row>
    <row r="38" spans="1:11" x14ac:dyDescent="0.45">
      <c r="A38" s="1" t="s">
        <v>154</v>
      </c>
      <c r="E38">
        <v>122</v>
      </c>
      <c r="F38">
        <v>6218</v>
      </c>
      <c r="G38">
        <v>-806</v>
      </c>
      <c r="H38">
        <v>-2829</v>
      </c>
      <c r="I38">
        <v>5262</v>
      </c>
      <c r="J38">
        <v>0</v>
      </c>
      <c r="K38">
        <v>-3563</v>
      </c>
    </row>
    <row r="39" spans="1:11" x14ac:dyDescent="0.45">
      <c r="A39" s="1" t="s">
        <v>155</v>
      </c>
      <c r="F39">
        <v>-135870</v>
      </c>
      <c r="G39">
        <v>-87154</v>
      </c>
      <c r="H39">
        <v>-31229</v>
      </c>
      <c r="I39">
        <v>60533</v>
      </c>
      <c r="J39">
        <v>110308</v>
      </c>
      <c r="K39">
        <v>125125</v>
      </c>
    </row>
    <row r="40" spans="1:11" x14ac:dyDescent="0.45">
      <c r="A40" s="1" t="s">
        <v>156</v>
      </c>
      <c r="K40">
        <v>3038</v>
      </c>
    </row>
    <row r="41" spans="1:11" x14ac:dyDescent="0.45">
      <c r="A41" s="1" t="s">
        <v>157</v>
      </c>
      <c r="K41">
        <v>6968</v>
      </c>
    </row>
    <row r="42" spans="1:11" x14ac:dyDescent="0.45">
      <c r="A42" s="1" t="s">
        <v>158</v>
      </c>
    </row>
    <row r="43" spans="1:11" x14ac:dyDescent="0.45">
      <c r="A43" s="1" t="s">
        <v>159</v>
      </c>
      <c r="B43">
        <v>-79964</v>
      </c>
      <c r="C43">
        <v>-87210</v>
      </c>
      <c r="D43">
        <v>-128079</v>
      </c>
      <c r="E43">
        <v>-94681</v>
      </c>
    </row>
    <row r="44" spans="1:11" x14ac:dyDescent="0.45">
      <c r="A44" s="1" t="s">
        <v>160</v>
      </c>
      <c r="B44">
        <v>-780334</v>
      </c>
      <c r="F44">
        <v>-19113</v>
      </c>
      <c r="G44">
        <v>-247627</v>
      </c>
    </row>
    <row r="45" spans="1:11" x14ac:dyDescent="0.45">
      <c r="A45" s="1" t="s">
        <v>161</v>
      </c>
      <c r="B45">
        <v>0</v>
      </c>
      <c r="C45">
        <v>3094</v>
      </c>
    </row>
    <row r="46" spans="1:11" x14ac:dyDescent="0.45">
      <c r="A46" s="1" t="s">
        <v>162</v>
      </c>
      <c r="B46">
        <v>0</v>
      </c>
      <c r="C46">
        <v>-74168</v>
      </c>
    </row>
    <row r="47" spans="1:11" x14ac:dyDescent="0.45">
      <c r="A47" s="1" t="s">
        <v>163</v>
      </c>
      <c r="B47">
        <v>-7000</v>
      </c>
    </row>
    <row r="48" spans="1:11" x14ac:dyDescent="0.45">
      <c r="A48" s="1" t="s">
        <v>164</v>
      </c>
      <c r="B48">
        <v>-427</v>
      </c>
    </row>
    <row r="49" spans="1:11" x14ac:dyDescent="0.45">
      <c r="A49" s="1" t="s">
        <v>165</v>
      </c>
      <c r="B49">
        <v>-867725</v>
      </c>
      <c r="C49">
        <v>-158284</v>
      </c>
      <c r="D49">
        <v>-128079</v>
      </c>
      <c r="E49">
        <v>-89212</v>
      </c>
      <c r="F49">
        <v>-96453</v>
      </c>
      <c r="G49">
        <v>-300896</v>
      </c>
      <c r="H49">
        <v>-117753</v>
      </c>
      <c r="I49">
        <v>-60575</v>
      </c>
      <c r="J49">
        <v>-13556</v>
      </c>
      <c r="K49">
        <v>-190452</v>
      </c>
    </row>
    <row r="50" spans="1:11" x14ac:dyDescent="0.45">
      <c r="A50" s="1" t="s">
        <v>166</v>
      </c>
      <c r="D50">
        <v>0</v>
      </c>
      <c r="E50">
        <v>5469</v>
      </c>
    </row>
    <row r="51" spans="1:11" x14ac:dyDescent="0.45">
      <c r="A51" s="1" t="s">
        <v>167</v>
      </c>
      <c r="D51">
        <v>0</v>
      </c>
      <c r="E51">
        <v>0</v>
      </c>
      <c r="F51">
        <v>1097</v>
      </c>
      <c r="G51">
        <v>650</v>
      </c>
    </row>
    <row r="52" spans="1:11" x14ac:dyDescent="0.45">
      <c r="A52" s="1" t="s">
        <v>168</v>
      </c>
      <c r="F52">
        <v>-78437</v>
      </c>
      <c r="G52">
        <v>-53919</v>
      </c>
      <c r="H52">
        <v>-66635</v>
      </c>
      <c r="I52">
        <v>-36041</v>
      </c>
      <c r="J52">
        <v>-20905</v>
      </c>
      <c r="K52">
        <v>-33113</v>
      </c>
    </row>
    <row r="53" spans="1:11" x14ac:dyDescent="0.45">
      <c r="A53" s="1" t="s">
        <v>169</v>
      </c>
      <c r="H53">
        <v>-51118</v>
      </c>
      <c r="I53">
        <v>-24534</v>
      </c>
      <c r="J53">
        <v>3563</v>
      </c>
      <c r="K53">
        <v>-157964</v>
      </c>
    </row>
    <row r="54" spans="1:11" x14ac:dyDescent="0.45">
      <c r="A54" s="1" t="s">
        <v>170</v>
      </c>
      <c r="H54">
        <v>0</v>
      </c>
      <c r="I54">
        <v>0</v>
      </c>
      <c r="J54">
        <v>3786</v>
      </c>
    </row>
    <row r="55" spans="1:11" x14ac:dyDescent="0.45">
      <c r="A55" s="1" t="s">
        <v>171</v>
      </c>
      <c r="I55">
        <v>0</v>
      </c>
      <c r="J55">
        <v>0</v>
      </c>
      <c r="K55">
        <v>625</v>
      </c>
    </row>
    <row r="56" spans="1:11" x14ac:dyDescent="0.45">
      <c r="A56" s="1" t="s">
        <v>172</v>
      </c>
      <c r="K56">
        <v>0</v>
      </c>
    </row>
    <row r="57" spans="1:11" x14ac:dyDescent="0.45">
      <c r="A57" s="1" t="s">
        <v>173</v>
      </c>
    </row>
    <row r="58" spans="1:11" x14ac:dyDescent="0.45">
      <c r="A58" s="1" t="s">
        <v>174</v>
      </c>
      <c r="B58">
        <v>23371</v>
      </c>
      <c r="C58">
        <v>19408</v>
      </c>
      <c r="D58">
        <v>14987</v>
      </c>
      <c r="E58">
        <v>11266</v>
      </c>
      <c r="F58">
        <v>8907</v>
      </c>
      <c r="G58">
        <v>6314</v>
      </c>
    </row>
    <row r="59" spans="1:11" x14ac:dyDescent="0.45">
      <c r="A59" s="1" t="s">
        <v>175</v>
      </c>
      <c r="B59">
        <v>5929</v>
      </c>
      <c r="C59">
        <v>11747</v>
      </c>
      <c r="D59">
        <v>8925</v>
      </c>
      <c r="E59">
        <v>12116</v>
      </c>
      <c r="F59">
        <v>12095</v>
      </c>
      <c r="G59">
        <v>14687</v>
      </c>
      <c r="H59">
        <v>7962</v>
      </c>
      <c r="I59">
        <v>6099</v>
      </c>
      <c r="J59">
        <v>14620</v>
      </c>
      <c r="K59">
        <v>14977</v>
      </c>
    </row>
    <row r="60" spans="1:11" x14ac:dyDescent="0.45">
      <c r="A60" s="1" t="s">
        <v>176</v>
      </c>
      <c r="B60">
        <v>-418859</v>
      </c>
      <c r="C60">
        <v>-313397</v>
      </c>
      <c r="D60">
        <v>-182224</v>
      </c>
      <c r="E60">
        <v>-252824</v>
      </c>
      <c r="F60">
        <v>-270318</v>
      </c>
      <c r="G60">
        <v>-46548</v>
      </c>
      <c r="H60">
        <v>-63152</v>
      </c>
      <c r="I60">
        <v>-62140</v>
      </c>
      <c r="J60">
        <v>-3709</v>
      </c>
      <c r="K60">
        <v>-1067</v>
      </c>
    </row>
    <row r="61" spans="1:11" x14ac:dyDescent="0.45">
      <c r="A61" s="1" t="s">
        <v>177</v>
      </c>
      <c r="B61">
        <v>-209057</v>
      </c>
      <c r="C61">
        <v>-181066</v>
      </c>
      <c r="D61">
        <v>-146602</v>
      </c>
      <c r="E61">
        <v>-114234</v>
      </c>
      <c r="F61">
        <v>-103411</v>
      </c>
      <c r="G61">
        <v>-92925</v>
      </c>
      <c r="H61">
        <v>-80015</v>
      </c>
      <c r="I61">
        <v>-215094</v>
      </c>
      <c r="J61">
        <v>-345802</v>
      </c>
      <c r="K61">
        <v>-1122457</v>
      </c>
    </row>
    <row r="62" spans="1:11" x14ac:dyDescent="0.45">
      <c r="A62" s="1" t="s">
        <v>178</v>
      </c>
      <c r="B62">
        <v>0</v>
      </c>
      <c r="C62">
        <v>-8971</v>
      </c>
    </row>
    <row r="63" spans="1:11" x14ac:dyDescent="0.45">
      <c r="A63" s="1" t="s">
        <v>179</v>
      </c>
      <c r="B63">
        <v>-112257</v>
      </c>
    </row>
    <row r="64" spans="1:11" x14ac:dyDescent="0.45">
      <c r="A64" s="1" t="s">
        <v>180</v>
      </c>
      <c r="B64">
        <v>487027</v>
      </c>
      <c r="K64">
        <v>1710143</v>
      </c>
    </row>
    <row r="65" spans="1:11" x14ac:dyDescent="0.45">
      <c r="A65" s="1" t="s">
        <v>181</v>
      </c>
      <c r="B65">
        <v>0</v>
      </c>
      <c r="C65">
        <v>0</v>
      </c>
      <c r="D65">
        <v>-80000</v>
      </c>
    </row>
    <row r="66" spans="1:11" x14ac:dyDescent="0.45">
      <c r="A66" s="1" t="s">
        <v>182</v>
      </c>
      <c r="B66">
        <v>60000</v>
      </c>
    </row>
    <row r="67" spans="1:11" x14ac:dyDescent="0.45">
      <c r="A67" s="1" t="s">
        <v>183</v>
      </c>
      <c r="B67">
        <v>0</v>
      </c>
      <c r="C67">
        <v>-2698</v>
      </c>
      <c r="D67">
        <v>-1493</v>
      </c>
    </row>
    <row r="68" spans="1:11" x14ac:dyDescent="0.45">
      <c r="A68" s="1" t="s">
        <v>184</v>
      </c>
      <c r="B68">
        <v>-163846</v>
      </c>
    </row>
    <row r="69" spans="1:11" x14ac:dyDescent="0.45">
      <c r="A69" s="1" t="s">
        <v>185</v>
      </c>
      <c r="B69">
        <v>-295045</v>
      </c>
      <c r="E69">
        <v>-2968</v>
      </c>
      <c r="J69">
        <v>-90390</v>
      </c>
      <c r="K69">
        <v>-133984</v>
      </c>
    </row>
    <row r="70" spans="1:11" x14ac:dyDescent="0.45">
      <c r="A70" s="1" t="s">
        <v>186</v>
      </c>
      <c r="B70">
        <v>990955</v>
      </c>
      <c r="C70">
        <v>741901</v>
      </c>
      <c r="D70">
        <v>283990</v>
      </c>
      <c r="E70">
        <v>286958</v>
      </c>
      <c r="F70">
        <v>217417</v>
      </c>
    </row>
    <row r="71" spans="1:11" x14ac:dyDescent="0.45">
      <c r="A71" s="1" t="s">
        <v>187</v>
      </c>
      <c r="B71">
        <v>695910</v>
      </c>
      <c r="C71">
        <v>990955</v>
      </c>
      <c r="D71">
        <v>741901</v>
      </c>
      <c r="E71">
        <v>283990</v>
      </c>
      <c r="F71">
        <v>286958</v>
      </c>
    </row>
    <row r="72" spans="1:11" x14ac:dyDescent="0.45">
      <c r="A72" s="1" t="s">
        <v>188</v>
      </c>
      <c r="C72">
        <v>-527865</v>
      </c>
      <c r="D72">
        <v>-76922</v>
      </c>
      <c r="E72">
        <v>-170512</v>
      </c>
      <c r="F72">
        <v>-317149</v>
      </c>
      <c r="G72">
        <v>-968325</v>
      </c>
      <c r="H72">
        <v>-295063</v>
      </c>
      <c r="I72">
        <v>-279563</v>
      </c>
      <c r="J72">
        <v>-355563</v>
      </c>
      <c r="K72">
        <v>-993250</v>
      </c>
    </row>
    <row r="73" spans="1:11" x14ac:dyDescent="0.45">
      <c r="A73" s="1" t="s">
        <v>189</v>
      </c>
      <c r="C73">
        <v>691496</v>
      </c>
      <c r="D73">
        <v>497891</v>
      </c>
      <c r="E73">
        <v>102071</v>
      </c>
      <c r="F73">
        <v>467678</v>
      </c>
      <c r="G73">
        <v>1019383</v>
      </c>
      <c r="H73">
        <v>273000</v>
      </c>
      <c r="I73">
        <v>248438</v>
      </c>
      <c r="J73">
        <v>300000</v>
      </c>
    </row>
    <row r="74" spans="1:11" x14ac:dyDescent="0.45">
      <c r="A74" s="1" t="s">
        <v>190</v>
      </c>
      <c r="C74">
        <v>-311346</v>
      </c>
      <c r="D74">
        <v>34562</v>
      </c>
    </row>
    <row r="75" spans="1:11" x14ac:dyDescent="0.45">
      <c r="A75" s="1" t="s">
        <v>191</v>
      </c>
      <c r="C75">
        <v>249054</v>
      </c>
      <c r="D75">
        <v>457911</v>
      </c>
      <c r="F75">
        <v>69541</v>
      </c>
      <c r="G75">
        <v>29888</v>
      </c>
    </row>
    <row r="76" spans="1:11" x14ac:dyDescent="0.45">
      <c r="A76" s="1" t="s">
        <v>192</v>
      </c>
      <c r="E76">
        <v>0</v>
      </c>
      <c r="F76">
        <v>0</v>
      </c>
      <c r="G76">
        <v>18175</v>
      </c>
      <c r="H76">
        <v>31924</v>
      </c>
    </row>
    <row r="77" spans="1:11" x14ac:dyDescent="0.45">
      <c r="A77" s="1" t="s">
        <v>193</v>
      </c>
      <c r="E77">
        <v>-280</v>
      </c>
      <c r="F77">
        <v>-951</v>
      </c>
      <c r="G77">
        <v>-2254</v>
      </c>
      <c r="H77">
        <v>-31802</v>
      </c>
      <c r="I77">
        <v>-47110</v>
      </c>
      <c r="J77">
        <v>-56138</v>
      </c>
      <c r="K77">
        <v>-49765</v>
      </c>
    </row>
    <row r="78" spans="1:11" x14ac:dyDescent="0.45">
      <c r="A78" s="1" t="s">
        <v>194</v>
      </c>
      <c r="E78">
        <v>-969</v>
      </c>
    </row>
    <row r="79" spans="1:11" x14ac:dyDescent="0.45">
      <c r="A79" s="1" t="s">
        <v>195</v>
      </c>
      <c r="E79">
        <v>-413366</v>
      </c>
      <c r="F79">
        <v>-203149</v>
      </c>
      <c r="G79">
        <v>-51493</v>
      </c>
      <c r="H79">
        <v>-151169</v>
      </c>
      <c r="I79">
        <v>-302160</v>
      </c>
      <c r="J79">
        <v>-409552</v>
      </c>
      <c r="K79">
        <v>-408186</v>
      </c>
    </row>
    <row r="80" spans="1:11" x14ac:dyDescent="0.45">
      <c r="A80" s="1" t="s">
        <v>196</v>
      </c>
      <c r="G80">
        <v>187529</v>
      </c>
      <c r="H80">
        <v>207217</v>
      </c>
      <c r="I80">
        <v>259994</v>
      </c>
      <c r="J80">
        <v>350384</v>
      </c>
    </row>
    <row r="81" spans="1:11" x14ac:dyDescent="0.45">
      <c r="A81" s="1" t="s">
        <v>197</v>
      </c>
      <c r="G81">
        <v>217417</v>
      </c>
      <c r="H81">
        <v>187529</v>
      </c>
      <c r="I81">
        <v>207217</v>
      </c>
      <c r="J81">
        <v>259994</v>
      </c>
    </row>
    <row r="82" spans="1:11" x14ac:dyDescent="0.45">
      <c r="A82" s="1" t="s">
        <v>198</v>
      </c>
      <c r="H82">
        <v>5977</v>
      </c>
      <c r="I82">
        <v>5020</v>
      </c>
      <c r="J82">
        <v>5078</v>
      </c>
      <c r="K82">
        <v>6373</v>
      </c>
    </row>
    <row r="83" spans="1:11" x14ac:dyDescent="0.45">
      <c r="A83" s="1" t="s">
        <v>199</v>
      </c>
      <c r="H83">
        <v>-19688</v>
      </c>
      <c r="I83">
        <v>-52777</v>
      </c>
    </row>
    <row r="84" spans="1:11" x14ac:dyDescent="0.45">
      <c r="A84" s="1" t="s">
        <v>200</v>
      </c>
      <c r="I84">
        <v>50800</v>
      </c>
      <c r="J84">
        <v>38185</v>
      </c>
      <c r="K84">
        <v>26860</v>
      </c>
    </row>
    <row r="85" spans="1:11" x14ac:dyDescent="0.45">
      <c r="A85" s="1" t="s">
        <v>201</v>
      </c>
      <c r="I85">
        <v>-8610</v>
      </c>
      <c r="J85">
        <v>-6223</v>
      </c>
    </row>
    <row r="86" spans="1:11" x14ac:dyDescent="0.45">
      <c r="A86" s="1" t="s">
        <v>202</v>
      </c>
      <c r="K86">
        <v>484368</v>
      </c>
    </row>
    <row r="87" spans="1:11" x14ac:dyDescent="0.45">
      <c r="A87" s="1" t="s">
        <v>203</v>
      </c>
      <c r="K87">
        <v>350384</v>
      </c>
    </row>
    <row r="88" spans="1:11" x14ac:dyDescent="0.45">
      <c r="A88" s="1" t="s">
        <v>204</v>
      </c>
    </row>
    <row r="89" spans="1:11" x14ac:dyDescent="0.45">
      <c r="A89" s="1" t="s">
        <v>205</v>
      </c>
      <c r="B89">
        <v>64699</v>
      </c>
      <c r="C89">
        <v>60955</v>
      </c>
      <c r="D89">
        <v>84125</v>
      </c>
      <c r="E89">
        <v>76731</v>
      </c>
      <c r="F89">
        <v>62498</v>
      </c>
      <c r="G89">
        <v>49062</v>
      </c>
      <c r="H89">
        <v>57068</v>
      </c>
      <c r="I89">
        <v>50074</v>
      </c>
      <c r="J89">
        <v>61050</v>
      </c>
      <c r="K89">
        <v>58847</v>
      </c>
    </row>
    <row r="90" spans="1:11" x14ac:dyDescent="0.45">
      <c r="A90" s="1" t="s">
        <v>206</v>
      </c>
      <c r="B90">
        <v>127069</v>
      </c>
      <c r="C90">
        <v>176711</v>
      </c>
      <c r="D90">
        <v>109754</v>
      </c>
      <c r="E90">
        <v>52512</v>
      </c>
      <c r="F90">
        <v>128416</v>
      </c>
      <c r="G90">
        <v>89556</v>
      </c>
      <c r="H90">
        <v>143083</v>
      </c>
      <c r="I90">
        <v>122912</v>
      </c>
      <c r="J90">
        <v>178411</v>
      </c>
      <c r="K90">
        <v>90146</v>
      </c>
    </row>
    <row r="91" spans="1:11" x14ac:dyDescent="0.45">
      <c r="A91" s="1" t="s">
        <v>207</v>
      </c>
    </row>
    <row r="92" spans="1:11" x14ac:dyDescent="0.45">
      <c r="A92" s="1" t="s">
        <v>208</v>
      </c>
    </row>
    <row r="93" spans="1:11" x14ac:dyDescent="0.45">
      <c r="A93" s="1" t="s">
        <v>209</v>
      </c>
      <c r="B93">
        <v>15839</v>
      </c>
      <c r="C93">
        <v>15408</v>
      </c>
      <c r="D93">
        <v>10736</v>
      </c>
      <c r="E93">
        <v>6315</v>
      </c>
      <c r="F93">
        <v>9146</v>
      </c>
      <c r="G93">
        <v>9907</v>
      </c>
    </row>
    <row r="94" spans="1:11" x14ac:dyDescent="0.45">
      <c r="A94" s="1" t="s">
        <v>210</v>
      </c>
      <c r="B94">
        <v>0</v>
      </c>
      <c r="C94">
        <v>178</v>
      </c>
      <c r="D94">
        <v>3920</v>
      </c>
      <c r="E94">
        <v>3033</v>
      </c>
    </row>
    <row r="95" spans="1:11" x14ac:dyDescent="0.45">
      <c r="A95" s="1" t="s">
        <v>211</v>
      </c>
      <c r="E95">
        <v>0</v>
      </c>
      <c r="F95">
        <v>0</v>
      </c>
      <c r="G95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Balance_Sheet</vt:lpstr>
      <vt:lpstr>Income_Statement</vt:lpstr>
      <vt:lpstr>Comprehensive_Income</vt:lpstr>
      <vt:lpstr>Cash_Flows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dduff</cp:lastModifiedBy>
  <dcterms:created xsi:type="dcterms:W3CDTF">2022-10-30T21:04:59Z</dcterms:created>
  <dcterms:modified xsi:type="dcterms:W3CDTF">2022-11-01T02:20:51Z</dcterms:modified>
</cp:coreProperties>
</file>