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ov\Desktop\Spring 2021\EE 491\Soil Moisture Sensor Eagle\4.2\"/>
    </mc:Choice>
  </mc:AlternateContent>
  <xr:revisionPtr revIDLastSave="0" documentId="13_ncr:1_{48F2A77B-72CD-4E71-B19A-E06CD5E007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evic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G36" i="3"/>
  <c r="G3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H3" i="3" l="1"/>
</calcChain>
</file>

<file path=xl/sharedStrings.xml><?xml version="1.0" encoding="utf-8"?>
<sst xmlns="http://schemas.openxmlformats.org/spreadsheetml/2006/main" count="130" uniqueCount="106">
  <si>
    <t>Digikey Part Number</t>
  </si>
  <si>
    <t>Qty</t>
  </si>
  <si>
    <t>Value</t>
  </si>
  <si>
    <t>Device</t>
  </si>
  <si>
    <t>JP2E</t>
  </si>
  <si>
    <t>JP1</t>
  </si>
  <si>
    <t>JP3Q</t>
  </si>
  <si>
    <t>JP2</t>
  </si>
  <si>
    <t>R-US_R0603</t>
  </si>
  <si>
    <t>R11</t>
  </si>
  <si>
    <t>0.1u</t>
  </si>
  <si>
    <t>C-USC0805</t>
  </si>
  <si>
    <t>0.47u</t>
  </si>
  <si>
    <t>C9</t>
  </si>
  <si>
    <t>1M</t>
  </si>
  <si>
    <t>R4</t>
  </si>
  <si>
    <t>1k</t>
  </si>
  <si>
    <t>R14</t>
  </si>
  <si>
    <t>1u</t>
  </si>
  <si>
    <t>8 MHz</t>
  </si>
  <si>
    <t>XTAL/S</t>
  </si>
  <si>
    <t>Q2</t>
  </si>
  <si>
    <t>R10</t>
  </si>
  <si>
    <t>10k</t>
  </si>
  <si>
    <t>R3</t>
  </si>
  <si>
    <t>10u</t>
  </si>
  <si>
    <t>22p</t>
  </si>
  <si>
    <t>R9</t>
  </si>
  <si>
    <t>120n</t>
  </si>
  <si>
    <t>C4</t>
  </si>
  <si>
    <t>140n</t>
  </si>
  <si>
    <t>C3</t>
  </si>
  <si>
    <t>R1</t>
  </si>
  <si>
    <t>660p</t>
  </si>
  <si>
    <t>C5</t>
  </si>
  <si>
    <t>915MHz</t>
  </si>
  <si>
    <t>RFM69CW-915MHZ</t>
  </si>
  <si>
    <t>U3</t>
  </si>
  <si>
    <t>R2</t>
  </si>
  <si>
    <t>J1</t>
  </si>
  <si>
    <t>ATMEGA328P_VQFNVQFN</t>
  </si>
  <si>
    <t>U1</t>
  </si>
  <si>
    <t>BU-SMA-V</t>
  </si>
  <si>
    <t>X1</t>
  </si>
  <si>
    <t>DIODE_SCHOTTKY_CMMSH2-40</t>
  </si>
  <si>
    <t>D11</t>
  </si>
  <si>
    <t>FT231XS-R</t>
  </si>
  <si>
    <t>U4</t>
  </si>
  <si>
    <t>KEYESTONE_53A_TYPE</t>
  </si>
  <si>
    <t>U$1</t>
  </si>
  <si>
    <t>LP2985-33DBVR</t>
  </si>
  <si>
    <t>MAX17201G+T</t>
  </si>
  <si>
    <t>U2</t>
  </si>
  <si>
    <t>NE555D</t>
  </si>
  <si>
    <t>IC2</t>
  </si>
  <si>
    <t>THERM</t>
  </si>
  <si>
    <t>Parts</t>
  </si>
  <si>
    <t>C7, C8, C11, C12, C14</t>
  </si>
  <si>
    <t>C6, C15, C16</t>
  </si>
  <si>
    <t>C10, C13</t>
  </si>
  <si>
    <t>C1, C2</t>
  </si>
  <si>
    <t>R15, R16</t>
  </si>
  <si>
    <t>TLV75533PDBVR</t>
  </si>
  <si>
    <t>R6, R12</t>
  </si>
  <si>
    <t>Digikey Price</t>
  </si>
  <si>
    <t>Total</t>
  </si>
  <si>
    <t>A103277CT-ND</t>
  </si>
  <si>
    <t xml:space="preserve">541-CRCW06031M00JNEACCT-ND </t>
  </si>
  <si>
    <t>541-3949-1-ND </t>
  </si>
  <si>
    <t>13-RE0603FRE0710RLCT-ND</t>
  </si>
  <si>
    <t>541-5136-1-ND</t>
  </si>
  <si>
    <t>541-3951-1-ND</t>
  </si>
  <si>
    <t>541-4023-1-ND </t>
  </si>
  <si>
    <t>541-CRCW0603330RFKEBCCT-ND</t>
  </si>
  <si>
    <t>541-5237-1-ND </t>
  </si>
  <si>
    <t>Itemized</t>
  </si>
  <si>
    <t>490-16279-1-ND</t>
  </si>
  <si>
    <t>ATMEGA328P-MMH-ND</t>
  </si>
  <si>
    <t>2151-AS-8.000-18-SMD-TRCT-ND </t>
  </si>
  <si>
    <t>1568-1394-ND</t>
  </si>
  <si>
    <t>939-9000962-XLPDNW-ND</t>
  </si>
  <si>
    <t>Antenna</t>
  </si>
  <si>
    <t>ANT</t>
  </si>
  <si>
    <t>296-50411-1-ND</t>
  </si>
  <si>
    <t>MAX17201G+TCT-ND </t>
  </si>
  <si>
    <t>Battery</t>
  </si>
  <si>
    <t>1908-ER17505J-SA-ND</t>
  </si>
  <si>
    <t>BAT</t>
  </si>
  <si>
    <t>2057-MCR-B-S-RA-SMT-CS5A-NF-T/RCT-ND</t>
  </si>
  <si>
    <t>296-6501-1-ND</t>
  </si>
  <si>
    <t>1727-7328-1-ND </t>
  </si>
  <si>
    <t>Soil Moisture Sensor V4.1</t>
  </si>
  <si>
    <t>PCB</t>
  </si>
  <si>
    <t>PCB Manufacturer</t>
  </si>
  <si>
    <t>1276-1099-1-ND</t>
  </si>
  <si>
    <t>1276-6480-1-ND</t>
  </si>
  <si>
    <t>1276-1026-1-ND</t>
  </si>
  <si>
    <t>1276-6455-1-ND</t>
  </si>
  <si>
    <t>1276-1047-1-ND</t>
  </si>
  <si>
    <t>399-9171-1-ND</t>
  </si>
  <si>
    <t>732-8040-1-ND</t>
  </si>
  <si>
    <t>732-8067-1-ND</t>
  </si>
  <si>
    <t>HDR100IMP40M-G-V-TH-ND</t>
  </si>
  <si>
    <t>BK-92-ND</t>
  </si>
  <si>
    <t xml:space="preserve">	
‎WM5544-ND‎</t>
  </si>
  <si>
    <t>768-11256-5-ND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</si>
</sst>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3">
    <font>
      <sz val="11"/>
      <color theme="1"/>
      <name val="Calibri"/>
      <family val="2"/>
      <scheme val="minor"/>
    </font>
    <font>
      <sz val="8"/>
      <color rgb="FF444444"/>
      <name val="Arial"/>
      <family val="2"/>
    </font>
    <font>
      <sz val="18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0" xfId="0" applyNumberFormat="1" applyAlignment="1"/>
    <xf numFmtId="165" fontId="0" fillId="0" borderId="0" xfId="0" applyNumberFormat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1" fillId="0" borderId="0" xfId="0" applyFont="1" applyBorder="1"/>
    <xf numFmtId="165" fontId="0" fillId="2" borderId="1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5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0" borderId="0" xfId="1" applyAlignment="1">
      <alignment horizontal="center"/>
    </xf>
    <xf numFmtId="0" fontId="0" fillId="0" borderId="0" xfId="0" applyBorder="1" applyAlignment="1">
      <alignment wrapText="1"/>
    </xf>
  </cellXfs>
  <cellStyles count="2"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DDC2-120F-4A7C-943E-63A31F496DE8}">
  <dimension ref="A1:H37"/>
  <sheetViews>
    <sheetView tabSelected="1" zoomScale="70" zoomScaleNormal="70" workbookViewId="0">
      <selection activeCell="J27" sqref="J27"/>
    </sheetView>
  </sheetViews>
  <sheetFormatPr defaultRowHeight="14.4"/>
  <cols>
    <col min="2" max="2" width="9.5546875" customWidth="1"/>
    <col min="3" max="3" width="19.44140625" customWidth="1"/>
    <col min="4" max="4" width="18.77734375" customWidth="1"/>
    <col min="5" max="5" width="20" customWidth="1"/>
    <col min="6" max="6" width="13.77734375" customWidth="1"/>
    <col min="7" max="7" width="12.109375" customWidth="1"/>
  </cols>
  <sheetData>
    <row r="1" spans="1:8" ht="34.200000000000003" customHeight="1">
      <c r="A1" s="23" t="s">
        <v>91</v>
      </c>
      <c r="B1" s="23"/>
      <c r="C1" s="23"/>
      <c r="D1" s="3">
        <v>44228</v>
      </c>
      <c r="E1" s="1"/>
    </row>
    <row r="2" spans="1:8">
      <c r="A2" s="7" t="s">
        <v>1</v>
      </c>
      <c r="B2" s="8" t="s">
        <v>2</v>
      </c>
      <c r="C2" s="8" t="s">
        <v>3</v>
      </c>
      <c r="D2" s="8" t="s">
        <v>56</v>
      </c>
      <c r="E2" s="9" t="s">
        <v>0</v>
      </c>
      <c r="F2" s="9" t="s">
        <v>64</v>
      </c>
      <c r="G2" s="5" t="s">
        <v>75</v>
      </c>
      <c r="H2" s="5" t="s">
        <v>65</v>
      </c>
    </row>
    <row r="3" spans="1:8">
      <c r="A3" s="10">
        <v>1</v>
      </c>
      <c r="B3" s="11"/>
      <c r="C3" s="11" t="s">
        <v>4</v>
      </c>
      <c r="D3" s="11" t="s">
        <v>5</v>
      </c>
      <c r="E3" s="11" t="s">
        <v>102</v>
      </c>
      <c r="F3" s="12">
        <v>0.69</v>
      </c>
      <c r="G3" s="13">
        <f xml:space="preserve"> F3*A3</f>
        <v>0.69</v>
      </c>
      <c r="H3" s="6">
        <f xml:space="preserve"> SUM(G3:G36)</f>
        <v>35.970000000000006</v>
      </c>
    </row>
    <row r="4" spans="1:8">
      <c r="A4" s="10">
        <v>1</v>
      </c>
      <c r="B4" s="11"/>
      <c r="C4" s="11" t="s">
        <v>6</v>
      </c>
      <c r="D4" s="11" t="s">
        <v>7</v>
      </c>
      <c r="E4" s="11"/>
      <c r="F4" s="12"/>
      <c r="G4" s="13">
        <f t="shared" ref="G4:G13" si="0" xml:space="preserve"> F4*A4</f>
        <v>0</v>
      </c>
    </row>
    <row r="5" spans="1:8">
      <c r="A5" s="10">
        <v>1</v>
      </c>
      <c r="B5" s="11">
        <v>0.1</v>
      </c>
      <c r="C5" s="11" t="s">
        <v>8</v>
      </c>
      <c r="D5" s="11" t="s">
        <v>9</v>
      </c>
      <c r="E5" s="11" t="s">
        <v>66</v>
      </c>
      <c r="F5" s="12">
        <v>0.23</v>
      </c>
      <c r="G5" s="13">
        <f t="shared" si="0"/>
        <v>0.23</v>
      </c>
    </row>
    <row r="6" spans="1:8">
      <c r="A6" s="10">
        <v>6</v>
      </c>
      <c r="B6" s="11" t="s">
        <v>10</v>
      </c>
      <c r="C6" s="11" t="s">
        <v>11</v>
      </c>
      <c r="D6" s="11" t="s">
        <v>57</v>
      </c>
      <c r="E6" s="14" t="s">
        <v>94</v>
      </c>
      <c r="F6" s="12">
        <v>0.1</v>
      </c>
      <c r="G6" s="13">
        <f xml:space="preserve"> F6*A6</f>
        <v>0.60000000000000009</v>
      </c>
    </row>
    <row r="7" spans="1:8">
      <c r="A7" s="10">
        <v>1</v>
      </c>
      <c r="B7" s="11" t="s">
        <v>12</v>
      </c>
      <c r="C7" s="11" t="s">
        <v>11</v>
      </c>
      <c r="D7" s="11" t="s">
        <v>13</v>
      </c>
      <c r="E7" s="14" t="s">
        <v>95</v>
      </c>
      <c r="F7" s="12">
        <v>0.1</v>
      </c>
      <c r="G7" s="13">
        <f t="shared" si="0"/>
        <v>0.1</v>
      </c>
    </row>
    <row r="8" spans="1:8">
      <c r="A8" s="10">
        <v>1</v>
      </c>
      <c r="B8" s="11" t="s">
        <v>14</v>
      </c>
      <c r="C8" s="11" t="s">
        <v>8</v>
      </c>
      <c r="D8" s="11" t="s">
        <v>15</v>
      </c>
      <c r="E8" s="11" t="s">
        <v>67</v>
      </c>
      <c r="F8" s="12">
        <v>0.1</v>
      </c>
      <c r="G8" s="13">
        <f xml:space="preserve"> F8*A8</f>
        <v>0.1</v>
      </c>
    </row>
    <row r="9" spans="1:8">
      <c r="A9" s="10">
        <v>1</v>
      </c>
      <c r="B9" s="11" t="s">
        <v>16</v>
      </c>
      <c r="C9" s="11" t="s">
        <v>8</v>
      </c>
      <c r="D9" s="11" t="s">
        <v>17</v>
      </c>
      <c r="E9" s="14" t="s">
        <v>68</v>
      </c>
      <c r="F9" s="12">
        <v>0.1</v>
      </c>
      <c r="G9" s="13">
        <f t="shared" si="0"/>
        <v>0.1</v>
      </c>
    </row>
    <row r="10" spans="1:8">
      <c r="A10" s="10">
        <v>3</v>
      </c>
      <c r="B10" s="11" t="s">
        <v>18</v>
      </c>
      <c r="C10" s="11" t="s">
        <v>11</v>
      </c>
      <c r="D10" s="11" t="s">
        <v>58</v>
      </c>
      <c r="E10" s="14" t="s">
        <v>96</v>
      </c>
      <c r="F10" s="12">
        <v>0.1</v>
      </c>
      <c r="G10" s="13">
        <f t="shared" si="0"/>
        <v>0.30000000000000004</v>
      </c>
    </row>
    <row r="11" spans="1:8">
      <c r="A11" s="10">
        <v>1</v>
      </c>
      <c r="B11" s="11" t="s">
        <v>19</v>
      </c>
      <c r="C11" s="11" t="s">
        <v>20</v>
      </c>
      <c r="D11" s="11" t="s">
        <v>21</v>
      </c>
      <c r="E11" s="14" t="s">
        <v>78</v>
      </c>
      <c r="F11" s="12">
        <v>0.19</v>
      </c>
      <c r="G11" s="13">
        <f t="shared" si="0"/>
        <v>0.19</v>
      </c>
    </row>
    <row r="12" spans="1:8">
      <c r="A12" s="10">
        <v>1</v>
      </c>
      <c r="B12" s="11">
        <v>10</v>
      </c>
      <c r="C12" s="11" t="s">
        <v>8</v>
      </c>
      <c r="D12" s="11" t="s">
        <v>22</v>
      </c>
      <c r="E12" s="14" t="s">
        <v>69</v>
      </c>
      <c r="F12" s="12">
        <v>0.1</v>
      </c>
      <c r="G12" s="13">
        <f t="shared" si="0"/>
        <v>0.1</v>
      </c>
    </row>
    <row r="13" spans="1:8">
      <c r="A13" s="10">
        <v>3</v>
      </c>
      <c r="B13" s="11" t="s">
        <v>23</v>
      </c>
      <c r="C13" s="11" t="s">
        <v>8</v>
      </c>
      <c r="D13" s="11" t="s">
        <v>24</v>
      </c>
      <c r="E13" s="14" t="s">
        <v>70</v>
      </c>
      <c r="F13" s="12">
        <v>0.1</v>
      </c>
      <c r="G13" s="13">
        <f t="shared" si="0"/>
        <v>0.30000000000000004</v>
      </c>
    </row>
    <row r="14" spans="1:8">
      <c r="A14" s="10">
        <v>3</v>
      </c>
      <c r="B14" s="11" t="s">
        <v>25</v>
      </c>
      <c r="C14" s="11" t="s">
        <v>11</v>
      </c>
      <c r="D14" s="11" t="s">
        <v>59</v>
      </c>
      <c r="E14" s="14" t="s">
        <v>97</v>
      </c>
      <c r="F14" s="12">
        <v>0.11</v>
      </c>
      <c r="G14" s="13">
        <f t="shared" ref="G14:G36" si="1" xml:space="preserve"> F14*A14</f>
        <v>0.33</v>
      </c>
    </row>
    <row r="15" spans="1:8">
      <c r="A15" s="10">
        <v>2</v>
      </c>
      <c r="B15" s="11" t="s">
        <v>26</v>
      </c>
      <c r="C15" s="11" t="s">
        <v>11</v>
      </c>
      <c r="D15" s="11" t="s">
        <v>60</v>
      </c>
      <c r="E15" s="14" t="s">
        <v>98</v>
      </c>
      <c r="F15" s="12">
        <v>0.1</v>
      </c>
      <c r="G15" s="13">
        <f t="shared" si="1"/>
        <v>0.2</v>
      </c>
    </row>
    <row r="16" spans="1:8">
      <c r="A16" s="10">
        <v>1</v>
      </c>
      <c r="B16" s="11">
        <v>100</v>
      </c>
      <c r="C16" s="11" t="s">
        <v>8</v>
      </c>
      <c r="D16" s="11" t="s">
        <v>27</v>
      </c>
      <c r="E16" s="14" t="s">
        <v>71</v>
      </c>
      <c r="F16" s="12">
        <v>0.1</v>
      </c>
      <c r="G16" s="13">
        <f t="shared" si="1"/>
        <v>0.1</v>
      </c>
    </row>
    <row r="17" spans="1:7">
      <c r="A17" s="10">
        <v>1</v>
      </c>
      <c r="B17" s="11" t="s">
        <v>28</v>
      </c>
      <c r="C17" s="11" t="s">
        <v>11</v>
      </c>
      <c r="D17" s="11" t="s">
        <v>29</v>
      </c>
      <c r="E17" s="14" t="s">
        <v>99</v>
      </c>
      <c r="F17" s="12">
        <v>0.13</v>
      </c>
      <c r="G17" s="13">
        <f t="shared" si="1"/>
        <v>0.13</v>
      </c>
    </row>
    <row r="18" spans="1:7">
      <c r="A18" s="10">
        <v>1</v>
      </c>
      <c r="B18" s="11" t="s">
        <v>30</v>
      </c>
      <c r="C18" s="11" t="s">
        <v>11</v>
      </c>
      <c r="D18" s="11" t="s">
        <v>31</v>
      </c>
      <c r="E18" s="14" t="s">
        <v>100</v>
      </c>
      <c r="F18" s="12">
        <v>0.1</v>
      </c>
      <c r="G18" s="13">
        <f t="shared" si="1"/>
        <v>0.1</v>
      </c>
    </row>
    <row r="19" spans="1:7">
      <c r="A19" s="10">
        <v>2</v>
      </c>
      <c r="B19" s="11">
        <v>150</v>
      </c>
      <c r="C19" s="11" t="s">
        <v>8</v>
      </c>
      <c r="D19" s="11" t="s">
        <v>61</v>
      </c>
      <c r="E19" s="14" t="s">
        <v>72</v>
      </c>
      <c r="F19" s="12">
        <v>0.1</v>
      </c>
      <c r="G19" s="13">
        <f t="shared" si="1"/>
        <v>0.2</v>
      </c>
    </row>
    <row r="20" spans="1:7">
      <c r="A20" s="10">
        <v>1</v>
      </c>
      <c r="B20" s="11">
        <v>330</v>
      </c>
      <c r="C20" s="11" t="s">
        <v>8</v>
      </c>
      <c r="D20" s="11" t="s">
        <v>32</v>
      </c>
      <c r="E20" s="14" t="s">
        <v>73</v>
      </c>
      <c r="F20" s="12">
        <v>0.1</v>
      </c>
      <c r="G20" s="13">
        <f t="shared" si="1"/>
        <v>0.1</v>
      </c>
    </row>
    <row r="21" spans="1:7">
      <c r="A21" s="10">
        <v>1</v>
      </c>
      <c r="B21" s="11" t="s">
        <v>33</v>
      </c>
      <c r="C21" s="11" t="s">
        <v>11</v>
      </c>
      <c r="D21" s="11" t="s">
        <v>34</v>
      </c>
      <c r="E21" s="14" t="s">
        <v>101</v>
      </c>
      <c r="F21" s="12">
        <v>0.1</v>
      </c>
      <c r="G21" s="13">
        <f t="shared" si="1"/>
        <v>0.1</v>
      </c>
    </row>
    <row r="22" spans="1:7">
      <c r="A22" s="10">
        <v>1</v>
      </c>
      <c r="B22" s="11" t="s">
        <v>35</v>
      </c>
      <c r="C22" s="11" t="s">
        <v>36</v>
      </c>
      <c r="D22" s="11" t="s">
        <v>37</v>
      </c>
      <c r="E22" s="11" t="s">
        <v>79</v>
      </c>
      <c r="F22" s="12">
        <v>5.95</v>
      </c>
      <c r="G22" s="13">
        <f t="shared" si="1"/>
        <v>5.95</v>
      </c>
    </row>
    <row r="23" spans="1:7">
      <c r="A23" s="10">
        <v>1</v>
      </c>
      <c r="B23" s="11">
        <v>1600</v>
      </c>
      <c r="C23" s="11" t="s">
        <v>8</v>
      </c>
      <c r="D23" s="11" t="s">
        <v>38</v>
      </c>
      <c r="E23" s="14" t="s">
        <v>74</v>
      </c>
      <c r="F23" s="12">
        <v>0.1</v>
      </c>
      <c r="G23" s="13">
        <f t="shared" si="1"/>
        <v>0.1</v>
      </c>
    </row>
    <row r="24" spans="1:7">
      <c r="A24" s="15">
        <v>1</v>
      </c>
      <c r="B24" s="16">
        <v>475900001</v>
      </c>
      <c r="C24" s="16">
        <v>475900001</v>
      </c>
      <c r="D24" s="16" t="s">
        <v>39</v>
      </c>
      <c r="E24" s="17" t="s">
        <v>88</v>
      </c>
      <c r="F24" s="18">
        <v>0.34</v>
      </c>
      <c r="G24" s="19">
        <f t="shared" si="1"/>
        <v>0.34</v>
      </c>
    </row>
    <row r="25" spans="1:7">
      <c r="A25" s="10">
        <v>1</v>
      </c>
      <c r="B25" s="11" t="s">
        <v>40</v>
      </c>
      <c r="C25" s="11" t="s">
        <v>40</v>
      </c>
      <c r="D25" s="11" t="s">
        <v>41</v>
      </c>
      <c r="E25" s="14" t="s">
        <v>77</v>
      </c>
      <c r="F25" s="12">
        <v>2.4300000000000002</v>
      </c>
      <c r="G25" s="13">
        <f t="shared" si="1"/>
        <v>2.4300000000000002</v>
      </c>
    </row>
    <row r="26" spans="1:7" ht="16.8" customHeight="1">
      <c r="A26" s="10">
        <v>1</v>
      </c>
      <c r="B26" s="11" t="s">
        <v>42</v>
      </c>
      <c r="C26" s="11" t="s">
        <v>42</v>
      </c>
      <c r="D26" s="11" t="s">
        <v>43</v>
      </c>
      <c r="E26" s="24" t="s">
        <v>104</v>
      </c>
      <c r="F26" s="12">
        <v>2.66</v>
      </c>
      <c r="G26" s="13">
        <f t="shared" si="1"/>
        <v>2.66</v>
      </c>
    </row>
    <row r="27" spans="1:7">
      <c r="A27" s="10">
        <v>2</v>
      </c>
      <c r="B27" s="11" t="s">
        <v>44</v>
      </c>
      <c r="C27" s="11" t="s">
        <v>44</v>
      </c>
      <c r="D27" s="11" t="s">
        <v>45</v>
      </c>
      <c r="E27" s="14" t="s">
        <v>90</v>
      </c>
      <c r="F27" s="12">
        <v>0.13</v>
      </c>
      <c r="G27" s="13">
        <f t="shared" si="1"/>
        <v>0.26</v>
      </c>
    </row>
    <row r="28" spans="1:7">
      <c r="A28" s="15">
        <v>1</v>
      </c>
      <c r="B28" s="16" t="s">
        <v>46</v>
      </c>
      <c r="C28" s="16" t="s">
        <v>46</v>
      </c>
      <c r="D28" s="16" t="s">
        <v>47</v>
      </c>
      <c r="E28" s="17" t="s">
        <v>105</v>
      </c>
      <c r="F28" s="18">
        <v>2.12</v>
      </c>
      <c r="G28" s="19">
        <f t="shared" si="1"/>
        <v>2.12</v>
      </c>
    </row>
    <row r="29" spans="1:7">
      <c r="A29" s="10">
        <v>2</v>
      </c>
      <c r="B29" s="11" t="s">
        <v>48</v>
      </c>
      <c r="C29" s="11" t="s">
        <v>48</v>
      </c>
      <c r="D29" s="11" t="s">
        <v>49</v>
      </c>
      <c r="E29" s="14" t="s">
        <v>103</v>
      </c>
      <c r="F29" s="12">
        <v>0.38</v>
      </c>
      <c r="G29" s="13">
        <f t="shared" si="1"/>
        <v>0.76</v>
      </c>
    </row>
    <row r="30" spans="1:7">
      <c r="A30" s="15">
        <v>1</v>
      </c>
      <c r="B30" s="16" t="s">
        <v>50</v>
      </c>
      <c r="C30" s="16" t="s">
        <v>50</v>
      </c>
      <c r="D30" s="16" t="s">
        <v>62</v>
      </c>
      <c r="E30" s="17" t="s">
        <v>83</v>
      </c>
      <c r="F30" s="18">
        <v>0.42</v>
      </c>
      <c r="G30" s="19">
        <f t="shared" si="1"/>
        <v>0.42</v>
      </c>
    </row>
    <row r="31" spans="1:7">
      <c r="A31" s="10">
        <v>1</v>
      </c>
      <c r="B31" s="11" t="s">
        <v>51</v>
      </c>
      <c r="C31" s="11" t="s">
        <v>51</v>
      </c>
      <c r="D31" s="11" t="s">
        <v>52</v>
      </c>
      <c r="E31" s="14" t="s">
        <v>84</v>
      </c>
      <c r="F31" s="12">
        <v>3.85</v>
      </c>
      <c r="G31" s="13">
        <f t="shared" si="1"/>
        <v>3.85</v>
      </c>
    </row>
    <row r="32" spans="1:7">
      <c r="A32" s="10">
        <v>1</v>
      </c>
      <c r="B32" s="11" t="s">
        <v>53</v>
      </c>
      <c r="C32" s="11" t="s">
        <v>53</v>
      </c>
      <c r="D32" s="11" t="s">
        <v>54</v>
      </c>
      <c r="E32" s="11" t="s">
        <v>89</v>
      </c>
      <c r="F32" s="12">
        <v>0.41</v>
      </c>
      <c r="G32" s="13">
        <f t="shared" si="1"/>
        <v>0.41</v>
      </c>
    </row>
    <row r="33" spans="1:7">
      <c r="A33" s="10">
        <v>2</v>
      </c>
      <c r="B33" s="11" t="s">
        <v>55</v>
      </c>
      <c r="C33" s="11" t="s">
        <v>8</v>
      </c>
      <c r="D33" s="11" t="s">
        <v>63</v>
      </c>
      <c r="E33" s="11" t="s">
        <v>76</v>
      </c>
      <c r="F33" s="12">
        <v>0.1</v>
      </c>
      <c r="G33" s="13">
        <f t="shared" si="1"/>
        <v>0.2</v>
      </c>
    </row>
    <row r="34" spans="1:7">
      <c r="A34" s="10">
        <v>0.2</v>
      </c>
      <c r="B34" s="11" t="s">
        <v>92</v>
      </c>
      <c r="C34" s="11"/>
      <c r="D34" s="11"/>
      <c r="E34" s="11" t="s">
        <v>93</v>
      </c>
      <c r="F34" s="12">
        <v>5</v>
      </c>
      <c r="G34" s="13">
        <f t="shared" si="1"/>
        <v>1</v>
      </c>
    </row>
    <row r="35" spans="1:7">
      <c r="A35" s="10">
        <v>1</v>
      </c>
      <c r="B35" s="11" t="s">
        <v>81</v>
      </c>
      <c r="C35" s="11"/>
      <c r="D35" s="11" t="s">
        <v>82</v>
      </c>
      <c r="E35" s="11" t="s">
        <v>80</v>
      </c>
      <c r="F35" s="12">
        <v>3.95</v>
      </c>
      <c r="G35" s="13">
        <f t="shared" si="1"/>
        <v>3.95</v>
      </c>
    </row>
    <row r="36" spans="1:7">
      <c r="A36" s="20">
        <v>1</v>
      </c>
      <c r="B36" s="2" t="s">
        <v>85</v>
      </c>
      <c r="C36" s="2"/>
      <c r="D36" s="2" t="s">
        <v>87</v>
      </c>
      <c r="E36" s="2" t="s">
        <v>86</v>
      </c>
      <c r="F36" s="21">
        <v>7.55</v>
      </c>
      <c r="G36" s="22">
        <f t="shared" si="1"/>
        <v>7.55</v>
      </c>
    </row>
    <row r="37" spans="1:7">
      <c r="A37" s="4"/>
    </row>
  </sheetData>
  <mergeCells count="1">
    <mergeCell ref="A1:C1"/>
  </mergeCells>
  <conditionalFormatting sqref="H3">
    <cfRule type="cellIs" dxfId="1" priority="1" operator="less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Mijares</dc:creator>
  <cp:lastModifiedBy>Donovin Lewis</cp:lastModifiedBy>
  <dcterms:created xsi:type="dcterms:W3CDTF">2014-03-11T00:20:36Z</dcterms:created>
  <dcterms:modified xsi:type="dcterms:W3CDTF">2021-02-07T19:22:48Z</dcterms:modified>
</cp:coreProperties>
</file>