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노트북\싸이월드작업\견적서\"/>
    </mc:Choice>
  </mc:AlternateContent>
  <bookViews>
    <workbookView xWindow="0" yWindow="0" windowWidth="28800" windowHeight="11835" tabRatio="814"/>
  </bookViews>
  <sheets>
    <sheet name="종합" sheetId="10" r:id="rId1"/>
    <sheet name="상세내용" sheetId="30" r:id="rId2"/>
    <sheet name="상세현황_Order용" sheetId="19" state="hidden" r:id="rId3"/>
  </sheets>
  <definedNames>
    <definedName name="_xlnm.Print_Area" localSheetId="1">상세내용!$A$1:$G$28</definedName>
    <definedName name="_xlnm.Print_Area" localSheetId="2">상세현황_Order용!$A$1:$H$37</definedName>
    <definedName name="_xlnm.Print_Area" localSheetId="0">종합!$A$1:$G$27</definedName>
    <definedName name="_xlnm.Print_Titles" localSheetId="1">상세내용!$1:$1</definedName>
    <definedName name="_xlnm.Print_Titles" localSheetId="2">상세현황_Order용!$1:$1</definedName>
    <definedName name="Z_EBA405AB_8338_11D5_930F_00010296CC45_.wvu.PrintArea" localSheetId="1" hidden="1">상세내용!$A$1:$G$1</definedName>
    <definedName name="Z_EBA405AB_8338_11D5_930F_00010296CC45_.wvu.PrintArea" localSheetId="2" hidden="1">상세현황_Order용!$B$1:$H$1</definedName>
  </definedNames>
  <calcPr calcId="162913" calcOnSave="0"/>
</workbook>
</file>

<file path=xl/calcChain.xml><?xml version="1.0" encoding="utf-8"?>
<calcChain xmlns="http://schemas.openxmlformats.org/spreadsheetml/2006/main">
  <c r="G5" i="30" l="1"/>
  <c r="G19" i="30" l="1"/>
  <c r="C22" i="10" l="1"/>
  <c r="B22" i="10"/>
  <c r="E27" i="30" l="1"/>
  <c r="E22" i="10" s="1"/>
  <c r="G27" i="30" l="1"/>
  <c r="F22" i="10" s="1"/>
  <c r="G22" i="10" s="1"/>
  <c r="E17" i="30"/>
  <c r="C21" i="10" l="1"/>
  <c r="B21" i="10"/>
  <c r="G17" i="30" l="1"/>
  <c r="F21" i="10" l="1"/>
  <c r="E21" i="10" l="1"/>
  <c r="F29" i="19" l="1"/>
  <c r="G29" i="19"/>
  <c r="H29" i="19" s="1"/>
  <c r="F30" i="19"/>
  <c r="G30" i="19"/>
  <c r="H30" i="19"/>
  <c r="F31" i="19"/>
  <c r="G31" i="19"/>
  <c r="H31" i="19" s="1"/>
  <c r="F5" i="19"/>
  <c r="G5" i="19"/>
  <c r="H5" i="19" s="1"/>
  <c r="F6" i="19"/>
  <c r="G6" i="19"/>
  <c r="H6" i="19"/>
  <c r="F7" i="19"/>
  <c r="G7" i="19"/>
  <c r="H7" i="19" s="1"/>
  <c r="F8" i="19"/>
  <c r="G8" i="19"/>
  <c r="H8" i="19" s="1"/>
  <c r="F9" i="19"/>
  <c r="G9" i="19"/>
  <c r="H9" i="19" s="1"/>
  <c r="F10" i="19"/>
  <c r="G10" i="19"/>
  <c r="H10" i="19" s="1"/>
  <c r="F11" i="19"/>
  <c r="G11" i="19"/>
  <c r="H11" i="19" s="1"/>
  <c r="F12" i="19"/>
  <c r="G12" i="19"/>
  <c r="H12" i="19" s="1"/>
  <c r="F34" i="19"/>
  <c r="G34" i="19"/>
  <c r="H34" i="19" s="1"/>
  <c r="F35" i="19"/>
  <c r="G35" i="19"/>
  <c r="H35" i="19"/>
  <c r="F13" i="19"/>
  <c r="G13" i="19"/>
  <c r="H13" i="19" s="1"/>
  <c r="F14" i="19"/>
  <c r="G14" i="19"/>
  <c r="H14" i="19" s="1"/>
  <c r="F15" i="19"/>
  <c r="G15" i="19"/>
  <c r="H15" i="19"/>
  <c r="F16" i="19"/>
  <c r="G16" i="19"/>
  <c r="H16" i="19" s="1"/>
  <c r="F17" i="19"/>
  <c r="G17" i="19"/>
  <c r="H17" i="19"/>
  <c r="F18" i="19"/>
  <c r="G18" i="19"/>
  <c r="H18" i="19" s="1"/>
  <c r="F19" i="19"/>
  <c r="G19" i="19"/>
  <c r="H19" i="19" s="1"/>
  <c r="F20" i="19"/>
  <c r="G20" i="19"/>
  <c r="H20" i="19"/>
  <c r="G33" i="19"/>
  <c r="H33" i="19" s="1"/>
  <c r="F33" i="19"/>
  <c r="G32" i="19"/>
  <c r="H32" i="19" s="1"/>
  <c r="F32" i="19"/>
  <c r="G28" i="19"/>
  <c r="H28" i="19" s="1"/>
  <c r="F28" i="19"/>
  <c r="G27" i="19"/>
  <c r="H27" i="19" s="1"/>
  <c r="F27" i="19"/>
  <c r="G26" i="19"/>
  <c r="H26" i="19" s="1"/>
  <c r="F26" i="19"/>
  <c r="G25" i="19"/>
  <c r="H25" i="19" s="1"/>
  <c r="F25" i="19"/>
  <c r="G24" i="19"/>
  <c r="H24" i="19"/>
  <c r="F24" i="19"/>
  <c r="F37" i="19" s="1"/>
  <c r="G4" i="19"/>
  <c r="H4" i="19"/>
  <c r="F4" i="19"/>
  <c r="F22" i="19" s="1"/>
  <c r="H22" i="19" l="1"/>
  <c r="H37" i="19"/>
  <c r="G21" i="10" l="1"/>
  <c r="F25" i="10" s="1"/>
  <c r="F26" i="10" l="1"/>
  <c r="F27" i="10" s="1"/>
  <c r="C12" i="10" s="1"/>
</calcChain>
</file>

<file path=xl/sharedStrings.xml><?xml version="1.0" encoding="utf-8"?>
<sst xmlns="http://schemas.openxmlformats.org/spreadsheetml/2006/main" count="174" uniqueCount="130">
  <si>
    <t>SI</t>
  </si>
  <si>
    <t>UW</t>
  </si>
  <si>
    <t>Factory integrated</t>
  </si>
  <si>
    <t>LI</t>
  </si>
  <si>
    <t>R8</t>
  </si>
  <si>
    <t>Description</t>
  </si>
  <si>
    <t>P/N</t>
  </si>
  <si>
    <t>견      적      서</t>
    <phoneticPr fontId="5" type="noConversion"/>
  </si>
  <si>
    <t>T E L :</t>
    <phoneticPr fontId="5" type="noConversion"/>
  </si>
  <si>
    <t xml:space="preserve">F A X : </t>
    <phoneticPr fontId="5" type="noConversion"/>
  </si>
  <si>
    <t>MAIL :</t>
    <phoneticPr fontId="5" type="noConversion"/>
  </si>
  <si>
    <t>아래와 같이 견적 합니다.</t>
    <phoneticPr fontId="5" type="noConversion"/>
  </si>
  <si>
    <t>In compliance with your inquiry, we hear by</t>
  </si>
  <si>
    <t>submit our quotation as mentioned here under.</t>
  </si>
  <si>
    <t xml:space="preserve">견  적   일  자 :  </t>
    <phoneticPr fontId="5" type="noConversion"/>
  </si>
  <si>
    <t xml:space="preserve">납품 예정 일자 : </t>
    <phoneticPr fontId="5" type="noConversion"/>
  </si>
  <si>
    <t xml:space="preserve">견적 유효 기간 : </t>
    <phoneticPr fontId="5" type="noConversion"/>
  </si>
  <si>
    <t xml:space="preserve">지  불   조  건 : </t>
    <phoneticPr fontId="5" type="noConversion"/>
  </si>
  <si>
    <t xml:space="preserve">견  적   담  당 : </t>
    <phoneticPr fontId="5" type="noConversion"/>
  </si>
  <si>
    <t>Qty</t>
    <phoneticPr fontId="5" type="noConversion"/>
  </si>
  <si>
    <t>견적합계(VAT포함):</t>
    <phoneticPr fontId="5" type="noConversion"/>
  </si>
  <si>
    <t>PL</t>
    <phoneticPr fontId="5" type="noConversion"/>
  </si>
  <si>
    <t>Description</t>
    <phoneticPr fontId="5" type="noConversion"/>
  </si>
  <si>
    <t>수량</t>
    <phoneticPr fontId="5" type="noConversion"/>
  </si>
  <si>
    <t>소비자단가</t>
    <phoneticPr fontId="5" type="noConversion"/>
  </si>
  <si>
    <t>소비자합계</t>
    <phoneticPr fontId="5" type="noConversion"/>
  </si>
  <si>
    <t>공급단가</t>
    <phoneticPr fontId="5" type="noConversion"/>
  </si>
  <si>
    <t>공급합계</t>
    <phoneticPr fontId="5" type="noConversion"/>
  </si>
  <si>
    <t>SY</t>
  </si>
  <si>
    <t>Asia Pacific-English Localization</t>
  </si>
  <si>
    <t>647897-B21</t>
  </si>
  <si>
    <t>HP 8GB 2Rx4 PC3L-10600R-9 Kit</t>
  </si>
  <si>
    <t>647897-B21  0D1</t>
  </si>
  <si>
    <t>684208-B21</t>
  </si>
  <si>
    <t>HP Ethernet 1GbE 4P 331FLR FIO Adptr</t>
  </si>
  <si>
    <t>661069-B21</t>
  </si>
  <si>
    <t>HP 512MB FBWC for P-Series Smart Array</t>
  </si>
  <si>
    <t>661069-B21  0D1</t>
  </si>
  <si>
    <t>656362-B21</t>
  </si>
  <si>
    <t>HP 460W CS Plat PL Ht Plg Pwr Supply Kit</t>
  </si>
  <si>
    <t>656362-B21  0D1</t>
  </si>
  <si>
    <t>특별할인</t>
    <phoneticPr fontId="5" type="noConversion"/>
  </si>
  <si>
    <t>제안금액 (VAT 별도)</t>
    <phoneticPr fontId="5" type="noConversion"/>
  </si>
  <si>
    <t>DL360p G8</t>
    <phoneticPr fontId="5" type="noConversion"/>
  </si>
  <si>
    <t>DL360p G8 - E5-2609 2.4GHz (1P 4Core) / 8GB Memory / 300G HDD * 2ea / DVD / 2PWR / 3Y Carepack</t>
    <phoneticPr fontId="5" type="noConversion"/>
  </si>
  <si>
    <t>654081-B21</t>
  </si>
  <si>
    <t>HP DL360p Gen8 8-SFF CTO Server</t>
  </si>
  <si>
    <t>654081-B21  UUF</t>
  </si>
  <si>
    <t>654766-L21</t>
  </si>
  <si>
    <t>HP DL360p Gen8 E5-2609 FIO Kit</t>
  </si>
  <si>
    <t>652605-B21</t>
  </si>
  <si>
    <t>HP 146GB 6G SAS 15K 2.5in SC ENT HDD</t>
  </si>
  <si>
    <t>652605-B21  0D1</t>
  </si>
  <si>
    <t>652238-B21</t>
  </si>
  <si>
    <t>HP 9.5mm SATA DVD ROM Jb Kit</t>
  </si>
  <si>
    <t>652238-B21  0D1</t>
  </si>
  <si>
    <t>663201-B21</t>
  </si>
  <si>
    <t>HP 1U SFF BB Gen8 Rail Kit</t>
  </si>
  <si>
    <t>663201-B21  0D1</t>
  </si>
  <si>
    <t>U4497E</t>
  </si>
  <si>
    <t>HP 3y 4h 24x7 DL36x(p) HW Support</t>
  </si>
  <si>
    <t>D2600</t>
    <phoneticPr fontId="5" type="noConversion"/>
  </si>
  <si>
    <t>631667-B21</t>
  </si>
  <si>
    <t>HP Smart Array P222/512MB FBWC Ctrlr</t>
  </si>
  <si>
    <t>631667-B21  0D1</t>
  </si>
  <si>
    <t>AJ940A</t>
  </si>
  <si>
    <t>HP D2600 Disk Enclosure</t>
  </si>
  <si>
    <t>U8132E</t>
  </si>
  <si>
    <t>HP Install MSA Array &amp; Enclosure SVC</t>
  </si>
  <si>
    <t>HX387E</t>
  </si>
  <si>
    <t>HP 3 year Support Plus24 D2000 Service</t>
  </si>
  <si>
    <t>507632-B21</t>
  </si>
  <si>
    <t>HP 2TB 3G SATA 7.2K 3.5in MDL HDD</t>
  </si>
  <si>
    <t>507632-B21  0D1</t>
  </si>
  <si>
    <t>UQ540E</t>
  </si>
  <si>
    <t>HP 3y 4h 24x7 D2000 Encl HW Support</t>
  </si>
  <si>
    <t>432238-B21</t>
  </si>
  <si>
    <t>HP Ext Mini SAS 4m Cable</t>
  </si>
  <si>
    <t>AF560A</t>
  </si>
  <si>
    <t>HP 1.83m 10A C13 KR Pwr Cord</t>
  </si>
  <si>
    <t>참     조  :</t>
    <phoneticPr fontId="5" type="noConversion"/>
  </si>
  <si>
    <t>번호</t>
    <phoneticPr fontId="5" type="noConversion"/>
  </si>
  <si>
    <t>소비자 합계</t>
    <phoneticPr fontId="5" type="noConversion"/>
  </si>
  <si>
    <t>공급 합계</t>
    <phoneticPr fontId="5" type="noConversion"/>
  </si>
  <si>
    <t>제안금액 (VAT 별도)</t>
  </si>
  <si>
    <t>제   안   가</t>
    <phoneticPr fontId="5" type="noConversion"/>
  </si>
  <si>
    <t>부   가   세</t>
    <phoneticPr fontId="5" type="noConversion"/>
  </si>
  <si>
    <t>총        계</t>
    <phoneticPr fontId="5" type="noConversion"/>
  </si>
  <si>
    <t>계약 조건</t>
    <phoneticPr fontId="3" type="noConversion"/>
  </si>
  <si>
    <t>연     락     처 :</t>
    <phoneticPr fontId="5" type="noConversion"/>
  </si>
  <si>
    <t>*기타 사항</t>
    <phoneticPr fontId="3" type="noConversion"/>
  </si>
  <si>
    <t>상   세   견   적</t>
    <phoneticPr fontId="5" type="noConversion"/>
  </si>
  <si>
    <t>소비자 단가</t>
    <phoneticPr fontId="5" type="noConversion"/>
  </si>
  <si>
    <t>공급 단가</t>
    <phoneticPr fontId="5" type="noConversion"/>
  </si>
  <si>
    <t>견적 후 30일 이내</t>
    <phoneticPr fontId="3" type="noConversion"/>
  </si>
  <si>
    <t>발주 후  4주 이내</t>
    <phoneticPr fontId="5" type="noConversion"/>
  </si>
  <si>
    <t>(단위 : 원)</t>
    <phoneticPr fontId="158" type="noConversion"/>
  </si>
  <si>
    <t>(단위 : 원)</t>
    <phoneticPr fontId="3" type="noConversion"/>
  </si>
  <si>
    <t xml:space="preserve">제 출 처  :  </t>
    <phoneticPr fontId="5" type="noConversion"/>
  </si>
  <si>
    <t>소비자 단가</t>
    <phoneticPr fontId="5" type="noConversion"/>
  </si>
  <si>
    <t>PowerEdge R740 서버</t>
    <phoneticPr fontId="158" type="noConversion"/>
  </si>
  <si>
    <t>섀시 최대 8 x 2.5인치 SAS/SATA 하드 드라이브 (2CPU 구성 용)</t>
    <phoneticPr fontId="158" type="noConversion"/>
  </si>
  <si>
    <t>PERC H740P RAID 컨트롤러, 8Gb NV 캐시, 어댑터, 낮은 프로파일</t>
    <phoneticPr fontId="158" type="noConversion"/>
  </si>
  <si>
    <t>240GB SSD SATA 혼합 용도 6Gbps 512e 2.5인치 핫플러그 드라이브, S4600, 3 DWPD,1314 TBW</t>
    <phoneticPr fontId="158" type="noConversion"/>
  </si>
  <si>
    <t>iDRAC9,Enterprise</t>
    <phoneticPr fontId="158" type="noConversion"/>
  </si>
  <si>
    <t>인텔 이더넷 I350 QP 1Gb 네트워크 부속 카드</t>
    <phoneticPr fontId="158" type="noConversion"/>
  </si>
  <si>
    <t>QLogic 2692 듀얼 포트 16Gb 파이버 채널 HBA</t>
    <phoneticPr fontId="158" type="noConversion"/>
  </si>
  <si>
    <t>듀얼, 핫플러그, 예비 전원 공급 장치 (1+1), 750W</t>
    <phoneticPr fontId="158" type="noConversion"/>
  </si>
  <si>
    <t>3년 ProSupport 및 미션 크리티컬:(7x24) 4시간 이내 방문 서비스</t>
    <phoneticPr fontId="158" type="noConversion"/>
  </si>
  <si>
    <t>PowerVault MD3820f, 16G 파이버 채널, 2U-24 드라이브</t>
    <phoneticPr fontId="158" type="noConversion"/>
  </si>
  <si>
    <t>PowerVault MD3820f, 16G 파이버 채널, 2U-12 드라이브, 듀얼 8G 캐시 컨트롤러</t>
    <phoneticPr fontId="158" type="noConversion"/>
  </si>
  <si>
    <t>480GB SSD SAS 혼합 용도 MLC 2.5인치 핫플러그 드라이브, PX05SV</t>
    <phoneticPr fontId="158" type="noConversion"/>
  </si>
  <si>
    <t>전원 공급, AC 600W, 예비</t>
    <phoneticPr fontId="158" type="noConversion"/>
  </si>
  <si>
    <t>2X SFP, FC16, 16GB</t>
    <phoneticPr fontId="158" type="noConversion"/>
  </si>
  <si>
    <t>다중 모드 파이버 채널 케이블 LC-LC 10 미터</t>
    <phoneticPr fontId="158" type="noConversion"/>
  </si>
  <si>
    <t>3년 ProSupport 및 미션 크리티컬: (24시간x7일) 4시간 이내 방문 서비스</t>
    <phoneticPr fontId="158" type="noConversion"/>
  </si>
  <si>
    <t>DELL MD3820F [1식]</t>
    <phoneticPr fontId="158" type="noConversion"/>
  </si>
  <si>
    <t>DELL MD3820F [16G Cache DualController / 16G FC / 480G SSD*8 / DualPower / 3Y 24*7]</t>
    <phoneticPr fontId="158" type="noConversion"/>
  </si>
  <si>
    <t>김용관 부장</t>
    <phoneticPr fontId="3" type="noConversion"/>
  </si>
  <si>
    <t>010-8939-2449, ykkim@seowoninfo.co.kr</t>
    <phoneticPr fontId="3" type="noConversion"/>
  </si>
  <si>
    <t>싸이월드</t>
    <phoneticPr fontId="3" type="noConversion"/>
  </si>
  <si>
    <t>권 현 진 팀장님</t>
    <phoneticPr fontId="3" type="noConversion"/>
  </si>
  <si>
    <t>기술지원</t>
    <phoneticPr fontId="3" type="noConversion"/>
  </si>
  <si>
    <t>RHCS  설치 기술지원</t>
    <phoneticPr fontId="3" type="noConversion"/>
  </si>
  <si>
    <t>DELL R740 [2식]</t>
    <phoneticPr fontId="158" type="noConversion"/>
  </si>
  <si>
    <t>DELL R740 [Gold 6136 3.0G 12C*2 / 256G / 240G SSD*2 (8G Cache) / 1G NIC 4P / 16G HBA 2P*2 / DualPower / 3Y 24*7]</t>
    <phoneticPr fontId="158" type="noConversion"/>
  </si>
  <si>
    <t>인텔® 제온® 골드 6136 3.0G,12C/24T,10.4GT/s 2UPI,24.75M 캐시,Turbo,HT (150W) DDR4-2666</t>
    <phoneticPr fontId="158" type="noConversion"/>
  </si>
  <si>
    <t>32GB RDIMM, 2666MT/s, 듀얼 랭크</t>
    <phoneticPr fontId="158" type="noConversion"/>
  </si>
  <si>
    <t>무상지원</t>
    <phoneticPr fontId="3" type="noConversion"/>
  </si>
  <si>
    <t>위 견적대로 발주 요청 드립니다.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</si>
</sst>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&quot;Won&quot;* #,##0_-;\-&quot;Won&quot;* #,##0_-;_-&quot;Won&quot;* &quot;-&quot;_-;_-@_-"/>
    <numFmt numFmtId="177" formatCode="#,##0_);[Red]\(#,##0\)"/>
    <numFmt numFmtId="178" formatCode="yyyy&quot;/&quot;m&quot;/&quot;d"/>
    <numFmt numFmtId="179" formatCode="0.0%"/>
    <numFmt numFmtId="180" formatCode="_ * #,##0_ ;_ * \-#,##0_ ;_ * &quot;-&quot;_ ;_ @_ "/>
    <numFmt numFmtId="181" formatCode="_(* #,##0.00_);_(* \(#,##0.00\);_(* &quot;-&quot;??_);_(@_)"/>
    <numFmt numFmtId="182" formatCode="#,##0;\-&quot;Won&quot;#,##0"/>
    <numFmt numFmtId="183" formatCode="_(&quot;$&quot;* #,##0.00_);_(&quot;$&quot;* \(#,##0.00\);_(&quot;$&quot;* &quot;-&quot;??_);_(@_)"/>
    <numFmt numFmtId="184" formatCode="&quot;Won&quot;#,##0;\-&quot;Won&quot;#,##0"/>
    <numFmt numFmtId="185" formatCode="#,##0_ "/>
    <numFmt numFmtId="186" formatCode="#,##0;[Red]&quot;-&quot;#,##0"/>
    <numFmt numFmtId="187" formatCode="_ * #,##0.00_ ;_ * \-#,##0.00_ ;_ * &quot;-&quot;??_ ;_ @_ "/>
    <numFmt numFmtId="188" formatCode="_ &quot;Won&quot;* #,##0_ ;_ &quot;Won&quot;* \-#,##0_ ;_ &quot;Won&quot;* &quot;-&quot;_ ;_ @_ "/>
    <numFmt numFmtId="189" formatCode="_ &quot;Won&quot;* #,##0.00_ ;_ &quot;Won&quot;* \-#,##0.00_ ;_ &quot;Won&quot;* &quot;-&quot;??_ ;_ @_ "/>
    <numFmt numFmtId="190" formatCode="&quot;Won&quot;#,##0.00;[Red]&quot;Won&quot;\-#,##0.00"/>
    <numFmt numFmtId="191" formatCode="&quot;$&quot;#,##0_);\(&quot;$&quot;#,##0\)"/>
    <numFmt numFmtId="192" formatCode="0.0%;[Red]&quot;△&quot;0.0%"/>
    <numFmt numFmtId="193" formatCode="_-* #,##0&quot;Won&quot;\ _D_M_-;&quot;Won&quot;\-* #,##0&quot;Won&quot;\ _D_M_-;_-* &quot;-&quot;&quot;Won&quot;\ _D_M_-;_-@_-"/>
    <numFmt numFmtId="194" formatCode="* #,##0.0"/>
    <numFmt numFmtId="195" formatCode="#,##0.00000"/>
    <numFmt numFmtId="196" formatCode="_ * #,##0_ ;_ * &quot;Won&quot;\-#,##0_ ;_ * &quot;-&quot;??_ ;_ @_ "/>
    <numFmt numFmtId="197" formatCode="0.00000000"/>
    <numFmt numFmtId="198" formatCode="&quot;$&quot;#,##0.00000_);\(&quot;$&quot;#,##0.00000\)"/>
    <numFmt numFmtId="199" formatCode="#,##0."/>
    <numFmt numFmtId="200" formatCode="\$#.00"/>
    <numFmt numFmtId="201" formatCode="_(&quot;$&quot;* #,##0_);_(&quot;$&quot;* \(#,##0\);_(&quot;$&quot;* &quot;-&quot;_);_(@_)"/>
    <numFmt numFmtId="202" formatCode="\$#."/>
    <numFmt numFmtId="203" formatCode="0.00\K"/>
    <numFmt numFmtId="204" formatCode="m\o\n\th\ d\,\ yyyy"/>
    <numFmt numFmtId="205" formatCode="_-* #,##0\ _D_M_-;\-* #,##0\ _D_M_-;_-* &quot;-&quot;\ _D_M_-;_-@_-"/>
    <numFmt numFmtId="206" formatCode="_-* #,##0.00\ _D_M_-;\-* #,##0.00\ _D_M_-;_-* &quot;-&quot;??\ _D_M_-;_-@_-"/>
    <numFmt numFmtId="207" formatCode="0.0%_);\(0.0%\)"/>
    <numFmt numFmtId="208" formatCode="#.00"/>
    <numFmt numFmtId="209" formatCode="#."/>
    <numFmt numFmtId="210" formatCode="###,###,"/>
    <numFmt numFmtId="211" formatCode="&quot;$&quot;#,##0.0_);\(&quot;$&quot;#,##0.0\)"/>
    <numFmt numFmtId="212" formatCode="%#.00"/>
    <numFmt numFmtId="213" formatCode="0.00000%"/>
    <numFmt numFmtId="214" formatCode="_ &quot;Won&quot;* #,##0.0000000_ ;_ &quot;Won&quot;* &quot;Won&quot;\-#,##0.0000000_ ;_ &quot;Won&quot;* &quot;-&quot;??_ ;_ @_ "/>
    <numFmt numFmtId="215" formatCode="#,##0;[Red]&quot;△&quot;#,##0"/>
    <numFmt numFmtId="216" formatCode="_ * #,##0.000000_ ;_ * &quot;Won&quot;\-#,##0.000000_ ;_ * &quot;-&quot;??_ ;_ @_ "/>
    <numFmt numFmtId="217" formatCode="#,##0.0"/>
    <numFmt numFmtId="218" formatCode="_-* #,##0\ &quot;DM&quot;_-;\-* #,##0\ &quot;DM&quot;_-;_-* &quot;-&quot;\ &quot;DM&quot;_-;_-@_-"/>
    <numFmt numFmtId="219" formatCode="_-* #,##0.00\ &quot;DM&quot;_-;\-* #,##0.00\ &quot;DM&quot;_-;_-* &quot;-&quot;??\ &quot;DM&quot;_-;_-@_-"/>
    <numFmt numFmtId="220" formatCode="&quot;Won&quot;#,##0.00;&quot;Won&quot;&quot;Won&quot;&quot;Won&quot;&quot;Won&quot;\-#,##0.00"/>
    <numFmt numFmtId="221" formatCode="&quot;Won&quot;#,##0;&quot;Won&quot;&quot;Won&quot;&quot;Won&quot;&quot;Won&quot;&quot;Won&quot;&quot;Won&quot;\-#,##0"/>
    <numFmt numFmtId="222" formatCode="&quot;Won&quot;#,##0;[Red]&quot;Won&quot;&quot;Won&quot;&quot;Won&quot;&quot;Won&quot;\-#,##0"/>
    <numFmt numFmtId="223" formatCode="_(* #,##0_);_(* \(#,##0\);_(* &quot;-&quot;_);_(@_)"/>
    <numFmt numFmtId="224" formatCode="_-* #,##0.0_-;\-* #,##0.0_-;_-* &quot;-&quot;?_-;_-@_-"/>
    <numFmt numFmtId="225" formatCode="&quot;$&quot;#,##0_);[Red]\(&quot;$&quot;#,##0\)"/>
    <numFmt numFmtId="226" formatCode="&quot;Won&quot;#,##0"/>
    <numFmt numFmtId="227" formatCode="_ 0.0%_ ;[Red]\(0.0%\)_ ;_ * &quot;-&quot;??_ ;_ @_ "/>
    <numFmt numFmtId="228" formatCode="#,##0_%_);\(#,##0\)_%;#,##0_%_);@_%_)"/>
    <numFmt numFmtId="229" formatCode="#,##0.00000000"/>
    <numFmt numFmtId="230" formatCode="#,##0_%_);\(#,##0\)_%"/>
    <numFmt numFmtId="231" formatCode="#,##0.00_%_);\(#,##0.00\)_%;#,##0.00_%_);@_%_)"/>
    <numFmt numFmtId="232" formatCode="&quot;$&quot;#,##0_%_);\(&quot;$&quot;#,##0\)_%;&quot;$&quot;#,##0_%_);@_$_)"/>
    <numFmt numFmtId="233" formatCode="&quot;$&quot;#,##0.00_%_);\(&quot;$&quot;#,##0.00\)_%;&quot;$&quot;#,##0.00_%_);@_%_)"/>
    <numFmt numFmtId="234" formatCode="m/d/yy_%_)"/>
    <numFmt numFmtId="235" formatCode="0_%_);\(0\)_%;0_%_);@_%_)"/>
    <numFmt numFmtId="236" formatCode="0.0\%_);\(0.0\%\);0.0\%_);@_%_)"/>
    <numFmt numFmtId="237" formatCode="&quot;$&quot;#,##0.0_%_);\(&quot;$&quot;#,##0.0\)_%;&quot;$&quot;#,##0.0_%_);@_%_)"/>
    <numFmt numFmtId="238" formatCode="&quot;$&quot;#,##0.0_%_);\(&quot;$&quot;#,##0.0\)_%"/>
    <numFmt numFmtId="239" formatCode="0.0\x_)_);&quot;NM&quot;_x_)_);0.0\x_)_);@_%_)"/>
    <numFmt numFmtId="240" formatCode="0.0%_);\(0.0%\);0.0%_);@_%_)"/>
    <numFmt numFmtId="241" formatCode="0\ &quot;Years&quot;_%_)"/>
    <numFmt numFmtId="242" formatCode="#,##0.00_);\(&quot;$&quot;#,##0.00\)"/>
    <numFmt numFmtId="243" formatCode="#,##0.00_%_);\(#,##0.00\)_%"/>
    <numFmt numFmtId="244" formatCode="0.00%_);\(0.00%\);0.00%_);@_%_)"/>
    <numFmt numFmtId="245" formatCode="0.000\x_)_);&quot;NM&quot;_x_)_);0.000\x_)_);@_%_)"/>
    <numFmt numFmtId="246" formatCode="#,##0.0_%_);\(&quot;$&quot;#,##0.0\)_%"/>
    <numFmt numFmtId="247" formatCode="_ &quot;₩&quot;* #,##0.00_ ;_ &quot;₩&quot;* &quot;₩&quot;&quot;₩&quot;&quot;₩&quot;\-#,##0.00_ ;_ &quot;₩&quot;* &quot;-&quot;??_ ;_ @_ "/>
    <numFmt numFmtId="248" formatCode="&quot;$&quot;#,##0_);&quot;₩&quot;&quot;₩&quot;&quot;₩&quot;&quot;₩&quot;\(&quot;$&quot;#,##0&quot;₩&quot;&quot;₩&quot;&quot;₩&quot;&quot;₩&quot;\)"/>
    <numFmt numFmtId="249" formatCode="0.00_)"/>
    <numFmt numFmtId="250" formatCode="_ * #,##0.00_ ;_ * &quot;₩&quot;\-#,##0.00_ ;_ * &quot;-&quot;??_ ;_ @_ "/>
    <numFmt numFmtId="251" formatCode="_ * #,##0_ ;_ * &quot;₩&quot;\-#,##0_ ;_ * &quot;-&quot;_ ;_ @_ "/>
    <numFmt numFmtId="252" formatCode="#,##0.0_);\(#,##0.0\)"/>
    <numFmt numFmtId="253" formatCode="#,##0.0_%_);\(#,##0.0\)_%;#,##0.0_%_);@_%_)"/>
    <numFmt numFmtId="254" formatCode="0%_);\(0%\);0%_);@_%_)"/>
  </numFmts>
  <fonts count="16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Helv"/>
      <family val="2"/>
    </font>
    <font>
      <b/>
      <sz val="24"/>
      <name val="맑은 고딕"/>
      <family val="3"/>
      <charset val="129"/>
    </font>
    <font>
      <sz val="10"/>
      <name val="맑은 고딕"/>
      <family val="3"/>
      <charset val="129"/>
    </font>
    <font>
      <sz val="22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name val="맑은 고딕"/>
      <family val="3"/>
      <charset val="129"/>
    </font>
    <font>
      <sz val="9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새굴림"/>
      <family val="1"/>
      <charset val="129"/>
    </font>
    <font>
      <sz val="8"/>
      <name val="맑은 고딕"/>
      <family val="3"/>
      <charset val="129"/>
    </font>
    <font>
      <sz val="10"/>
      <color indexed="8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1F497D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Geneva"/>
      <family val="2"/>
    </font>
    <font>
      <u/>
      <sz val="11"/>
      <color theme="1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theme="0"/>
      <name val="Calibri"/>
      <family val="2"/>
    </font>
    <font>
      <sz val="12"/>
      <name val="¨IoUAAA¡§u"/>
      <family val="3"/>
      <charset val="129"/>
    </font>
    <font>
      <sz val="11"/>
      <name val="￥i￠￢￠?o"/>
      <family val="3"/>
      <charset val="129"/>
    </font>
    <font>
      <sz val="11"/>
      <name val="CN¨uc¡¾¡¿¡¤￠RCE"/>
      <family val="3"/>
      <charset val="129"/>
    </font>
    <font>
      <sz val="12"/>
      <name val="¹ÙÅÁÃ¼"/>
      <family val="1"/>
      <charset val="129"/>
    </font>
    <font>
      <sz val="12"/>
      <name val="ⓒoUAAA¨u"/>
      <family val="3"/>
      <charset val="129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b/>
      <sz val="10"/>
      <name val="MS Sans Serif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"/>
      <color indexed="8"/>
      <name val="Courier"/>
      <family val="3"/>
    </font>
    <font>
      <sz val="11"/>
      <color indexed="8"/>
      <name val="맑은 고딕"/>
      <family val="3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"/>
      <color indexed="8"/>
      <name val="Courier"/>
      <family val="3"/>
    </font>
    <font>
      <u/>
      <sz val="8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1"/>
    </font>
    <font>
      <b/>
      <sz val="18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1"/>
      <color rgb="FFFF000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u/>
      <sz val="9.9"/>
      <color indexed="36"/>
      <name val="돋움"/>
      <family val="3"/>
      <charset val="129"/>
    </font>
    <font>
      <sz val="11"/>
      <color rgb="FF9C6500"/>
      <name val="Calibri"/>
      <family val="2"/>
    </font>
    <font>
      <sz val="12"/>
      <name val="뼻뮝"/>
      <family val="1"/>
      <charset val="129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sz val="10"/>
      <name val="MS Sans Serif"/>
      <family val="2"/>
    </font>
    <font>
      <sz val="10"/>
      <name val="명조"/>
      <family val="3"/>
      <charset val="129"/>
    </font>
    <font>
      <sz val="11"/>
      <color rgb="FFFA7D00"/>
      <name val="Calibri"/>
      <family val="2"/>
    </font>
    <font>
      <b/>
      <sz val="11"/>
      <color theme="1"/>
      <name val="Calibri"/>
      <family val="2"/>
    </font>
    <font>
      <sz val="11"/>
      <color rgb="FF3F3F76"/>
      <name val="Calibri"/>
      <family val="2"/>
    </font>
    <font>
      <sz val="12"/>
      <color indexed="24"/>
      <name val="바탕체"/>
      <family val="1"/>
      <charset val="129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8"/>
      <color theme="3"/>
      <name val="Cambria"/>
      <family val="1"/>
    </font>
    <font>
      <sz val="11"/>
      <color rgb="FF006100"/>
      <name val="Calibri"/>
      <family val="2"/>
    </font>
    <font>
      <b/>
      <sz val="11"/>
      <color rgb="FF3F3F3F"/>
      <name val="Calibri"/>
      <family val="2"/>
    </font>
    <font>
      <sz val="11"/>
      <name val="ＭＳ Ｐゴシック"/>
      <family val="2"/>
      <charset val="128"/>
    </font>
    <font>
      <u/>
      <sz val="9.25"/>
      <color indexed="12"/>
      <name val="돋움"/>
      <family val="3"/>
      <charset val="129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8"/>
      <name val="TimesNewRomanPS"/>
      <family val="1"/>
    </font>
    <font>
      <sz val="8"/>
      <name val="Palatino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6"/>
      <color indexed="12"/>
      <name val="Palatino"/>
      <family val="1"/>
    </font>
    <font>
      <b/>
      <i/>
      <sz val="8"/>
      <name val="Helv"/>
      <family val="2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8"/>
      <name val="Tahoma"/>
      <family val="2"/>
    </font>
    <font>
      <sz val="8"/>
      <color indexed="16"/>
      <name val="Palatino"/>
      <family val="1"/>
    </font>
    <font>
      <sz val="8"/>
      <name val="Helvetica"/>
      <family val="2"/>
    </font>
    <font>
      <sz val="12"/>
      <name val="Courier New"/>
      <family val="3"/>
    </font>
    <font>
      <b/>
      <i/>
      <sz val="16"/>
      <name val="Helv"/>
      <family val="2"/>
    </font>
    <font>
      <sz val="10"/>
      <color indexed="16"/>
      <name val="Helvetica-Black"/>
      <family val="2"/>
    </font>
    <font>
      <sz val="6"/>
      <color indexed="22"/>
      <name val="SwitzerlandCondLight"/>
      <family val="2"/>
    </font>
    <font>
      <sz val="8"/>
      <name val="Tahoma"/>
      <family val="2"/>
    </font>
    <font>
      <b/>
      <sz val="10"/>
      <color indexed="8"/>
      <name val="Arial Narrow"/>
      <family val="2"/>
    </font>
    <font>
      <sz val="9"/>
      <name val="Arial"/>
      <family val="2"/>
    </font>
    <font>
      <sz val="24"/>
      <name val="Courier New"/>
      <family val="3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Palatino"/>
      <family val="1"/>
    </font>
    <font>
      <sz val="9"/>
      <name val="Helvetica-Black"/>
      <family val="2"/>
    </font>
    <font>
      <sz val="8"/>
      <name val="Helvetica-Narrow"/>
      <family val="2"/>
    </font>
    <font>
      <b/>
      <sz val="7"/>
      <name val="Helvetica-Narrow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name val="Helvetica-Black"/>
      <family val="2"/>
    </font>
    <font>
      <sz val="11"/>
      <color indexed="8"/>
      <name val="Helvetica-Black"/>
      <family val="2"/>
    </font>
    <font>
      <b/>
      <sz val="18"/>
      <color indexed="56"/>
      <name val="Times New Roman"/>
      <family val="1"/>
    </font>
    <font>
      <b/>
      <sz val="8"/>
      <name val="Palatino"/>
      <family val="1"/>
    </font>
    <font>
      <u val="double"/>
      <sz val="8"/>
      <color indexed="8"/>
      <name val="Arial"/>
      <family val="2"/>
    </font>
    <font>
      <sz val="13"/>
      <name val="맑은 고딕"/>
      <family val="3"/>
      <charset val="129"/>
    </font>
    <font>
      <sz val="9"/>
      <name val="돋움"/>
      <family val="3"/>
      <charset val="129"/>
    </font>
    <font>
      <u/>
      <sz val="11"/>
      <color theme="10"/>
      <name val="돋움"/>
      <family val="3"/>
      <charset val="129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31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6" fillId="0" borderId="0"/>
    <xf numFmtId="0" fontId="2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81" fontId="21" fillId="0" borderId="0" applyFont="0" applyFill="0" applyBorder="0" applyAlignment="0" applyProtection="0"/>
    <xf numFmtId="0" fontId="7" fillId="0" borderId="0"/>
    <xf numFmtId="176" fontId="22" fillId="0" borderId="0" applyFont="0" applyFill="0" applyBorder="0" applyAlignment="0" applyProtection="0">
      <alignment vertical="center"/>
    </xf>
    <xf numFmtId="0" fontId="21" fillId="0" borderId="0">
      <alignment wrapText="1"/>
    </xf>
    <xf numFmtId="0" fontId="21" fillId="0" borderId="0">
      <alignment wrapText="1"/>
    </xf>
    <xf numFmtId="0" fontId="6" fillId="0" borderId="0"/>
    <xf numFmtId="0" fontId="26" fillId="0" borderId="0">
      <alignment vertical="center"/>
    </xf>
    <xf numFmtId="0" fontId="26" fillId="0" borderId="0">
      <alignment vertical="center"/>
    </xf>
    <xf numFmtId="0" fontId="7" fillId="0" borderId="0"/>
    <xf numFmtId="0" fontId="7" fillId="0" borderId="0"/>
    <xf numFmtId="0" fontId="21" fillId="0" borderId="0"/>
    <xf numFmtId="0" fontId="30" fillId="0" borderId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7" fillId="0" borderId="0"/>
    <xf numFmtId="0" fontId="32" fillId="0" borderId="0"/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7" fillId="0" borderId="0"/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7" fillId="0" borderId="0"/>
    <xf numFmtId="0" fontId="7" fillId="0" borderId="0"/>
    <xf numFmtId="0" fontId="32" fillId="0" borderId="0"/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21" fillId="0" borderId="35" quotePrefix="1">
      <alignment horizontal="justify" vertical="justify" textRotation="127" wrapText="1" justifyLastLine="1"/>
      <protection hidden="1"/>
    </xf>
    <xf numFmtId="0" fontId="33" fillId="0" borderId="0"/>
    <xf numFmtId="0" fontId="34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4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4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4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4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4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4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4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4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4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4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7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7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7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186" fontId="40" fillId="0" borderId="0" applyFont="0" applyFill="0" applyBorder="0" applyAlignment="0" applyProtection="0"/>
    <xf numFmtId="180" fontId="41" fillId="0" borderId="0" applyFont="0" applyFill="0" applyBorder="0" applyAlignment="0" applyProtection="0"/>
    <xf numFmtId="180" fontId="42" fillId="0" borderId="0" applyFont="0" applyFill="0" applyBorder="0" applyAlignment="0" applyProtection="0"/>
    <xf numFmtId="187" fontId="42" fillId="0" borderId="0" applyFont="0" applyFill="0" applyBorder="0" applyAlignment="0" applyProtection="0"/>
    <xf numFmtId="0" fontId="37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7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7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7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7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7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188" fontId="43" fillId="0" borderId="0" applyFont="0" applyFill="0" applyBorder="0" applyAlignment="0" applyProtection="0"/>
    <xf numFmtId="189" fontId="43" fillId="0" borderId="0" applyFont="0" applyFill="0" applyBorder="0" applyAlignment="0" applyProtection="0"/>
    <xf numFmtId="188" fontId="42" fillId="0" borderId="0" applyFont="0" applyFill="0" applyBorder="0" applyAlignment="0" applyProtection="0"/>
    <xf numFmtId="189" fontId="44" fillId="0" borderId="0" applyFont="0" applyFill="0" applyBorder="0" applyAlignment="0" applyProtection="0"/>
    <xf numFmtId="190" fontId="40" fillId="0" borderId="0" applyFont="0" applyFill="0" applyBorder="0" applyAlignment="0" applyProtection="0"/>
    <xf numFmtId="189" fontId="40" fillId="0" borderId="0" applyFont="0" applyFill="0" applyBorder="0" applyProtection="0"/>
    <xf numFmtId="180" fontId="43" fillId="0" borderId="0" applyFont="0" applyFill="0" applyBorder="0" applyAlignment="0" applyProtection="0"/>
    <xf numFmtId="187" fontId="43" fillId="0" borderId="0" applyFont="0" applyFill="0" applyBorder="0" applyAlignment="0" applyProtection="0"/>
    <xf numFmtId="0" fontId="45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191" fontId="47" fillId="0" borderId="5" applyAlignment="0" applyProtection="0"/>
    <xf numFmtId="0" fontId="44" fillId="0" borderId="0"/>
    <xf numFmtId="0" fontId="43" fillId="0" borderId="0"/>
    <xf numFmtId="192" fontId="6" fillId="0" borderId="0" applyFill="0" applyBorder="0" applyAlignment="0"/>
    <xf numFmtId="193" fontId="6" fillId="0" borderId="0" applyFill="0" applyBorder="0" applyAlignment="0"/>
    <xf numFmtId="194" fontId="6" fillId="0" borderId="0" applyFill="0" applyBorder="0" applyAlignment="0"/>
    <xf numFmtId="195" fontId="6" fillId="0" borderId="0" applyFill="0" applyBorder="0" applyAlignment="0"/>
    <xf numFmtId="196" fontId="6" fillId="0" borderId="0" applyFill="0" applyBorder="0" applyAlignment="0"/>
    <xf numFmtId="192" fontId="6" fillId="0" borderId="0" applyFill="0" applyBorder="0" applyAlignment="0"/>
    <xf numFmtId="197" fontId="6" fillId="0" borderId="0" applyFill="0" applyBorder="0" applyAlignment="0"/>
    <xf numFmtId="193" fontId="6" fillId="0" borderId="0" applyFill="0" applyBorder="0" applyAlignment="0"/>
    <xf numFmtId="0" fontId="48" fillId="56" borderId="36" applyNumberFormat="0" applyAlignment="0" applyProtection="0"/>
    <xf numFmtId="0" fontId="49" fillId="56" borderId="36" applyNumberFormat="0" applyAlignment="0" applyProtection="0"/>
    <xf numFmtId="0" fontId="49" fillId="56" borderId="36" applyNumberFormat="0" applyAlignment="0" applyProtection="0"/>
    <xf numFmtId="0" fontId="49" fillId="56" borderId="36" applyNumberFormat="0" applyAlignment="0" applyProtection="0"/>
    <xf numFmtId="0" fontId="49" fillId="56" borderId="36" applyNumberFormat="0" applyAlignment="0" applyProtection="0"/>
    <xf numFmtId="0" fontId="50" fillId="0" borderId="0"/>
    <xf numFmtId="0" fontId="51" fillId="57" borderId="37" applyNumberFormat="0" applyAlignment="0" applyProtection="0"/>
    <xf numFmtId="0" fontId="52" fillId="57" borderId="37" applyNumberFormat="0" applyAlignment="0" applyProtection="0"/>
    <xf numFmtId="0" fontId="52" fillId="57" borderId="37" applyNumberFormat="0" applyAlignment="0" applyProtection="0"/>
    <xf numFmtId="0" fontId="52" fillId="57" borderId="37" applyNumberFormat="0" applyAlignment="0" applyProtection="0"/>
    <xf numFmtId="0" fontId="52" fillId="57" borderId="37" applyNumberFormat="0" applyAlignment="0" applyProtection="0"/>
    <xf numFmtId="4" fontId="53" fillId="0" borderId="0">
      <protection locked="0"/>
    </xf>
    <xf numFmtId="180" fontId="54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192" fontId="6" fillId="0" borderId="0" applyFont="0" applyFill="0" applyBorder="0" applyAlignment="0" applyProtection="0"/>
    <xf numFmtId="181" fontId="21" fillId="0" borderId="0" applyFont="0" applyFill="0" applyBorder="0" applyAlignment="0" applyProtection="0"/>
    <xf numFmtId="198" fontId="6" fillId="0" borderId="0"/>
    <xf numFmtId="43" fontId="21" fillId="0" borderId="0" applyFont="0" applyFill="0" applyBorder="0" applyAlignment="0" applyProtection="0"/>
    <xf numFmtId="199" fontId="53" fillId="0" borderId="0">
      <protection locked="0"/>
    </xf>
    <xf numFmtId="200" fontId="53" fillId="0" borderId="0">
      <protection locked="0"/>
    </xf>
    <xf numFmtId="201" fontId="21" fillId="0" borderId="0" applyFont="0" applyFill="0" applyBorder="0" applyAlignment="0" applyProtection="0"/>
    <xf numFmtId="193" fontId="6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02" fontId="53" fillId="0" borderId="0">
      <protection locked="0"/>
    </xf>
    <xf numFmtId="203" fontId="6" fillId="0" borderId="0"/>
    <xf numFmtId="204" fontId="53" fillId="0" borderId="0">
      <protection locked="0"/>
    </xf>
    <xf numFmtId="14" fontId="55" fillId="0" borderId="0" applyFill="0" applyBorder="0" applyAlignment="0"/>
    <xf numFmtId="205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17" fontId="7" fillId="0" borderId="0" applyNumberFormat="0" applyFont="0" applyFill="0" applyBorder="0" applyAlignment="0" applyProtection="0">
      <alignment horizontal="right"/>
    </xf>
    <xf numFmtId="207" fontId="6" fillId="0" borderId="0"/>
    <xf numFmtId="192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97" fontId="6" fillId="0" borderId="0" applyFill="0" applyBorder="0" applyAlignment="0"/>
    <xf numFmtId="193" fontId="6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0" fontId="58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8" fillId="0" borderId="0">
      <protection locked="0"/>
    </xf>
    <xf numFmtId="208" fontId="53" fillId="0" borderId="0">
      <protection locked="0"/>
    </xf>
    <xf numFmtId="0" fontId="59" fillId="0" borderId="0" applyNumberFormat="0" applyFill="0" applyBorder="0" applyAlignment="0" applyProtection="0"/>
    <xf numFmtId="0" fontId="60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38" fontId="62" fillId="58" borderId="0" applyNumberFormat="0" applyBorder="0" applyAlignment="0" applyProtection="0"/>
    <xf numFmtId="0" fontId="63" fillId="0" borderId="0">
      <alignment horizontal="left"/>
    </xf>
    <xf numFmtId="0" fontId="64" fillId="0" borderId="23" applyNumberFormat="0" applyAlignment="0" applyProtection="0">
      <alignment horizontal="left" vertical="center"/>
    </xf>
    <xf numFmtId="0" fontId="64" fillId="0" borderId="4">
      <alignment horizontal="left" vertical="center"/>
    </xf>
    <xf numFmtId="0" fontId="65" fillId="0" borderId="38" applyNumberFormat="0" applyFill="0" applyAlignment="0" applyProtection="0"/>
    <xf numFmtId="0" fontId="66" fillId="0" borderId="38" applyNumberFormat="0" applyFill="0" applyAlignment="0" applyProtection="0"/>
    <xf numFmtId="0" fontId="66" fillId="0" borderId="38" applyNumberFormat="0" applyFill="0" applyAlignment="0" applyProtection="0"/>
    <xf numFmtId="0" fontId="66" fillId="0" borderId="38" applyNumberFormat="0" applyFill="0" applyAlignment="0" applyProtection="0"/>
    <xf numFmtId="0" fontId="66" fillId="0" borderId="38" applyNumberFormat="0" applyFill="0" applyAlignment="0" applyProtection="0"/>
    <xf numFmtId="0" fontId="67" fillId="0" borderId="39" applyNumberFormat="0" applyFill="0" applyAlignment="0" applyProtection="0"/>
    <xf numFmtId="0" fontId="68" fillId="0" borderId="39" applyNumberFormat="0" applyFill="0" applyAlignment="0" applyProtection="0"/>
    <xf numFmtId="0" fontId="68" fillId="0" borderId="39" applyNumberFormat="0" applyFill="0" applyAlignment="0" applyProtection="0"/>
    <xf numFmtId="0" fontId="68" fillId="0" borderId="39" applyNumberFormat="0" applyFill="0" applyAlignment="0" applyProtection="0"/>
    <xf numFmtId="0" fontId="68" fillId="0" borderId="39" applyNumberFormat="0" applyFill="0" applyAlignment="0" applyProtection="0"/>
    <xf numFmtId="0" fontId="69" fillId="0" borderId="40" applyNumberFormat="0" applyFill="0" applyAlignment="0" applyProtection="0"/>
    <xf numFmtId="0" fontId="70" fillId="0" borderId="40" applyNumberFormat="0" applyFill="0" applyAlignment="0" applyProtection="0"/>
    <xf numFmtId="0" fontId="70" fillId="0" borderId="40" applyNumberFormat="0" applyFill="0" applyAlignment="0" applyProtection="0"/>
    <xf numFmtId="0" fontId="70" fillId="0" borderId="40" applyNumberFormat="0" applyFill="0" applyAlignment="0" applyProtection="0"/>
    <xf numFmtId="0" fontId="70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09" fontId="71" fillId="0" borderId="0">
      <protection locked="0"/>
    </xf>
    <xf numFmtId="209" fontId="71" fillId="0" borderId="0"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43" borderId="36" applyNumberFormat="0" applyAlignment="0" applyProtection="0"/>
    <xf numFmtId="10" fontId="62" fillId="59" borderId="3" applyNumberFormat="0" applyBorder="0" applyAlignment="0" applyProtection="0"/>
    <xf numFmtId="0" fontId="74" fillId="43" borderId="36" applyNumberFormat="0" applyAlignment="0" applyProtection="0"/>
    <xf numFmtId="0" fontId="74" fillId="43" borderId="36" applyNumberFormat="0" applyAlignment="0" applyProtection="0"/>
    <xf numFmtId="0" fontId="74" fillId="43" borderId="36" applyNumberFormat="0" applyAlignment="0" applyProtection="0"/>
    <xf numFmtId="0" fontId="74" fillId="43" borderId="36" applyNumberFormat="0" applyAlignment="0" applyProtection="0"/>
    <xf numFmtId="0" fontId="30" fillId="0" borderId="0"/>
    <xf numFmtId="21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92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97" fontId="6" fillId="0" borderId="0" applyFill="0" applyBorder="0" applyAlignment="0"/>
    <xf numFmtId="193" fontId="6" fillId="0" borderId="0" applyFill="0" applyBorder="0" applyAlignment="0"/>
    <xf numFmtId="0" fontId="75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6" fillId="0" borderId="41" applyNumberFormat="0" applyFill="0" applyAlignment="0" applyProtection="0"/>
    <xf numFmtId="0" fontId="77" fillId="0" borderId="1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8" fillId="60" borderId="0" applyNumberFormat="0" applyBorder="0" applyAlignment="0" applyProtection="0"/>
    <xf numFmtId="0" fontId="79" fillId="60" borderId="0" applyNumberFormat="0" applyBorder="0" applyAlignment="0" applyProtection="0"/>
    <xf numFmtId="0" fontId="79" fillId="60" borderId="0" applyNumberFormat="0" applyBorder="0" applyAlignment="0" applyProtection="0"/>
    <xf numFmtId="0" fontId="79" fillId="60" borderId="0" applyNumberFormat="0" applyBorder="0" applyAlignment="0" applyProtection="0"/>
    <xf numFmtId="0" fontId="79" fillId="60" borderId="0" applyNumberFormat="0" applyBorder="0" applyAlignment="0" applyProtection="0"/>
    <xf numFmtId="37" fontId="80" fillId="0" borderId="0"/>
    <xf numFmtId="211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5" fillId="0" borderId="0"/>
    <xf numFmtId="0" fontId="25" fillId="0" borderId="0"/>
    <xf numFmtId="0" fontId="21" fillId="0" borderId="0"/>
    <xf numFmtId="0" fontId="25" fillId="0" borderId="0">
      <alignment vertical="center"/>
    </xf>
    <xf numFmtId="0" fontId="2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21" fillId="61" borderId="42" applyNumberFormat="0" applyFont="0" applyAlignment="0" applyProtection="0"/>
    <xf numFmtId="0" fontId="81" fillId="56" borderId="43" applyNumberFormat="0" applyAlignment="0" applyProtection="0"/>
    <xf numFmtId="0" fontId="82" fillId="56" borderId="43" applyNumberFormat="0" applyAlignment="0" applyProtection="0"/>
    <xf numFmtId="0" fontId="82" fillId="56" borderId="43" applyNumberFormat="0" applyAlignment="0" applyProtection="0"/>
    <xf numFmtId="0" fontId="82" fillId="56" borderId="43" applyNumberFormat="0" applyAlignment="0" applyProtection="0"/>
    <xf numFmtId="0" fontId="82" fillId="56" borderId="43" applyNumberFormat="0" applyAlignment="0" applyProtection="0"/>
    <xf numFmtId="212" fontId="53" fillId="0" borderId="0">
      <protection locked="0"/>
    </xf>
    <xf numFmtId="196" fontId="6" fillId="0" borderId="0" applyFont="0" applyFill="0" applyBorder="0" applyAlignment="0" applyProtection="0"/>
    <xf numFmtId="213" fontId="6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214" fontId="6" fillId="0" borderId="0" applyFont="0" applyFill="0" applyBorder="0" applyAlignment="0" applyProtection="0"/>
    <xf numFmtId="192" fontId="6" fillId="0" borderId="0" applyFill="0" applyBorder="0" applyAlignment="0"/>
    <xf numFmtId="193" fontId="6" fillId="0" borderId="0" applyFill="0" applyBorder="0" applyAlignment="0"/>
    <xf numFmtId="192" fontId="6" fillId="0" borderId="0" applyFill="0" applyBorder="0" applyAlignment="0"/>
    <xf numFmtId="197" fontId="6" fillId="0" borderId="0" applyFill="0" applyBorder="0" applyAlignment="0"/>
    <xf numFmtId="193" fontId="6" fillId="0" borderId="0" applyFill="0" applyBorder="0" applyAlignment="0"/>
    <xf numFmtId="191" fontId="7" fillId="0" borderId="0">
      <alignment horizontal="right"/>
    </xf>
    <xf numFmtId="9" fontId="24" fillId="0" borderId="0" applyFont="0" applyFill="0" applyProtection="0"/>
    <xf numFmtId="4" fontId="55" fillId="62" borderId="44" applyNumberFormat="0" applyProtection="0">
      <alignment horizontal="left" vertical="center" indent="1"/>
    </xf>
    <xf numFmtId="0" fontId="24" fillId="0" borderId="0"/>
    <xf numFmtId="0" fontId="7" fillId="0" borderId="0"/>
    <xf numFmtId="0" fontId="77" fillId="0" borderId="0"/>
    <xf numFmtId="49" fontId="55" fillId="0" borderId="0" applyFill="0" applyBorder="0" applyAlignment="0"/>
    <xf numFmtId="214" fontId="6" fillId="0" borderId="0" applyFill="0" applyBorder="0" applyAlignment="0"/>
    <xf numFmtId="215" fontId="6" fillId="0" borderId="0" applyFill="0" applyBorder="0" applyAlignment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0" fontId="86" fillId="0" borderId="45" applyNumberFormat="0" applyFill="0" applyAlignment="0" applyProtection="0"/>
    <xf numFmtId="216" fontId="6" fillId="0" borderId="0" applyFont="0" applyFill="0" applyBorder="0" applyAlignment="0" applyProtection="0"/>
    <xf numFmtId="217" fontId="6" fillId="0" borderId="0" applyFont="0" applyFill="0" applyBorder="0" applyAlignment="0" applyProtection="0"/>
    <xf numFmtId="218" fontId="21" fillId="0" borderId="0" applyFont="0" applyFill="0" applyBorder="0" applyAlignment="0" applyProtection="0"/>
    <xf numFmtId="219" fontId="21" fillId="0" borderId="0" applyFon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0" fillId="11" borderId="28" applyNumberFormat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1" fillId="8" borderId="0" applyNumberFormat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220" fontId="41" fillId="0" borderId="0" applyFont="0" applyFill="0" applyBorder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0" fontId="34" fillId="13" borderId="32" applyNumberFormat="0" applyFont="0" applyAlignment="0" applyProtection="0"/>
    <xf numFmtId="221" fontId="41" fillId="0" borderId="0" applyFont="0" applyFill="0" applyBorder="0" applyAlignment="0" applyProtection="0"/>
    <xf numFmtId="222" fontId="4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3" fillId="9" borderId="0" applyNumberFormat="0" applyBorder="0" applyAlignment="0" applyProtection="0"/>
    <xf numFmtId="0" fontId="94" fillId="0" borderId="0"/>
    <xf numFmtId="0" fontId="6" fillId="0" borderId="0">
      <alignment vertical="center"/>
    </xf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0" fontId="96" fillId="12" borderId="31" applyNumberFormat="0" applyAlignment="0" applyProtection="0"/>
    <xf numFmtId="41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23" fontId="21" fillId="0" borderId="0" applyFont="0" applyFill="0" applyBorder="0" applyAlignment="0" applyProtection="0"/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205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223" fontId="97" fillId="0" borderId="0" applyFont="0" applyFill="0" applyBorder="0" applyAlignment="0" applyProtection="0"/>
    <xf numFmtId="223" fontId="97" fillId="0" borderId="0" applyFont="0" applyFill="0" applyBorder="0" applyAlignment="0" applyProtection="0"/>
    <xf numFmtId="223" fontId="97" fillId="0" borderId="0" applyFont="0" applyFill="0" applyBorder="0" applyAlignment="0" applyProtection="0"/>
    <xf numFmtId="223" fontId="97" fillId="0" borderId="0" applyFont="0" applyFill="0" applyBorder="0" applyAlignment="0" applyProtection="0"/>
    <xf numFmtId="223" fontId="2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180" fontId="54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180" fontId="5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84" fontId="21" fillId="0" borderId="0" applyFont="0" applyFill="0" applyBorder="0" applyAlignment="0" applyProtection="0">
      <alignment wrapText="1"/>
    </xf>
    <xf numFmtId="224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225" fontId="21" fillId="0" borderId="0" applyFont="0" applyFill="0" applyBorder="0" applyAlignment="0" applyProtection="0"/>
    <xf numFmtId="0" fontId="98" fillId="0" borderId="18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100" fillId="0" borderId="33" applyNumberFormat="0" applyFill="0" applyAlignment="0" applyProtection="0"/>
    <xf numFmtId="0" fontId="21" fillId="0" borderId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0" fontId="101" fillId="10" borderId="28" applyNumberFormat="0" applyAlignment="0" applyProtection="0"/>
    <xf numFmtId="3" fontId="102" fillId="0" borderId="0" applyFont="0" applyFill="0" applyBorder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3" fillId="0" borderId="25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4" fillId="0" borderId="26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27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107" fillId="7" borderId="0" applyNumberFormat="0" applyBorder="0" applyAlignment="0" applyProtection="0"/>
    <xf numFmtId="0" fontId="32" fillId="0" borderId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0" fontId="108" fillId="11" borderId="29" applyNumberFormat="0" applyAlignment="0" applyProtection="0"/>
    <xf numFmtId="180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22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7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0" fontId="21" fillId="0" borderId="0">
      <alignment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6" fillId="0" borderId="0">
      <alignment vertical="center"/>
    </xf>
    <xf numFmtId="0" fontId="36" fillId="0" borderId="0"/>
    <xf numFmtId="0" fontId="21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109" fillId="0" borderId="0">
      <alignment vertical="center"/>
    </xf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/>
    <xf numFmtId="180" fontId="2" fillId="0" borderId="0" applyFont="0" applyFill="0" applyBorder="0" applyAlignment="0" applyProtection="0">
      <alignment vertical="center"/>
    </xf>
    <xf numFmtId="223" fontId="21" fillId="0" borderId="0" applyFont="0" applyFill="0" applyBorder="0" applyAlignment="0" applyProtection="0">
      <alignment wrapText="1"/>
    </xf>
    <xf numFmtId="42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21" fillId="0" borderId="0"/>
    <xf numFmtId="0" fontId="21" fillId="0" borderId="0"/>
    <xf numFmtId="0" fontId="21" fillId="0" borderId="0"/>
    <xf numFmtId="0" fontId="33" fillId="0" borderId="0"/>
    <xf numFmtId="0" fontId="7" fillId="0" borderId="0"/>
    <xf numFmtId="0" fontId="6" fillId="0" borderId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113" fillId="0" borderId="0"/>
    <xf numFmtId="228" fontId="114" fillId="0" borderId="0" applyFill="0" applyBorder="0" applyProtection="0">
      <alignment horizontal="right"/>
    </xf>
    <xf numFmtId="229" fontId="21" fillId="0" borderId="0" applyFont="0" applyFill="0" applyBorder="0" applyAlignment="0" applyProtection="0"/>
    <xf numFmtId="230" fontId="114" fillId="0" borderId="0" applyFill="0" applyBorder="0" applyProtection="0"/>
    <xf numFmtId="231" fontId="114" fillId="0" borderId="0" applyFill="0" applyBorder="0" applyProtection="0">
      <alignment horizontal="right"/>
    </xf>
    <xf numFmtId="0" fontId="115" fillId="0" borderId="0">
      <alignment horizontal="left"/>
    </xf>
    <xf numFmtId="0" fontId="116" fillId="0" borderId="0"/>
    <xf numFmtId="0" fontId="117" fillId="0" borderId="0">
      <alignment horizontal="left"/>
    </xf>
    <xf numFmtId="232" fontId="114" fillId="0" borderId="0" applyFill="0" applyBorder="0" applyProtection="0">
      <alignment horizontal="right"/>
    </xf>
    <xf numFmtId="233" fontId="114" fillId="0" borderId="0" applyFill="0" applyBorder="0" applyProtection="0">
      <alignment horizontal="right"/>
    </xf>
    <xf numFmtId="234" fontId="21" fillId="0" borderId="0" applyFill="0" applyBorder="0" applyProtection="0">
      <alignment vertical="center"/>
    </xf>
    <xf numFmtId="234" fontId="114" fillId="0" borderId="0" applyFill="0" applyBorder="0" applyProtection="0">
      <alignment horizontal="right"/>
    </xf>
    <xf numFmtId="234" fontId="114" fillId="0" borderId="0" applyFont="0" applyFill="0" applyBorder="0" applyAlignment="0" applyProtection="0"/>
    <xf numFmtId="0" fontId="21" fillId="0" borderId="0"/>
    <xf numFmtId="235" fontId="114" fillId="0" borderId="47" applyNumberFormat="0" applyFont="0" applyFill="0" applyAlignment="0" applyProtection="0"/>
    <xf numFmtId="0" fontId="118" fillId="0" borderId="0">
      <alignment horizontal="left"/>
    </xf>
    <xf numFmtId="0" fontId="119" fillId="0" borderId="0">
      <alignment horizontal="left"/>
    </xf>
    <xf numFmtId="0" fontId="120" fillId="0" borderId="0" applyFill="0" applyBorder="0" applyProtection="0">
      <alignment horizontal="left"/>
    </xf>
    <xf numFmtId="0" fontId="120" fillId="0" borderId="0" applyNumberFormat="0" applyFill="0" applyBorder="0" applyProtection="0">
      <alignment horizontal="left"/>
    </xf>
    <xf numFmtId="0" fontId="120" fillId="0" borderId="0" applyFill="0" applyBorder="0" applyProtection="0">
      <alignment vertical="center"/>
    </xf>
    <xf numFmtId="236" fontId="114" fillId="0" borderId="0" applyFill="0" applyBorder="0" applyProtection="0">
      <alignment horizontal="right"/>
    </xf>
    <xf numFmtId="0" fontId="121" fillId="0" borderId="0" applyProtection="0">
      <alignment horizontal="right"/>
    </xf>
    <xf numFmtId="0" fontId="122" fillId="0" borderId="0">
      <alignment horizontal="left"/>
    </xf>
    <xf numFmtId="0" fontId="123" fillId="0" borderId="0">
      <alignment horizontal="right"/>
    </xf>
    <xf numFmtId="0" fontId="124" fillId="0" borderId="2">
      <alignment horizontal="center"/>
    </xf>
    <xf numFmtId="0" fontId="125" fillId="0" borderId="0">
      <alignment horizontal="left"/>
    </xf>
    <xf numFmtId="0" fontId="126" fillId="0" borderId="48">
      <alignment horizontal="left" vertical="top"/>
    </xf>
    <xf numFmtId="0" fontId="127" fillId="0" borderId="0">
      <alignment horizontal="left"/>
    </xf>
    <xf numFmtId="0" fontId="128" fillId="0" borderId="48">
      <alignment horizontal="left" vertical="top"/>
    </xf>
    <xf numFmtId="0" fontId="129" fillId="0" borderId="0">
      <alignment horizontal="left"/>
    </xf>
    <xf numFmtId="0" fontId="130" fillId="0" borderId="0"/>
    <xf numFmtId="0" fontId="130" fillId="0" borderId="0"/>
    <xf numFmtId="228" fontId="131" fillId="0" borderId="0" applyFill="0" applyBorder="0" applyProtection="0">
      <alignment horizontal="right"/>
    </xf>
    <xf numFmtId="231" fontId="131" fillId="0" borderId="0" applyFill="0" applyBorder="0" applyProtection="0">
      <alignment horizontal="right"/>
    </xf>
    <xf numFmtId="0" fontId="74" fillId="43" borderId="36" applyNumberFormat="0" applyAlignment="0" applyProtection="0"/>
    <xf numFmtId="237" fontId="131" fillId="0" borderId="0" applyFill="0" applyBorder="0" applyProtection="0">
      <alignment horizontal="right"/>
    </xf>
    <xf numFmtId="232" fontId="131" fillId="0" borderId="0" applyFill="0" applyBorder="0" applyProtection="0">
      <alignment horizontal="right"/>
    </xf>
    <xf numFmtId="233" fontId="131" fillId="0" borderId="0" applyFill="0" applyBorder="0" applyProtection="0">
      <alignment horizontal="right"/>
    </xf>
    <xf numFmtId="238" fontId="131" fillId="0" borderId="0" applyFill="0" applyBorder="0" applyProtection="0"/>
    <xf numFmtId="239" fontId="131" fillId="0" borderId="0" applyFill="0" applyBorder="0" applyProtection="0">
      <alignment horizontal="right"/>
    </xf>
    <xf numFmtId="235" fontId="131" fillId="0" borderId="0" applyFill="0" applyBorder="0" applyProtection="0"/>
    <xf numFmtId="240" fontId="131" fillId="0" borderId="0" applyFill="0" applyBorder="0" applyProtection="0">
      <alignment horizontal="right"/>
    </xf>
    <xf numFmtId="241" fontId="131" fillId="0" borderId="0" applyFill="0" applyBorder="0" applyProtection="0">
      <alignment horizontal="right"/>
    </xf>
    <xf numFmtId="241" fontId="21" fillId="0" borderId="0" applyFill="0" applyBorder="0" applyProtection="0">
      <alignment vertical="center"/>
    </xf>
    <xf numFmtId="234" fontId="21" fillId="0" borderId="0" applyFill="0" applyBorder="0" applyProtection="0">
      <alignment vertical="center"/>
    </xf>
    <xf numFmtId="242" fontId="132" fillId="0" borderId="0" applyFont="0" applyFill="0" applyBorder="0" applyAlignment="0">
      <protection locked="0"/>
    </xf>
    <xf numFmtId="243" fontId="21" fillId="0" borderId="0" applyFont="0" applyFill="0" applyBorder="0" applyAlignment="0">
      <protection locked="0"/>
    </xf>
    <xf numFmtId="244" fontId="21" fillId="0" borderId="0" applyFill="0" applyBorder="0" applyProtection="0">
      <alignment vertical="center"/>
    </xf>
    <xf numFmtId="245" fontId="21" fillId="0" borderId="0" applyFill="0" applyBorder="0" applyProtection="0">
      <alignment vertical="center"/>
    </xf>
    <xf numFmtId="246" fontId="21" fillId="0" borderId="2" applyFill="0"/>
    <xf numFmtId="0" fontId="133" fillId="0" borderId="3" applyFill="0" applyBorder="0" applyProtection="0">
      <alignment vertical="center"/>
    </xf>
    <xf numFmtId="38" fontId="97" fillId="0" borderId="0" applyFont="0" applyFill="0" applyBorder="0" applyAlignment="0" applyProtection="0"/>
    <xf numFmtId="40" fontId="97" fillId="0" borderId="0" applyFont="0" applyFill="0" applyBorder="0" applyAlignment="0" applyProtection="0"/>
    <xf numFmtId="247" fontId="21" fillId="0" borderId="0" applyFont="0" applyFill="0" applyBorder="0" applyAlignment="0" applyProtection="0"/>
    <xf numFmtId="248" fontId="21" fillId="0" borderId="0" applyFont="0" applyFill="0" applyBorder="0" applyAlignment="0" applyProtection="0"/>
    <xf numFmtId="239" fontId="114" fillId="0" borderId="0" applyFill="0" applyBorder="0" applyProtection="0">
      <alignment horizontal="right"/>
    </xf>
    <xf numFmtId="244" fontId="21" fillId="0" borderId="0" applyFill="0" applyBorder="0" applyProtection="0">
      <alignment vertical="center"/>
    </xf>
    <xf numFmtId="249" fontId="134" fillId="0" borderId="0"/>
    <xf numFmtId="0" fontId="6" fillId="0" borderId="0"/>
    <xf numFmtId="0" fontId="30" fillId="0" borderId="0"/>
    <xf numFmtId="0" fontId="21" fillId="0" borderId="0"/>
    <xf numFmtId="0" fontId="21" fillId="0" borderId="0"/>
    <xf numFmtId="232" fontId="21" fillId="0" borderId="0" applyFill="0" applyBorder="0" applyProtection="0">
      <alignment vertical="center"/>
    </xf>
    <xf numFmtId="0" fontId="21" fillId="0" borderId="0"/>
    <xf numFmtId="0" fontId="127" fillId="0" borderId="0"/>
    <xf numFmtId="250" fontId="21" fillId="0" borderId="0" applyFont="0" applyFill="0" applyBorder="0" applyAlignment="0" applyProtection="0"/>
    <xf numFmtId="251" fontId="21" fillId="0" borderId="0" applyFont="0" applyFill="0" applyBorder="0" applyAlignment="0" applyProtection="0"/>
    <xf numFmtId="0" fontId="130" fillId="0" borderId="0"/>
    <xf numFmtId="0" fontId="130" fillId="0" borderId="0"/>
    <xf numFmtId="1" fontId="135" fillId="0" borderId="0" applyProtection="0">
      <alignment horizontal="right" vertical="center"/>
    </xf>
    <xf numFmtId="245" fontId="21" fillId="0" borderId="0" applyFill="0" applyBorder="0" applyProtection="0">
      <alignment vertical="center"/>
    </xf>
    <xf numFmtId="0" fontId="136" fillId="0" borderId="0" applyFill="0">
      <alignment horizontal="center"/>
      <protection locked="0"/>
    </xf>
    <xf numFmtId="0" fontId="137" fillId="0" borderId="0"/>
    <xf numFmtId="0" fontId="138" fillId="58" borderId="0"/>
    <xf numFmtId="0" fontId="21" fillId="0" borderId="0"/>
    <xf numFmtId="0" fontId="139" fillId="0" borderId="0" applyNumberFormat="0" applyFont="0" applyFill="0" applyBorder="0" applyAlignment="0"/>
    <xf numFmtId="0" fontId="140" fillId="0" borderId="3" applyProtection="0">
      <alignment vertical="center"/>
    </xf>
    <xf numFmtId="0" fontId="62" fillId="0" borderId="0"/>
    <xf numFmtId="0" fontId="119" fillId="0" borderId="49">
      <alignment vertical="center"/>
    </xf>
    <xf numFmtId="248" fontId="21" fillId="0" borderId="0">
      <alignment horizontal="center"/>
    </xf>
    <xf numFmtId="0" fontId="21" fillId="0" borderId="0"/>
    <xf numFmtId="0" fontId="141" fillId="0" borderId="0" applyFill="0" applyBorder="0" applyProtection="0">
      <alignment vertical="center"/>
    </xf>
    <xf numFmtId="235" fontId="141" fillId="0" borderId="2" applyBorder="0" applyProtection="0">
      <alignment horizontal="right" vertical="center"/>
    </xf>
    <xf numFmtId="0" fontId="142" fillId="63" borderId="0" applyBorder="0" applyProtection="0">
      <alignment horizontal="centerContinuous" vertical="center"/>
    </xf>
    <xf numFmtId="0" fontId="142" fillId="64" borderId="2" applyBorder="0" applyProtection="0">
      <alignment horizontal="centerContinuous" vertical="center"/>
    </xf>
    <xf numFmtId="0" fontId="143" fillId="0" borderId="0" applyFill="0" applyBorder="0" applyProtection="0">
      <alignment horizontal="center" vertical="center"/>
    </xf>
    <xf numFmtId="0" fontId="120" fillId="0" borderId="0" applyNumberFormat="0" applyFill="0" applyBorder="0" applyProtection="0">
      <alignment horizontal="left"/>
    </xf>
    <xf numFmtId="0" fontId="144" fillId="0" borderId="0" applyFill="0" applyBorder="0" applyProtection="0">
      <alignment vertical="center"/>
    </xf>
    <xf numFmtId="0" fontId="145" fillId="0" borderId="0" applyFill="0" applyBorder="0" applyProtection="0">
      <alignment horizontal="left"/>
    </xf>
    <xf numFmtId="0" fontId="120" fillId="0" borderId="48" applyFill="0" applyBorder="0" applyProtection="0">
      <alignment horizontal="left" vertical="top"/>
    </xf>
    <xf numFmtId="0" fontId="146" fillId="0" borderId="0" applyNumberFormat="0" applyFill="0" applyBorder="0">
      <alignment horizontal="left"/>
    </xf>
    <xf numFmtId="252" fontId="146" fillId="0" borderId="0" applyNumberFormat="0" applyFill="0" applyBorder="0">
      <alignment horizontal="right"/>
    </xf>
    <xf numFmtId="0" fontId="147" fillId="0" borderId="0" applyNumberFormat="0" applyFill="0" applyBorder="0">
      <alignment horizontal="right"/>
    </xf>
    <xf numFmtId="0" fontId="148" fillId="0" borderId="48" applyFill="0" applyBorder="0" applyProtection="0"/>
    <xf numFmtId="0" fontId="148" fillId="0" borderId="0"/>
    <xf numFmtId="0" fontId="149" fillId="0" borderId="0" applyNumberFormat="0" applyFill="0" applyBorder="0" applyProtection="0"/>
    <xf numFmtId="0" fontId="150" fillId="0" borderId="0" applyFill="0" applyBorder="0" applyProtection="0"/>
    <xf numFmtId="0" fontId="151" fillId="0" borderId="0"/>
    <xf numFmtId="0" fontId="150" fillId="0" borderId="0" applyNumberFormat="0" applyFill="0" applyBorder="0" applyProtection="0"/>
    <xf numFmtId="0" fontId="149" fillId="0" borderId="0" applyNumberFormat="0" applyFill="0" applyBorder="0" applyProtection="0"/>
    <xf numFmtId="0" fontId="149" fillId="0" borderId="0"/>
    <xf numFmtId="0" fontId="152" fillId="0" borderId="0" applyNumberFormat="0" applyFill="0" applyBorder="0" applyAlignment="0" applyProtection="0"/>
    <xf numFmtId="0" fontId="150" fillId="0" borderId="0"/>
    <xf numFmtId="0" fontId="149" fillId="0" borderId="0"/>
    <xf numFmtId="237" fontId="153" fillId="0" borderId="0" applyFill="0" applyBorder="0" applyProtection="0"/>
    <xf numFmtId="253" fontId="153" fillId="0" borderId="0" applyFill="0" applyBorder="0" applyProtection="0"/>
    <xf numFmtId="241" fontId="21" fillId="0" borderId="47" applyFill="0" applyBorder="0" applyProtection="0">
      <alignment vertical="center"/>
    </xf>
    <xf numFmtId="0" fontId="154" fillId="0" borderId="0">
      <alignment horizontal="fill"/>
    </xf>
    <xf numFmtId="0" fontId="137" fillId="0" borderId="0"/>
    <xf numFmtId="254" fontId="21" fillId="0" borderId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5" borderId="0" applyNumberFormat="0" applyBorder="0" applyAlignment="0" applyProtection="0"/>
    <xf numFmtId="0" fontId="21" fillId="61" borderId="42" applyNumberFormat="0" applyFont="0" applyAlignment="0" applyProtection="0"/>
    <xf numFmtId="0" fontId="49" fillId="56" borderId="36" applyNumberFormat="0" applyAlignment="0" applyProtection="0"/>
    <xf numFmtId="0" fontId="61" fillId="40" borderId="0" applyNumberFormat="0" applyBorder="0" applyAlignment="0" applyProtection="0"/>
    <xf numFmtId="0" fontId="8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66" fillId="0" borderId="38" applyNumberFormat="0" applyFill="0" applyAlignment="0" applyProtection="0"/>
    <xf numFmtId="0" fontId="68" fillId="0" borderId="39" applyNumberFormat="0" applyFill="0" applyAlignment="0" applyProtection="0"/>
    <xf numFmtId="0" fontId="70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9" fillId="60" borderId="0" applyNumberFormat="0" applyBorder="0" applyAlignment="0" applyProtection="0"/>
    <xf numFmtId="0" fontId="86" fillId="0" borderId="45" applyNumberFormat="0" applyFill="0" applyAlignment="0" applyProtection="0"/>
    <xf numFmtId="0" fontId="82" fillId="56" borderId="43" applyNumberFormat="0" applyAlignment="0" applyProtection="0"/>
    <xf numFmtId="0" fontId="74" fillId="43" borderId="36" applyNumberFormat="0" applyAlignment="0" applyProtection="0"/>
    <xf numFmtId="0" fontId="46" fillId="39" borderId="0" applyNumberFormat="0" applyBorder="0" applyAlignment="0" applyProtection="0"/>
    <xf numFmtId="0" fontId="52" fillId="57" borderId="37" applyNumberFormat="0" applyAlignment="0" applyProtection="0"/>
    <xf numFmtId="0" fontId="76" fillId="0" borderId="41" applyNumberFormat="0" applyFill="0" applyAlignment="0" applyProtection="0"/>
    <xf numFmtId="41" fontId="6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223" fontId="2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55" fillId="0" borderId="0"/>
    <xf numFmtId="0" fontId="6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21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57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9" fillId="0" borderId="0" xfId="32" applyFont="1" applyAlignment="1">
      <alignment vertical="center"/>
    </xf>
    <xf numFmtId="0" fontId="10" fillId="0" borderId="0" xfId="32" applyFont="1" applyAlignment="1">
      <alignment vertical="center"/>
    </xf>
    <xf numFmtId="0" fontId="12" fillId="0" borderId="0" xfId="32" applyFont="1" applyAlignment="1">
      <alignment vertical="center"/>
    </xf>
    <xf numFmtId="41" fontId="12" fillId="0" borderId="0" xfId="15" applyFont="1" applyAlignment="1">
      <alignment vertical="center"/>
    </xf>
    <xf numFmtId="41" fontId="11" fillId="0" borderId="0" xfId="15" applyFont="1" applyBorder="1" applyAlignment="1">
      <alignment vertical="center"/>
    </xf>
    <xf numFmtId="3" fontId="16" fillId="2" borderId="2" xfId="32" applyNumberFormat="1" applyFont="1" applyFill="1" applyBorder="1" applyAlignment="1">
      <alignment horizontal="center" vertical="center"/>
    </xf>
    <xf numFmtId="0" fontId="17" fillId="0" borderId="0" xfId="32" applyFont="1" applyBorder="1" applyAlignment="1">
      <alignment vertical="center"/>
    </xf>
    <xf numFmtId="0" fontId="18" fillId="0" borderId="0" xfId="32" applyFont="1" applyFill="1" applyBorder="1" applyAlignment="1">
      <alignment vertical="center"/>
    </xf>
    <xf numFmtId="6" fontId="18" fillId="0" borderId="0" xfId="32" applyNumberFormat="1" applyFont="1" applyFill="1" applyBorder="1" applyAlignment="1">
      <alignment vertical="center"/>
    </xf>
    <xf numFmtId="0" fontId="27" fillId="0" borderId="0" xfId="28" applyFont="1" applyAlignment="1">
      <alignment horizontal="left"/>
    </xf>
    <xf numFmtId="41" fontId="12" fillId="0" borderId="0" xfId="32" applyNumberFormat="1" applyFont="1" applyAlignment="1">
      <alignment vertical="center"/>
    </xf>
    <xf numFmtId="0" fontId="27" fillId="0" borderId="0" xfId="28" applyFont="1" applyAlignment="1">
      <alignment horizontal="left" indent="2"/>
    </xf>
    <xf numFmtId="179" fontId="12" fillId="0" borderId="0" xfId="15" applyNumberFormat="1" applyFont="1" applyAlignment="1">
      <alignment vertical="center"/>
    </xf>
    <xf numFmtId="43" fontId="12" fillId="0" borderId="0" xfId="32" applyNumberFormat="1" applyFont="1" applyAlignment="1">
      <alignment vertical="center"/>
    </xf>
    <xf numFmtId="0" fontId="9" fillId="0" borderId="0" xfId="32" applyFont="1" applyAlignment="1">
      <alignment horizontal="left" vertical="center"/>
    </xf>
    <xf numFmtId="0" fontId="17" fillId="0" borderId="0" xfId="32" applyFont="1" applyBorder="1" applyAlignment="1">
      <alignment horizontal="left" vertical="center"/>
    </xf>
    <xf numFmtId="9" fontId="18" fillId="0" borderId="0" xfId="12" applyFont="1" applyFill="1" applyBorder="1" applyAlignment="1">
      <alignment horizontal="left" vertical="center"/>
    </xf>
    <xf numFmtId="0" fontId="10" fillId="0" borderId="0" xfId="28" applyFont="1" applyAlignment="1">
      <alignment vertical="center"/>
    </xf>
    <xf numFmtId="0" fontId="9" fillId="0" borderId="0" xfId="28" applyFont="1" applyAlignment="1">
      <alignment vertical="center"/>
    </xf>
    <xf numFmtId="0" fontId="4" fillId="2" borderId="6" xfId="28" applyFont="1" applyFill="1" applyBorder="1" applyAlignment="1">
      <alignment horizontal="center" vertical="center"/>
    </xf>
    <xf numFmtId="0" fontId="4" fillId="2" borderId="7" xfId="28" applyFont="1" applyFill="1" applyBorder="1" applyAlignment="1">
      <alignment horizontal="center" vertical="center" shrinkToFit="1"/>
    </xf>
    <xf numFmtId="0" fontId="4" fillId="2" borderId="8" xfId="28" applyFont="1" applyFill="1" applyBorder="1" applyAlignment="1">
      <alignment horizontal="center" vertical="center" shrinkToFit="1"/>
    </xf>
    <xf numFmtId="41" fontId="4" fillId="2" borderId="8" xfId="15" applyFont="1" applyFill="1" applyBorder="1" applyAlignment="1">
      <alignment horizontal="center" vertical="center" wrapText="1" shrinkToFit="1"/>
    </xf>
    <xf numFmtId="41" fontId="4" fillId="2" borderId="8" xfId="15" applyFont="1" applyFill="1" applyBorder="1" applyAlignment="1">
      <alignment horizontal="center" vertical="center" shrinkToFit="1"/>
    </xf>
    <xf numFmtId="0" fontId="4" fillId="2" borderId="9" xfId="28" applyFont="1" applyFill="1" applyBorder="1" applyAlignment="1">
      <alignment horizontal="center" vertical="center" shrinkToFit="1"/>
    </xf>
    <xf numFmtId="0" fontId="18" fillId="0" borderId="0" xfId="28" applyFont="1" applyBorder="1" applyAlignment="1">
      <alignment horizontal="center" vertical="center" wrapText="1"/>
    </xf>
    <xf numFmtId="0" fontId="9" fillId="0" borderId="0" xfId="28" applyFont="1" applyBorder="1" applyAlignment="1">
      <alignment vertical="center"/>
    </xf>
    <xf numFmtId="0" fontId="12" fillId="0" borderId="0" xfId="28" applyFont="1" applyBorder="1" applyAlignment="1">
      <alignment vertical="center"/>
    </xf>
    <xf numFmtId="0" fontId="11" fillId="3" borderId="10" xfId="28" applyFont="1" applyFill="1" applyBorder="1" applyAlignment="1">
      <alignment vertical="center"/>
    </xf>
    <xf numFmtId="0" fontId="11" fillId="3" borderId="11" xfId="31" applyFont="1" applyFill="1" applyBorder="1" applyAlignment="1">
      <alignment horizontal="center" vertical="center" wrapText="1"/>
    </xf>
    <xf numFmtId="179" fontId="18" fillId="0" borderId="0" xfId="12" applyNumberFormat="1" applyFont="1" applyFill="1" applyBorder="1" applyAlignment="1">
      <alignment vertical="center"/>
    </xf>
    <xf numFmtId="9" fontId="18" fillId="0" borderId="0" xfId="12" applyFont="1" applyFill="1" applyBorder="1" applyAlignment="1">
      <alignment vertical="center"/>
    </xf>
    <xf numFmtId="0" fontId="18" fillId="0" borderId="0" xfId="28" applyFont="1" applyFill="1" applyBorder="1" applyAlignment="1">
      <alignment vertical="center"/>
    </xf>
    <xf numFmtId="0" fontId="26" fillId="0" borderId="12" xfId="30" applyBorder="1" applyAlignment="1">
      <alignment horizontal="center" vertical="center"/>
    </xf>
    <xf numFmtId="0" fontId="26" fillId="0" borderId="11" xfId="30" applyBorder="1">
      <alignment vertical="center"/>
    </xf>
    <xf numFmtId="0" fontId="26" fillId="0" borderId="13" xfId="30" applyBorder="1">
      <alignment vertical="center"/>
    </xf>
    <xf numFmtId="0" fontId="26" fillId="0" borderId="13" xfId="30" applyBorder="1" applyAlignment="1">
      <alignment horizontal="center" vertical="center"/>
    </xf>
    <xf numFmtId="41" fontId="18" fillId="4" borderId="13" xfId="15" applyFont="1" applyFill="1" applyBorder="1" applyAlignment="1">
      <alignment horizontal="right" vertical="center" shrinkToFit="1"/>
    </xf>
    <xf numFmtId="41" fontId="18" fillId="0" borderId="14" xfId="15" applyFont="1" applyFill="1" applyBorder="1" applyAlignment="1">
      <alignment horizontal="right" vertical="center" shrinkToFit="1"/>
    </xf>
    <xf numFmtId="0" fontId="26" fillId="0" borderId="12" xfId="29" applyBorder="1" applyAlignment="1">
      <alignment horizontal="center" vertical="center"/>
    </xf>
    <xf numFmtId="0" fontId="26" fillId="0" borderId="11" xfId="29" applyBorder="1">
      <alignment vertical="center"/>
    </xf>
    <xf numFmtId="0" fontId="26" fillId="0" borderId="13" xfId="29" applyBorder="1">
      <alignment vertical="center"/>
    </xf>
    <xf numFmtId="0" fontId="26" fillId="0" borderId="13" xfId="29" applyBorder="1" applyAlignment="1">
      <alignment horizontal="center" vertical="center"/>
    </xf>
    <xf numFmtId="41" fontId="18" fillId="0" borderId="13" xfId="15" applyFont="1" applyFill="1" applyBorder="1" applyAlignment="1">
      <alignment horizontal="right" vertical="center" shrinkToFit="1"/>
    </xf>
    <xf numFmtId="0" fontId="18" fillId="0" borderId="15" xfId="28" applyFont="1" applyFill="1" applyBorder="1" applyAlignment="1">
      <alignment horizontal="center" vertical="center"/>
    </xf>
    <xf numFmtId="0" fontId="18" fillId="0" borderId="16" xfId="28" applyFont="1" applyFill="1" applyBorder="1" applyAlignment="1">
      <alignment horizontal="left" vertical="center"/>
    </xf>
    <xf numFmtId="0" fontId="18" fillId="0" borderId="17" xfId="28" applyFont="1" applyFill="1" applyBorder="1" applyAlignment="1">
      <alignment vertical="center"/>
    </xf>
    <xf numFmtId="177" fontId="18" fillId="0" borderId="13" xfId="28" applyNumberFormat="1" applyFont="1" applyFill="1" applyBorder="1" applyAlignment="1">
      <alignment horizontal="center" vertical="center" shrinkToFit="1"/>
    </xf>
    <xf numFmtId="0" fontId="28" fillId="5" borderId="8" xfId="28" applyFont="1" applyFill="1" applyBorder="1" applyAlignment="1">
      <alignment horizontal="center" vertical="center" shrinkToFit="1"/>
    </xf>
    <xf numFmtId="41" fontId="28" fillId="5" borderId="8" xfId="15" applyFont="1" applyFill="1" applyBorder="1" applyAlignment="1">
      <alignment horizontal="center" vertical="center" shrinkToFit="1"/>
    </xf>
    <xf numFmtId="182" fontId="28" fillId="5" borderId="8" xfId="28" applyNumberFormat="1" applyFont="1" applyFill="1" applyBorder="1" applyAlignment="1">
      <alignment horizontal="center" vertical="center" shrinkToFit="1"/>
    </xf>
    <xf numFmtId="182" fontId="28" fillId="5" borderId="9" xfId="28" applyNumberFormat="1" applyFont="1" applyFill="1" applyBorder="1" applyAlignment="1">
      <alignment horizontal="center" vertical="center" shrinkToFit="1"/>
    </xf>
    <xf numFmtId="0" fontId="12" fillId="0" borderId="0" xfId="28" applyFont="1" applyAlignment="1">
      <alignment vertical="center"/>
    </xf>
    <xf numFmtId="0" fontId="18" fillId="0" borderId="0" xfId="28" applyFont="1" applyAlignment="1">
      <alignment vertical="center"/>
    </xf>
    <xf numFmtId="41" fontId="4" fillId="2" borderId="8" xfId="13" applyFont="1" applyFill="1" applyBorder="1" applyAlignment="1">
      <alignment horizontal="center" vertical="center" shrinkToFit="1"/>
    </xf>
    <xf numFmtId="41" fontId="26" fillId="0" borderId="13" xfId="13" applyFont="1" applyBorder="1">
      <alignment vertical="center"/>
    </xf>
    <xf numFmtId="41" fontId="18" fillId="0" borderId="13" xfId="13" quotePrefix="1" applyFont="1" applyFill="1" applyBorder="1" applyAlignment="1" applyProtection="1">
      <alignment horizontal="right" vertical="center"/>
    </xf>
    <xf numFmtId="41" fontId="28" fillId="5" borderId="8" xfId="13" applyFont="1" applyFill="1" applyBorder="1" applyAlignment="1">
      <alignment horizontal="center" vertical="center" shrinkToFit="1"/>
    </xf>
    <xf numFmtId="41" fontId="12" fillId="0" borderId="0" xfId="13" applyFont="1" applyAlignment="1">
      <alignment vertical="center"/>
    </xf>
    <xf numFmtId="0" fontId="12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41" fontId="14" fillId="0" borderId="3" xfId="15" applyFont="1" applyFill="1" applyBorder="1" applyAlignment="1">
      <alignment horizontal="left" vertical="center" wrapText="1"/>
    </xf>
    <xf numFmtId="0" fontId="14" fillId="0" borderId="3" xfId="15" applyNumberFormat="1" applyFont="1" applyFill="1" applyBorder="1" applyAlignment="1">
      <alignment horizontal="center" vertical="center" shrinkToFit="1"/>
    </xf>
    <xf numFmtId="0" fontId="14" fillId="0" borderId="3" xfId="32" applyNumberFormat="1" applyFont="1" applyFill="1" applyBorder="1" applyAlignment="1">
      <alignment horizontal="center" vertical="center"/>
    </xf>
    <xf numFmtId="0" fontId="19" fillId="2" borderId="3" xfId="32" applyFont="1" applyFill="1" applyBorder="1" applyAlignment="1">
      <alignment horizontal="center" vertical="center"/>
    </xf>
    <xf numFmtId="0" fontId="19" fillId="2" borderId="3" xfId="32" applyFont="1" applyFill="1" applyBorder="1" applyAlignment="1">
      <alignment horizontal="center" vertical="center" shrinkToFit="1"/>
    </xf>
    <xf numFmtId="41" fontId="19" fillId="2" borderId="3" xfId="15" applyFont="1" applyFill="1" applyBorder="1" applyAlignment="1">
      <alignment horizontal="center" vertical="center" wrapText="1" shrinkToFit="1"/>
    </xf>
    <xf numFmtId="41" fontId="19" fillId="2" borderId="3" xfId="15" applyFont="1" applyFill="1" applyBorder="1" applyAlignment="1">
      <alignment horizontal="center" vertical="center" shrinkToFit="1"/>
    </xf>
    <xf numFmtId="0" fontId="0" fillId="6" borderId="0" xfId="0" applyFill="1" applyBorder="1" applyAlignment="1">
      <alignment wrapText="1"/>
    </xf>
    <xf numFmtId="41" fontId="28" fillId="5" borderId="3" xfId="15" applyFont="1" applyFill="1" applyBorder="1" applyAlignment="1">
      <alignment horizontal="center" vertical="center" shrinkToFit="1"/>
    </xf>
    <xf numFmtId="0" fontId="0" fillId="6" borderId="11" xfId="0" applyFill="1" applyBorder="1" applyAlignment="1">
      <alignment wrapText="1"/>
    </xf>
    <xf numFmtId="182" fontId="28" fillId="5" borderId="3" xfId="0" applyNumberFormat="1" applyFont="1" applyFill="1" applyBorder="1" applyAlignment="1">
      <alignment horizontal="center" vertical="center" shrinkToFit="1"/>
    </xf>
    <xf numFmtId="0" fontId="28" fillId="5" borderId="3" xfId="0" applyFont="1" applyFill="1" applyBorder="1" applyAlignment="1">
      <alignment horizontal="center" vertical="center" shrinkToFit="1"/>
    </xf>
    <xf numFmtId="41" fontId="4" fillId="2" borderId="3" xfId="15" applyFont="1" applyFill="1" applyBorder="1" applyAlignment="1">
      <alignment horizontal="center" vertical="center" shrinkToFit="1"/>
    </xf>
    <xf numFmtId="41" fontId="4" fillId="2" borderId="3" xfId="15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shrinkToFit="1"/>
    </xf>
    <xf numFmtId="0" fontId="11" fillId="4" borderId="0" xfId="32" applyFont="1" applyFill="1" applyBorder="1" applyAlignment="1">
      <alignment vertical="center"/>
    </xf>
    <xf numFmtId="0" fontId="12" fillId="4" borderId="0" xfId="32" applyFont="1" applyFill="1" applyAlignment="1">
      <alignment vertical="center"/>
    </xf>
    <xf numFmtId="41" fontId="13" fillId="4" borderId="0" xfId="15" applyFont="1" applyFill="1" applyBorder="1" applyAlignment="1">
      <alignment horizontal="center" vertical="center"/>
    </xf>
    <xf numFmtId="0" fontId="13" fillId="4" borderId="0" xfId="32" applyFont="1" applyFill="1" applyBorder="1" applyAlignment="1">
      <alignment horizontal="center" vertical="center"/>
    </xf>
    <xf numFmtId="0" fontId="9" fillId="4" borderId="0" xfId="32" applyFont="1" applyFill="1" applyAlignment="1">
      <alignment vertical="center"/>
    </xf>
    <xf numFmtId="41" fontId="12" fillId="4" borderId="0" xfId="15" applyFont="1" applyFill="1" applyBorder="1" applyAlignment="1">
      <alignment vertical="center"/>
    </xf>
    <xf numFmtId="0" fontId="15" fillId="4" borderId="0" xfId="32" applyFont="1" applyFill="1" applyAlignment="1">
      <alignment horizontal="center" vertical="center"/>
    </xf>
    <xf numFmtId="0" fontId="12" fillId="4" borderId="0" xfId="32" applyFont="1" applyFill="1" applyBorder="1" applyAlignment="1">
      <alignment vertical="center"/>
    </xf>
    <xf numFmtId="41" fontId="12" fillId="4" borderId="0" xfId="15" applyFont="1" applyFill="1" applyAlignment="1">
      <alignment vertical="center"/>
    </xf>
    <xf numFmtId="0" fontId="9" fillId="4" borderId="0" xfId="32" applyFont="1" applyFill="1" applyBorder="1" applyAlignment="1">
      <alignment vertical="center"/>
    </xf>
    <xf numFmtId="0" fontId="17" fillId="4" borderId="0" xfId="32" applyFont="1" applyFill="1" applyAlignment="1">
      <alignment horizontal="left" vertical="center"/>
    </xf>
    <xf numFmtId="41" fontId="11" fillId="4" borderId="0" xfId="15" applyFont="1" applyFill="1" applyBorder="1" applyAlignment="1">
      <alignment vertical="center"/>
    </xf>
    <xf numFmtId="0" fontId="16" fillId="4" borderId="0" xfId="32" applyFont="1" applyFill="1" applyAlignment="1">
      <alignment vertical="center"/>
    </xf>
    <xf numFmtId="0" fontId="14" fillId="4" borderId="0" xfId="32" applyFont="1" applyFill="1" applyBorder="1" applyAlignment="1">
      <alignment horizontal="left" vertical="center"/>
    </xf>
    <xf numFmtId="31" fontId="9" fillId="4" borderId="4" xfId="28" applyNumberFormat="1" applyFont="1" applyFill="1" applyBorder="1" applyAlignment="1">
      <alignment horizontal="left" vertical="center"/>
    </xf>
    <xf numFmtId="0" fontId="9" fillId="4" borderId="2" xfId="28" applyFont="1" applyFill="1" applyBorder="1" applyAlignment="1">
      <alignment vertical="center"/>
    </xf>
    <xf numFmtId="31" fontId="9" fillId="4" borderId="2" xfId="28" applyNumberFormat="1" applyFont="1" applyFill="1" applyBorder="1" applyAlignment="1">
      <alignment horizontal="left" vertical="center"/>
    </xf>
    <xf numFmtId="0" fontId="9" fillId="4" borderId="5" xfId="28" applyFont="1" applyFill="1" applyBorder="1" applyAlignment="1">
      <alignment vertical="center"/>
    </xf>
    <xf numFmtId="41" fontId="18" fillId="4" borderId="0" xfId="15" applyFont="1" applyFill="1" applyBorder="1" applyAlignment="1">
      <alignment vertical="center"/>
    </xf>
    <xf numFmtId="0" fontId="9" fillId="4" borderId="4" xfId="32" applyFont="1" applyFill="1" applyBorder="1" applyAlignment="1">
      <alignment vertical="center"/>
    </xf>
    <xf numFmtId="0" fontId="15" fillId="4" borderId="0" xfId="32" applyFont="1" applyFill="1" applyBorder="1" applyAlignment="1">
      <alignment horizontal="center" vertical="center"/>
    </xf>
    <xf numFmtId="178" fontId="15" fillId="4" borderId="0" xfId="32" applyNumberFormat="1" applyFont="1" applyFill="1" applyBorder="1" applyAlignment="1">
      <alignment horizontal="left" vertical="center"/>
    </xf>
    <xf numFmtId="0" fontId="18" fillId="4" borderId="0" xfId="32" applyFont="1" applyFill="1" applyBorder="1" applyAlignment="1">
      <alignment vertical="center"/>
    </xf>
    <xf numFmtId="0" fontId="18" fillId="4" borderId="0" xfId="32" applyFont="1" applyFill="1" applyBorder="1" applyAlignment="1">
      <alignment horizontal="center" vertical="center"/>
    </xf>
    <xf numFmtId="41" fontId="18" fillId="4" borderId="0" xfId="32" applyNumberFormat="1" applyFont="1" applyFill="1" applyBorder="1" applyAlignment="1">
      <alignment vertical="center"/>
    </xf>
    <xf numFmtId="41" fontId="15" fillId="4" borderId="0" xfId="15" applyFont="1" applyFill="1" applyBorder="1" applyAlignment="1">
      <alignment horizontal="center" vertical="center" shrinkToFit="1"/>
    </xf>
    <xf numFmtId="41" fontId="15" fillId="4" borderId="0" xfId="15" applyFont="1" applyFill="1" applyBorder="1" applyAlignment="1">
      <alignment horizontal="right" vertical="center" shrinkToFit="1"/>
    </xf>
    <xf numFmtId="41" fontId="11" fillId="4" borderId="0" xfId="15" applyFont="1" applyFill="1" applyBorder="1" applyAlignment="1">
      <alignment horizontal="right" vertical="center" shrinkToFit="1"/>
    </xf>
    <xf numFmtId="0" fontId="18" fillId="4" borderId="34" xfId="32" applyFont="1" applyFill="1" applyBorder="1" applyAlignment="1">
      <alignment vertical="center"/>
    </xf>
    <xf numFmtId="0" fontId="18" fillId="4" borderId="2" xfId="32" applyFont="1" applyFill="1" applyBorder="1" applyAlignment="1">
      <alignment vertical="center"/>
    </xf>
    <xf numFmtId="0" fontId="18" fillId="4" borderId="51" xfId="32" applyFont="1" applyFill="1" applyBorder="1" applyAlignment="1">
      <alignment vertical="center"/>
    </xf>
    <xf numFmtId="0" fontId="11" fillId="4" borderId="50" xfId="32" applyFont="1" applyFill="1" applyBorder="1" applyAlignment="1">
      <alignment vertical="center"/>
    </xf>
    <xf numFmtId="0" fontId="156" fillId="4" borderId="5" xfId="28" applyFont="1" applyFill="1" applyBorder="1" applyAlignment="1">
      <alignment vertical="center"/>
    </xf>
    <xf numFmtId="0" fontId="156" fillId="4" borderId="46" xfId="28" applyFont="1" applyFill="1" applyBorder="1" applyAlignment="1">
      <alignment vertical="center"/>
    </xf>
    <xf numFmtId="0" fontId="11" fillId="4" borderId="48" xfId="32" applyFont="1" applyFill="1" applyBorder="1" applyAlignment="1">
      <alignment vertical="center"/>
    </xf>
    <xf numFmtId="41" fontId="14" fillId="6" borderId="50" xfId="15" applyFont="1" applyFill="1" applyBorder="1" applyAlignment="1">
      <alignment vertical="center"/>
    </xf>
    <xf numFmtId="0" fontId="0" fillId="6" borderId="5" xfId="0" applyFill="1" applyBorder="1" applyAlignment="1">
      <alignment wrapText="1"/>
    </xf>
    <xf numFmtId="0" fontId="9" fillId="0" borderId="13" xfId="30" applyFont="1" applyBorder="1">
      <alignment vertical="center"/>
    </xf>
    <xf numFmtId="0" fontId="9" fillId="0" borderId="13" xfId="30" applyFont="1" applyBorder="1" applyAlignment="1">
      <alignment horizontal="center" vertical="center"/>
    </xf>
    <xf numFmtId="41" fontId="9" fillId="0" borderId="13" xfId="13" applyFont="1" applyBorder="1">
      <alignment vertical="center"/>
    </xf>
    <xf numFmtId="41" fontId="14" fillId="6" borderId="5" xfId="15" applyFont="1" applyFill="1" applyBorder="1" applyAlignment="1">
      <alignment vertical="center"/>
    </xf>
    <xf numFmtId="0" fontId="15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55" fillId="4" borderId="0" xfId="32" applyFont="1" applyFill="1" applyBorder="1" applyAlignment="1">
      <alignment horizontal="left" vertical="center" wrapText="1"/>
    </xf>
    <xf numFmtId="0" fontId="155" fillId="4" borderId="4" xfId="32" applyFont="1" applyFill="1" applyBorder="1" applyAlignment="1">
      <alignment horizontal="left" vertical="center" wrapText="1"/>
    </xf>
    <xf numFmtId="0" fontId="8" fillId="0" borderId="0" xfId="28" applyFont="1" applyBorder="1" applyAlignment="1">
      <alignment horizontal="center" vertical="center"/>
    </xf>
    <xf numFmtId="0" fontId="14" fillId="0" borderId="0" xfId="28" applyFont="1" applyBorder="1" applyAlignment="1">
      <alignment horizontal="left"/>
    </xf>
    <xf numFmtId="41" fontId="9" fillId="0" borderId="0" xfId="13" applyFont="1" applyBorder="1" applyAlignment="1">
      <alignment horizontal="right" vertical="center"/>
    </xf>
    <xf numFmtId="41" fontId="18" fillId="4" borderId="0" xfId="15" applyFont="1" applyFill="1" applyBorder="1" applyAlignment="1">
      <alignment horizontal="right" vertical="center"/>
    </xf>
    <xf numFmtId="41" fontId="9" fillId="4" borderId="13" xfId="15" applyFont="1" applyFill="1" applyBorder="1" applyAlignment="1">
      <alignment horizontal="right" vertical="center" shrinkToFit="1"/>
    </xf>
    <xf numFmtId="41" fontId="9" fillId="0" borderId="13" xfId="15" applyFont="1" applyFill="1" applyBorder="1" applyAlignment="1">
      <alignment horizontal="right" vertical="center" shrinkToFit="1"/>
    </xf>
    <xf numFmtId="41" fontId="14" fillId="0" borderId="3" xfId="32" applyNumberFormat="1" applyFont="1" applyFill="1" applyBorder="1" applyAlignment="1">
      <alignment horizontal="center" vertical="center" wrapText="1" shrinkToFit="1"/>
    </xf>
    <xf numFmtId="41" fontId="14" fillId="0" borderId="3" xfId="15" applyFont="1" applyFill="1" applyBorder="1" applyAlignment="1">
      <alignment vertical="center" shrinkToFit="1"/>
    </xf>
    <xf numFmtId="0" fontId="9" fillId="0" borderId="13" xfId="30" applyFont="1" applyBorder="1" applyAlignment="1">
      <alignment vertical="center"/>
    </xf>
    <xf numFmtId="41" fontId="14" fillId="0" borderId="3" xfId="15" applyFont="1" applyFill="1" applyBorder="1" applyAlignment="1">
      <alignment vertical="center" wrapText="1"/>
    </xf>
    <xf numFmtId="0" fontId="9" fillId="0" borderId="13" xfId="30" applyFont="1" applyBorder="1" applyAlignment="1">
      <alignment horizontal="left" vertical="center"/>
    </xf>
    <xf numFmtId="179" fontId="9" fillId="4" borderId="13" xfId="1930" applyNumberFormat="1" applyFont="1" applyFill="1" applyBorder="1" applyAlignment="1">
      <alignment horizontal="right" vertical="center" shrinkToFit="1"/>
    </xf>
    <xf numFmtId="0" fontId="19" fillId="0" borderId="3" xfId="32" applyFont="1" applyFill="1" applyBorder="1" applyAlignment="1">
      <alignment horizontal="center" vertical="center" shrinkToFit="1"/>
    </xf>
    <xf numFmtId="0" fontId="17" fillId="0" borderId="3" xfId="32" applyFont="1" applyBorder="1" applyAlignment="1">
      <alignment horizontal="center" vertical="center" shrinkToFit="1"/>
    </xf>
    <xf numFmtId="41" fontId="15" fillId="0" borderId="3" xfId="13" applyFont="1" applyFill="1" applyBorder="1" applyAlignment="1">
      <alignment horizontal="center" vertical="center" shrinkToFit="1"/>
    </xf>
    <xf numFmtId="0" fontId="9" fillId="4" borderId="4" xfId="32" applyFont="1" applyFill="1" applyBorder="1" applyAlignment="1">
      <alignment horizontal="left" vertical="center"/>
    </xf>
    <xf numFmtId="0" fontId="155" fillId="4" borderId="4" xfId="32" applyFont="1" applyFill="1" applyBorder="1" applyAlignment="1">
      <alignment horizontal="left" vertical="center"/>
    </xf>
    <xf numFmtId="0" fontId="14" fillId="4" borderId="0" xfId="32" applyFont="1" applyFill="1" applyBorder="1" applyAlignment="1">
      <alignment horizontal="left" vertical="center"/>
    </xf>
    <xf numFmtId="0" fontId="4" fillId="2" borderId="0" xfId="32" applyFont="1" applyFill="1" applyAlignment="1">
      <alignment horizontal="left" vertical="center"/>
    </xf>
    <xf numFmtId="0" fontId="15" fillId="2" borderId="0" xfId="32" applyFont="1" applyFill="1" applyAlignment="1">
      <alignment horizontal="left" vertical="center"/>
    </xf>
    <xf numFmtId="0" fontId="155" fillId="4" borderId="0" xfId="32" applyFont="1" applyFill="1" applyBorder="1" applyAlignment="1">
      <alignment horizontal="left" vertical="center"/>
    </xf>
    <xf numFmtId="0" fontId="8" fillId="4" borderId="0" xfId="32" applyFont="1" applyFill="1" applyBorder="1" applyAlignment="1">
      <alignment horizontal="center" vertical="center"/>
    </xf>
    <xf numFmtId="178" fontId="9" fillId="4" borderId="0" xfId="32" applyNumberFormat="1" applyFont="1" applyFill="1" applyBorder="1" applyAlignment="1">
      <alignment horizontal="left" vertical="center"/>
    </xf>
    <xf numFmtId="178" fontId="31" fillId="4" borderId="0" xfId="43" applyNumberFormat="1" applyFill="1" applyBorder="1" applyAlignment="1">
      <alignment horizontal="left" vertical="center"/>
    </xf>
    <xf numFmtId="0" fontId="8" fillId="0" borderId="0" xfId="28" applyFont="1" applyBorder="1" applyAlignment="1">
      <alignment horizontal="center" vertical="center"/>
    </xf>
    <xf numFmtId="0" fontId="28" fillId="5" borderId="53" xfId="0" applyFont="1" applyFill="1" applyBorder="1" applyAlignment="1">
      <alignment horizontal="center" vertical="center"/>
    </xf>
    <xf numFmtId="0" fontId="28" fillId="5" borderId="52" xfId="0" applyFont="1" applyFill="1" applyBorder="1" applyAlignment="1">
      <alignment horizontal="center" vertical="center"/>
    </xf>
    <xf numFmtId="41" fontId="14" fillId="3" borderId="20" xfId="15" applyFont="1" applyFill="1" applyBorder="1" applyAlignment="1">
      <alignment vertical="center" wrapText="1"/>
    </xf>
    <xf numFmtId="0" fontId="6" fillId="0" borderId="19" xfId="28" applyBorder="1" applyAlignment="1">
      <alignment wrapText="1"/>
    </xf>
    <xf numFmtId="0" fontId="6" fillId="0" borderId="21" xfId="28" applyBorder="1" applyAlignment="1">
      <alignment wrapText="1"/>
    </xf>
    <xf numFmtId="0" fontId="28" fillId="5" borderId="22" xfId="28" applyFont="1" applyFill="1" applyBorder="1" applyAlignment="1">
      <alignment horizontal="center" vertical="center"/>
    </xf>
    <xf numFmtId="0" fontId="28" fillId="5" borderId="23" xfId="28" applyFont="1" applyFill="1" applyBorder="1" applyAlignment="1">
      <alignment horizontal="center" vertical="center"/>
    </xf>
    <xf numFmtId="0" fontId="28" fillId="5" borderId="24" xfId="28" applyFont="1" applyFill="1" applyBorder="1" applyAlignment="1">
      <alignment horizontal="center" vertical="center"/>
    </xf>
    <xf numFmtId="0" fontId="29" fillId="5" borderId="23" xfId="28" applyFont="1" applyFill="1" applyBorder="1" applyAlignment="1">
      <alignment horizontal="center" vertical="center"/>
    </xf>
    <xf numFmtId="0" fontId="29" fillId="5" borderId="24" xfId="28" applyFont="1" applyFill="1" applyBorder="1" applyAlignment="1">
      <alignment horizontal="center" vertical="center"/>
    </xf>
    <xf numFmtId="0" fontId="16" fillId="4" borderId="0" xfId="32" applyFont="1" applyFill="1" applyBorder="1" applyAlignment="1">
      <alignment horizontal="center" vertical="center"/>
    </xf>
    <xf numFmtId="0" fontId="16" fillId="4" borderId="11" xfId="32" applyFont="1" applyFill="1" applyBorder="1" applyAlignment="1">
      <alignment horizontal="center" vertical="center"/>
    </xf>
  </cellXfs>
  <cellStyles count="1931">
    <cellStyle name=" 1" xfId="44"/>
    <cellStyle name="_x000a_386grabber=M" xfId="1748"/>
    <cellStyle name="_Account Total" xfId="45"/>
    <cellStyle name="_Book1" xfId="46"/>
    <cellStyle name="_Book1 2" xfId="47"/>
    <cellStyle name="_Book1 2_FY09_8월 가격표_ISS" xfId="48"/>
    <cellStyle name="_Book1 3" xfId="49"/>
    <cellStyle name="_Book1 3_FY09_8월 가격표_ISS" xfId="50"/>
    <cellStyle name="_Book1 4" xfId="51"/>
    <cellStyle name="_Book1 4_FY09_8월 가격표_ISS" xfId="52"/>
    <cellStyle name="_Book1 5" xfId="53"/>
    <cellStyle name="_Book1 5_FY09_8월 가격표_ISS" xfId="54"/>
    <cellStyle name="_Book1 6" xfId="55"/>
    <cellStyle name="_Book1 6_FY09_8월 가격표_ISS" xfId="56"/>
    <cellStyle name="_Book1 7" xfId="57"/>
    <cellStyle name="_Book1 7_FY09_8월 가격표_ISS" xfId="58"/>
    <cellStyle name="_Book1 8" xfId="59"/>
    <cellStyle name="_Book1 8_FY09_8월 가격표_ISS" xfId="60"/>
    <cellStyle name="_Book1 9" xfId="61"/>
    <cellStyle name="_Book1 9_FY09_8월 가격표_ISS" xfId="62"/>
    <cellStyle name="_Book1_ISS_FY08_10월가격표_final013xls" xfId="63"/>
    <cellStyle name="_Book1_ISS_FY08_10월가격표_final013xls 2" xfId="64"/>
    <cellStyle name="_Book1_ISS_FY08_10월가격표_final013xls 2_FY09_8월 가격표_ISS" xfId="65"/>
    <cellStyle name="_Book1_ISS_FY08_10월가격표_final013xls 3" xfId="66"/>
    <cellStyle name="_Book1_ISS_FY08_10월가격표_final013xls 3_FY09_8월 가격표_ISS" xfId="67"/>
    <cellStyle name="_Book1_ISS_FY08_10월가격표_final013xls 4" xfId="68"/>
    <cellStyle name="_Book1_ISS_FY08_10월가격표_final013xls 4_FY09_8월 가격표_ISS" xfId="69"/>
    <cellStyle name="_Book1_ISS_FY08_10월가격표_final013xls 5" xfId="70"/>
    <cellStyle name="_Book1_ISS_FY08_10월가격표_final013xls 5_FY09_8월 가격표_ISS" xfId="71"/>
    <cellStyle name="_Book1_ISS_FY08_10월가격표_final013xls 6" xfId="72"/>
    <cellStyle name="_Book1_ISS_FY08_10월가격표_final013xls 6_FY09_8월 가격표_ISS" xfId="73"/>
    <cellStyle name="_Book1_ISS_FY08_10월가격표_final013xls 7" xfId="74"/>
    <cellStyle name="_Book1_ISS_FY08_10월가격표_final013xls 7_FY09_8월 가격표_ISS" xfId="75"/>
    <cellStyle name="_Book1_ISS_FY08_10월가격표_final013xls 8" xfId="76"/>
    <cellStyle name="_Book1_ISS_FY08_10월가격표_final013xls 8_FY09_8월 가격표_ISS" xfId="77"/>
    <cellStyle name="_Book1_ISS_FY08_10월가격표_final013xls 9" xfId="78"/>
    <cellStyle name="_Book1_ISS_FY08_10월가격표_final013xls 9_FY09_8월 가격표_ISS" xfId="79"/>
    <cellStyle name="_Book13" xfId="80"/>
    <cellStyle name="_Book13 2" xfId="81"/>
    <cellStyle name="_Book13 2_FY09_8월 가격표_ISS" xfId="82"/>
    <cellStyle name="_Book13 3" xfId="83"/>
    <cellStyle name="_Book13 3_FY09_8월 가격표_ISS" xfId="84"/>
    <cellStyle name="_Book13 4" xfId="85"/>
    <cellStyle name="_Book13 4_FY09_8월 가격표_ISS" xfId="86"/>
    <cellStyle name="_Book13 5" xfId="87"/>
    <cellStyle name="_Book13 5_FY09_8월 가격표_ISS" xfId="88"/>
    <cellStyle name="_Book13 6" xfId="89"/>
    <cellStyle name="_Book13 6_FY09_8월 가격표_ISS" xfId="90"/>
    <cellStyle name="_Book13 7" xfId="91"/>
    <cellStyle name="_Book13 7_FY09_8월 가격표_ISS" xfId="92"/>
    <cellStyle name="_Book13 8" xfId="93"/>
    <cellStyle name="_Book13 8_FY09_8월 가격표_ISS" xfId="94"/>
    <cellStyle name="_Book13 9" xfId="95"/>
    <cellStyle name="_Book13 9_FY09_8월 가격표_ISS" xfId="96"/>
    <cellStyle name="_Book13_ISS_FY08_10월가격표_final013xls" xfId="97"/>
    <cellStyle name="_Book13_ISS_FY08_10월가격표_final013xls 2" xfId="98"/>
    <cellStyle name="_Book13_ISS_FY08_10월가격표_final013xls 2_FY09_8월 가격표_ISS" xfId="99"/>
    <cellStyle name="_Book13_ISS_FY08_10월가격표_final013xls 3" xfId="100"/>
    <cellStyle name="_Book13_ISS_FY08_10월가격표_final013xls 3_FY09_8월 가격표_ISS" xfId="101"/>
    <cellStyle name="_Book13_ISS_FY08_10월가격표_final013xls 4" xfId="102"/>
    <cellStyle name="_Book13_ISS_FY08_10월가격표_final013xls 4_FY09_8월 가격표_ISS" xfId="103"/>
    <cellStyle name="_Book13_ISS_FY08_10월가격표_final013xls 5" xfId="104"/>
    <cellStyle name="_Book13_ISS_FY08_10월가격표_final013xls 5_FY09_8월 가격표_ISS" xfId="105"/>
    <cellStyle name="_Book13_ISS_FY08_10월가격표_final013xls 6" xfId="106"/>
    <cellStyle name="_Book13_ISS_FY08_10월가격표_final013xls 6_FY09_8월 가격표_ISS" xfId="107"/>
    <cellStyle name="_Book13_ISS_FY08_10월가격표_final013xls 7" xfId="108"/>
    <cellStyle name="_Book13_ISS_FY08_10월가격표_final013xls 7_FY09_8월 가격표_ISS" xfId="109"/>
    <cellStyle name="_Book13_ISS_FY08_10월가격표_final013xls 8" xfId="110"/>
    <cellStyle name="_Book13_ISS_FY08_10월가격표_final013xls 8_FY09_8월 가격표_ISS" xfId="111"/>
    <cellStyle name="_Book13_ISS_FY08_10월가격표_final013xls 9" xfId="112"/>
    <cellStyle name="_Book13_ISS_FY08_10월가격표_final013xls 9_FY09_8월 가격표_ISS" xfId="113"/>
    <cellStyle name="_C4 COS fcst Q406 FLCOS offline file 9-22-06" xfId="1749"/>
    <cellStyle name="_CPQRC_Storage_Dec05" xfId="114"/>
    <cellStyle name="_Currency Alignment February 09" xfId="1750"/>
    <cellStyle name="_Currency Alignment March 09" xfId="1751"/>
    <cellStyle name="_Currency alignment November 07" xfId="1752"/>
    <cellStyle name="_DIC200206견적 (version 0625)" xfId="115"/>
    <cellStyle name="_Eclipse approval" xfId="116"/>
    <cellStyle name="_Eclipse approval 2" xfId="117"/>
    <cellStyle name="_Eclipse approval 2_FY09_8월 가격표_ISS" xfId="118"/>
    <cellStyle name="_Eclipse approval 3" xfId="119"/>
    <cellStyle name="_Eclipse approval 3_FY09_8월 가격표_ISS" xfId="120"/>
    <cellStyle name="_Eclipse approval 4" xfId="121"/>
    <cellStyle name="_Eclipse approval 4_FY09_8월 가격표_ISS" xfId="122"/>
    <cellStyle name="_Eclipse approval 5" xfId="123"/>
    <cellStyle name="_Eclipse approval 5_FY09_8월 가격표_ISS" xfId="124"/>
    <cellStyle name="_Eclipse approval 6" xfId="125"/>
    <cellStyle name="_Eclipse approval 6_FY09_8월 가격표_ISS" xfId="126"/>
    <cellStyle name="_Eclipse approval 7" xfId="127"/>
    <cellStyle name="_Eclipse approval 7_FY09_8월 가격표_ISS" xfId="128"/>
    <cellStyle name="_Eclipse approval 8" xfId="129"/>
    <cellStyle name="_Eclipse approval 8_FY09_8월 가격표_ISS" xfId="130"/>
    <cellStyle name="_Eclipse approval 9" xfId="131"/>
    <cellStyle name="_Eclipse approval 9_FY09_8월 가격표_ISS" xfId="132"/>
    <cellStyle name="_Eclipse approval_ISS_FY08_10월가격표_final013xls" xfId="133"/>
    <cellStyle name="_Eclipse approval_ISS_FY08_10월가격표_final013xls 2" xfId="134"/>
    <cellStyle name="_Eclipse approval_ISS_FY08_10월가격표_final013xls 2_FY09_8월 가격표_ISS" xfId="135"/>
    <cellStyle name="_Eclipse approval_ISS_FY08_10월가격표_final013xls 3" xfId="136"/>
    <cellStyle name="_Eclipse approval_ISS_FY08_10월가격표_final013xls 3_FY09_8월 가격표_ISS" xfId="137"/>
    <cellStyle name="_Eclipse approval_ISS_FY08_10월가격표_final013xls 4" xfId="138"/>
    <cellStyle name="_Eclipse approval_ISS_FY08_10월가격표_final013xls 4_FY09_8월 가격표_ISS" xfId="139"/>
    <cellStyle name="_Eclipse approval_ISS_FY08_10월가격표_final013xls 5" xfId="140"/>
    <cellStyle name="_Eclipse approval_ISS_FY08_10월가격표_final013xls 5_FY09_8월 가격표_ISS" xfId="141"/>
    <cellStyle name="_Eclipse approval_ISS_FY08_10월가격표_final013xls 6" xfId="142"/>
    <cellStyle name="_Eclipse approval_ISS_FY08_10월가격표_final013xls 6_FY09_8월 가격표_ISS" xfId="143"/>
    <cellStyle name="_Eclipse approval_ISS_FY08_10월가격표_final013xls 7" xfId="144"/>
    <cellStyle name="_Eclipse approval_ISS_FY08_10월가격표_final013xls 7_FY09_8월 가격표_ISS" xfId="145"/>
    <cellStyle name="_Eclipse approval_ISS_FY08_10월가격표_final013xls 8" xfId="146"/>
    <cellStyle name="_Eclipse approval_ISS_FY08_10월가격표_final013xls 8_FY09_8월 가격표_ISS" xfId="147"/>
    <cellStyle name="_Eclipse approval_ISS_FY08_10월가격표_final013xls 9" xfId="148"/>
    <cellStyle name="_Eclipse approval_ISS_FY08_10월가격표_final013xls 9_FY09_8월 가격표_ISS" xfId="149"/>
    <cellStyle name="_eclipse-1110" xfId="150"/>
    <cellStyle name="_EMEA TUFTimageAugust06" xfId="1753"/>
    <cellStyle name="_FCST TTL" xfId="151"/>
    <cellStyle name="_FY05 1X Weekly Stock Report(as of Aug 28)" xfId="152"/>
    <cellStyle name="_FY05 1X Weekly Stock Report(as of Dec.12)" xfId="153"/>
    <cellStyle name="_FY05 1X Weekly Stock Report(as of Dec.19)" xfId="154"/>
    <cellStyle name="_FY05 1X Weekly Stock Report(as of Feb 13)" xfId="155"/>
    <cellStyle name="_FY05 1X Weekly Stock Report(as of Nov.30)" xfId="156"/>
    <cellStyle name="_FY05 1X Weekly Stock Report(as of Sep 18)" xfId="157"/>
    <cellStyle name="_fy051H quota_v3" xfId="158"/>
    <cellStyle name="_FY05'2H ISS WOS(0812)1" xfId="159"/>
    <cellStyle name="_FY05'2H ISS WOS(0821)1 (2)" xfId="160"/>
    <cellStyle name="_FY06 1X Weekly Stock Report(as of Dec 18)" xfId="161"/>
    <cellStyle name="_FY06 1X Weekly Stock Status Report(as of Apr 30) (2)" xfId="162"/>
    <cellStyle name="_FY06 1X Weekly Stock Status Report(as of Feb.5)1" xfId="163"/>
    <cellStyle name="_FY06 1X Weekly Stock Status Report(as of Jan 29)" xfId="164"/>
    <cellStyle name="_GM fcst OCT06" xfId="165"/>
    <cellStyle name="_GM fcst OCT06 2" xfId="166"/>
    <cellStyle name="_GM fcst OCT06 2_FY09_8월 가격표_ISS" xfId="167"/>
    <cellStyle name="_GM fcst OCT06 3" xfId="168"/>
    <cellStyle name="_GM fcst OCT06 3_FY09_8월 가격표_ISS" xfId="169"/>
    <cellStyle name="_GM fcst OCT06 4" xfId="170"/>
    <cellStyle name="_GM fcst OCT06 4_FY09_8월 가격표_ISS" xfId="171"/>
    <cellStyle name="_GM fcst OCT06 5" xfId="172"/>
    <cellStyle name="_GM fcst OCT06 5_FY09_8월 가격표_ISS" xfId="173"/>
    <cellStyle name="_GM fcst OCT06 6" xfId="174"/>
    <cellStyle name="_GM fcst OCT06 6_FY09_8월 가격표_ISS" xfId="175"/>
    <cellStyle name="_GM fcst OCT06 7" xfId="176"/>
    <cellStyle name="_GM fcst OCT06 7_FY09_8월 가격표_ISS" xfId="177"/>
    <cellStyle name="_GM fcst OCT06 8" xfId="178"/>
    <cellStyle name="_GM fcst OCT06 8_FY09_8월 가격표_ISS" xfId="179"/>
    <cellStyle name="_GM fcst OCT06 9" xfId="180"/>
    <cellStyle name="_GM fcst OCT06 9_FY09_8월 가격표_ISS" xfId="181"/>
    <cellStyle name="_GM fcst OCT06_ISS_FY08_10월가격표_final013xls" xfId="182"/>
    <cellStyle name="_GM fcst OCT06_ISS_FY08_10월가격표_final013xls 2" xfId="183"/>
    <cellStyle name="_GM fcst OCT06_ISS_FY08_10월가격표_final013xls 2_FY09_8월 가격표_ISS" xfId="184"/>
    <cellStyle name="_GM fcst OCT06_ISS_FY08_10월가격표_final013xls 3" xfId="185"/>
    <cellStyle name="_GM fcst OCT06_ISS_FY08_10월가격표_final013xls 3_FY09_8월 가격표_ISS" xfId="186"/>
    <cellStyle name="_GM fcst OCT06_ISS_FY08_10월가격표_final013xls 4" xfId="187"/>
    <cellStyle name="_GM fcst OCT06_ISS_FY08_10월가격표_final013xls 4_FY09_8월 가격표_ISS" xfId="188"/>
    <cellStyle name="_GM fcst OCT06_ISS_FY08_10월가격표_final013xls 5" xfId="189"/>
    <cellStyle name="_GM fcst OCT06_ISS_FY08_10월가격표_final013xls 5_FY09_8월 가격표_ISS" xfId="190"/>
    <cellStyle name="_GM fcst OCT06_ISS_FY08_10월가격표_final013xls 6" xfId="191"/>
    <cellStyle name="_GM fcst OCT06_ISS_FY08_10월가격표_final013xls 6_FY09_8월 가격표_ISS" xfId="192"/>
    <cellStyle name="_GM fcst OCT06_ISS_FY08_10월가격표_final013xls 7" xfId="193"/>
    <cellStyle name="_GM fcst OCT06_ISS_FY08_10월가격표_final013xls 7_FY09_8월 가격표_ISS" xfId="194"/>
    <cellStyle name="_GM fcst OCT06_ISS_FY08_10월가격표_final013xls 8" xfId="195"/>
    <cellStyle name="_GM fcst OCT06_ISS_FY08_10월가격표_final013xls 8_FY09_8월 가격표_ISS" xfId="196"/>
    <cellStyle name="_GM fcst OCT06_ISS_FY08_10월가격표_final013xls 9" xfId="197"/>
    <cellStyle name="_GM fcst OCT06_ISS_FY08_10월가격표_final013xls 9_FY09_8월 가격표_ISS" xfId="198"/>
    <cellStyle name="_HP 견적서(4만~5만) - 0325" xfId="1754"/>
    <cellStyle name="_inventory-Dec5_04" xfId="199"/>
    <cellStyle name="_Log Book 0930" xfId="200"/>
    <cellStyle name="_Log Book 0930 2" xfId="201"/>
    <cellStyle name="_Log Book 0930 2_FY09_8월 가격표_ISS" xfId="202"/>
    <cellStyle name="_Log Book 0930 3" xfId="203"/>
    <cellStyle name="_Log Book 0930 3_FY09_8월 가격표_ISS" xfId="204"/>
    <cellStyle name="_Log Book 0930 4" xfId="205"/>
    <cellStyle name="_Log Book 0930 4_FY09_8월 가격표_ISS" xfId="206"/>
    <cellStyle name="_Log Book 0930 5" xfId="207"/>
    <cellStyle name="_Log Book 0930 5_FY09_8월 가격표_ISS" xfId="208"/>
    <cellStyle name="_Log Book 0930 6" xfId="209"/>
    <cellStyle name="_Log Book 0930 6_FY09_8월 가격표_ISS" xfId="210"/>
    <cellStyle name="_Log Book 0930 7" xfId="211"/>
    <cellStyle name="_Log Book 0930 7_FY09_8월 가격표_ISS" xfId="212"/>
    <cellStyle name="_Log Book 0930 8" xfId="213"/>
    <cellStyle name="_Log Book 0930 8_FY09_8월 가격표_ISS" xfId="214"/>
    <cellStyle name="_Log Book 0930 9" xfId="215"/>
    <cellStyle name="_Log Book 0930 9_FY09_8월 가격표_ISS" xfId="216"/>
    <cellStyle name="_Log Book 0930_ISS_FY08_10월가격표_final013xls" xfId="217"/>
    <cellStyle name="_Log Book 0930_ISS_FY08_10월가격표_final013xls 2" xfId="218"/>
    <cellStyle name="_Log Book 0930_ISS_FY08_10월가격표_final013xls 2_FY09_8월 가격표_ISS" xfId="219"/>
    <cellStyle name="_Log Book 0930_ISS_FY08_10월가격표_final013xls 3" xfId="220"/>
    <cellStyle name="_Log Book 0930_ISS_FY08_10월가격표_final013xls 3_FY09_8월 가격표_ISS" xfId="221"/>
    <cellStyle name="_Log Book 0930_ISS_FY08_10월가격표_final013xls 4" xfId="222"/>
    <cellStyle name="_Log Book 0930_ISS_FY08_10월가격표_final013xls 4_FY09_8월 가격표_ISS" xfId="223"/>
    <cellStyle name="_Log Book 0930_ISS_FY08_10월가격표_final013xls 5" xfId="224"/>
    <cellStyle name="_Log Book 0930_ISS_FY08_10월가격표_final013xls 5_FY09_8월 가격표_ISS" xfId="225"/>
    <cellStyle name="_Log Book 0930_ISS_FY08_10월가격표_final013xls 6" xfId="226"/>
    <cellStyle name="_Log Book 0930_ISS_FY08_10월가격표_final013xls 6_FY09_8월 가격표_ISS" xfId="227"/>
    <cellStyle name="_Log Book 0930_ISS_FY08_10월가격표_final013xls 7" xfId="228"/>
    <cellStyle name="_Log Book 0930_ISS_FY08_10월가격표_final013xls 7_FY09_8월 가격표_ISS" xfId="229"/>
    <cellStyle name="_Log Book 0930_ISS_FY08_10월가격표_final013xls 8" xfId="230"/>
    <cellStyle name="_Log Book 0930_ISS_FY08_10월가격표_final013xls 8_FY09_8월 가격표_ISS" xfId="231"/>
    <cellStyle name="_Log Book 0930_ISS_FY08_10월가격표_final013xls 9" xfId="232"/>
    <cellStyle name="_Log Book 0930_ISS_FY08_10월가격표_final013xls 9_FY09_8월 가격표_ISS" xfId="233"/>
    <cellStyle name="_Log Book_050805" xfId="234"/>
    <cellStyle name="_Log Book_050805 2" xfId="235"/>
    <cellStyle name="_Log Book_050805 2_FY09_8월 가격표_ISS" xfId="236"/>
    <cellStyle name="_Log Book_050805 3" xfId="237"/>
    <cellStyle name="_Log Book_050805 3_FY09_8월 가격표_ISS" xfId="238"/>
    <cellStyle name="_Log Book_050805 4" xfId="239"/>
    <cellStyle name="_Log Book_050805 4_FY09_8월 가격표_ISS" xfId="240"/>
    <cellStyle name="_Log Book_050805 5" xfId="241"/>
    <cellStyle name="_Log Book_050805 5_FY09_8월 가격표_ISS" xfId="242"/>
    <cellStyle name="_Log Book_050805 6" xfId="243"/>
    <cellStyle name="_Log Book_050805 6_FY09_8월 가격표_ISS" xfId="244"/>
    <cellStyle name="_Log Book_050805 7" xfId="245"/>
    <cellStyle name="_Log Book_050805 7_FY09_8월 가격표_ISS" xfId="246"/>
    <cellStyle name="_Log Book_050805 8" xfId="247"/>
    <cellStyle name="_Log Book_050805 8_FY09_8월 가격표_ISS" xfId="248"/>
    <cellStyle name="_Log Book_050805 9" xfId="249"/>
    <cellStyle name="_Log Book_050805 9_FY09_8월 가격표_ISS" xfId="250"/>
    <cellStyle name="_Log Book_050805_ISS_FY08_10월가격표_final013xls" xfId="251"/>
    <cellStyle name="_Log Book_050805_ISS_FY08_10월가격표_final013xls 2" xfId="252"/>
    <cellStyle name="_Log Book_050805_ISS_FY08_10월가격표_final013xls 2_FY09_8월 가격표_ISS" xfId="253"/>
    <cellStyle name="_Log Book_050805_ISS_FY08_10월가격표_final013xls 3" xfId="254"/>
    <cellStyle name="_Log Book_050805_ISS_FY08_10월가격표_final013xls 3_FY09_8월 가격표_ISS" xfId="255"/>
    <cellStyle name="_Log Book_050805_ISS_FY08_10월가격표_final013xls 4" xfId="256"/>
    <cellStyle name="_Log Book_050805_ISS_FY08_10월가격표_final013xls 4_FY09_8월 가격표_ISS" xfId="257"/>
    <cellStyle name="_Log Book_050805_ISS_FY08_10월가격표_final013xls 5" xfId="258"/>
    <cellStyle name="_Log Book_050805_ISS_FY08_10월가격표_final013xls 5_FY09_8월 가격표_ISS" xfId="259"/>
    <cellStyle name="_Log Book_050805_ISS_FY08_10월가격표_final013xls 6" xfId="260"/>
    <cellStyle name="_Log Book_050805_ISS_FY08_10월가격표_final013xls 6_FY09_8월 가격표_ISS" xfId="261"/>
    <cellStyle name="_Log Book_050805_ISS_FY08_10월가격표_final013xls 7" xfId="262"/>
    <cellStyle name="_Log Book_050805_ISS_FY08_10월가격표_final013xls 7_FY09_8월 가격표_ISS" xfId="263"/>
    <cellStyle name="_Log Book_050805_ISS_FY08_10월가격표_final013xls 8" xfId="264"/>
    <cellStyle name="_Log Book_050805_ISS_FY08_10월가격표_final013xls 8_FY09_8월 가격표_ISS" xfId="265"/>
    <cellStyle name="_Log Book_050805_ISS_FY08_10월가격표_final013xls 9" xfId="266"/>
    <cellStyle name="_Log Book_050805_ISS_FY08_10월가격표_final013xls 9_FY09_8월 가격표_ISS" xfId="267"/>
    <cellStyle name="_Log Book_050822" xfId="268"/>
    <cellStyle name="_Log Book_050822 2" xfId="269"/>
    <cellStyle name="_Log Book_050822 2_FY09_8월 가격표_ISS" xfId="270"/>
    <cellStyle name="_Log Book_050822 3" xfId="271"/>
    <cellStyle name="_Log Book_050822 3_FY09_8월 가격표_ISS" xfId="272"/>
    <cellStyle name="_Log Book_050822 4" xfId="273"/>
    <cellStyle name="_Log Book_050822 4_FY09_8월 가격표_ISS" xfId="274"/>
    <cellStyle name="_Log Book_050822 5" xfId="275"/>
    <cellStyle name="_Log Book_050822 5_FY09_8월 가격표_ISS" xfId="276"/>
    <cellStyle name="_Log Book_050822 6" xfId="277"/>
    <cellStyle name="_Log Book_050822 6_FY09_8월 가격표_ISS" xfId="278"/>
    <cellStyle name="_Log Book_050822 7" xfId="279"/>
    <cellStyle name="_Log Book_050822 7_FY09_8월 가격표_ISS" xfId="280"/>
    <cellStyle name="_Log Book_050822 8" xfId="281"/>
    <cellStyle name="_Log Book_050822 8_FY09_8월 가격표_ISS" xfId="282"/>
    <cellStyle name="_Log Book_050822 9" xfId="283"/>
    <cellStyle name="_Log Book_050822 9_FY09_8월 가격표_ISS" xfId="284"/>
    <cellStyle name="_Log Book_050822_ISS_FY08_10월가격표_final013xls" xfId="285"/>
    <cellStyle name="_Log Book_050822_ISS_FY08_10월가격표_final013xls 2" xfId="286"/>
    <cellStyle name="_Log Book_050822_ISS_FY08_10월가격표_final013xls 2_FY09_8월 가격표_ISS" xfId="287"/>
    <cellStyle name="_Log Book_050822_ISS_FY08_10월가격표_final013xls 3" xfId="288"/>
    <cellStyle name="_Log Book_050822_ISS_FY08_10월가격표_final013xls 3_FY09_8월 가격표_ISS" xfId="289"/>
    <cellStyle name="_Log Book_050822_ISS_FY08_10월가격표_final013xls 4" xfId="290"/>
    <cellStyle name="_Log Book_050822_ISS_FY08_10월가격표_final013xls 4_FY09_8월 가격표_ISS" xfId="291"/>
    <cellStyle name="_Log Book_050822_ISS_FY08_10월가격표_final013xls 5" xfId="292"/>
    <cellStyle name="_Log Book_050822_ISS_FY08_10월가격표_final013xls 5_FY09_8월 가격표_ISS" xfId="293"/>
    <cellStyle name="_Log Book_050822_ISS_FY08_10월가격표_final013xls 6" xfId="294"/>
    <cellStyle name="_Log Book_050822_ISS_FY08_10월가격표_final013xls 6_FY09_8월 가격표_ISS" xfId="295"/>
    <cellStyle name="_Log Book_050822_ISS_FY08_10월가격표_final013xls 7" xfId="296"/>
    <cellStyle name="_Log Book_050822_ISS_FY08_10월가격표_final013xls 7_FY09_8월 가격표_ISS" xfId="297"/>
    <cellStyle name="_Log Book_050822_ISS_FY08_10월가격표_final013xls 8" xfId="298"/>
    <cellStyle name="_Log Book_050822_ISS_FY08_10월가격표_final013xls 8_FY09_8월 가격표_ISS" xfId="299"/>
    <cellStyle name="_Log Book_050822_ISS_FY08_10월가격표_final013xls 9" xfId="300"/>
    <cellStyle name="_Log Book_050822_ISS_FY08_10월가격표_final013xls 9_FY09_8월 가격표_ISS" xfId="301"/>
    <cellStyle name="_Log Book_050905" xfId="302"/>
    <cellStyle name="_Log Book_050905 2" xfId="303"/>
    <cellStyle name="_Log Book_050905 2_FY09_8월 가격표_ISS" xfId="304"/>
    <cellStyle name="_Log Book_050905 3" xfId="305"/>
    <cellStyle name="_Log Book_050905 3_FY09_8월 가격표_ISS" xfId="306"/>
    <cellStyle name="_Log Book_050905 4" xfId="307"/>
    <cellStyle name="_Log Book_050905 4_FY09_8월 가격표_ISS" xfId="308"/>
    <cellStyle name="_Log Book_050905 5" xfId="309"/>
    <cellStyle name="_Log Book_050905 5_FY09_8월 가격표_ISS" xfId="310"/>
    <cellStyle name="_Log Book_050905 6" xfId="311"/>
    <cellStyle name="_Log Book_050905 6_FY09_8월 가격표_ISS" xfId="312"/>
    <cellStyle name="_Log Book_050905 7" xfId="313"/>
    <cellStyle name="_Log Book_050905 7_FY09_8월 가격표_ISS" xfId="314"/>
    <cellStyle name="_Log Book_050905 8" xfId="315"/>
    <cellStyle name="_Log Book_050905 8_FY09_8월 가격표_ISS" xfId="316"/>
    <cellStyle name="_Log Book_050905 9" xfId="317"/>
    <cellStyle name="_Log Book_050905 9_FY09_8월 가격표_ISS" xfId="318"/>
    <cellStyle name="_Log Book_050905_ISS_FY08_10월가격표_final013xls" xfId="319"/>
    <cellStyle name="_Log Book_050905_ISS_FY08_10월가격표_final013xls 2" xfId="320"/>
    <cellStyle name="_Log Book_050905_ISS_FY08_10월가격표_final013xls 2_FY09_8월 가격표_ISS" xfId="321"/>
    <cellStyle name="_Log Book_050905_ISS_FY08_10월가격표_final013xls 3" xfId="322"/>
    <cellStyle name="_Log Book_050905_ISS_FY08_10월가격표_final013xls 3_FY09_8월 가격표_ISS" xfId="323"/>
    <cellStyle name="_Log Book_050905_ISS_FY08_10월가격표_final013xls 4" xfId="324"/>
    <cellStyle name="_Log Book_050905_ISS_FY08_10월가격표_final013xls 4_FY09_8월 가격표_ISS" xfId="325"/>
    <cellStyle name="_Log Book_050905_ISS_FY08_10월가격표_final013xls 5" xfId="326"/>
    <cellStyle name="_Log Book_050905_ISS_FY08_10월가격표_final013xls 5_FY09_8월 가격표_ISS" xfId="327"/>
    <cellStyle name="_Log Book_050905_ISS_FY08_10월가격표_final013xls 6" xfId="328"/>
    <cellStyle name="_Log Book_050905_ISS_FY08_10월가격표_final013xls 6_FY09_8월 가격표_ISS" xfId="329"/>
    <cellStyle name="_Log Book_050905_ISS_FY08_10월가격표_final013xls 7" xfId="330"/>
    <cellStyle name="_Log Book_050905_ISS_FY08_10월가격표_final013xls 7_FY09_8월 가격표_ISS" xfId="331"/>
    <cellStyle name="_Log Book_050905_ISS_FY08_10월가격표_final013xls 8" xfId="332"/>
    <cellStyle name="_Log Book_050905_ISS_FY08_10월가격표_final013xls 8_FY09_8월 가격표_ISS" xfId="333"/>
    <cellStyle name="_Log Book_050905_ISS_FY08_10월가격표_final013xls 9" xfId="334"/>
    <cellStyle name="_Log Book_050905_ISS_FY08_10월가격표_final013xls 9_FY09_8월 가격표_ISS" xfId="335"/>
    <cellStyle name="_Log Book_050906" xfId="336"/>
    <cellStyle name="_Log Book_050906 2" xfId="337"/>
    <cellStyle name="_Log Book_050906 2_FY09_8월 가격표_ISS" xfId="338"/>
    <cellStyle name="_Log Book_050906 3" xfId="339"/>
    <cellStyle name="_Log Book_050906 3_FY09_8월 가격표_ISS" xfId="340"/>
    <cellStyle name="_Log Book_050906 4" xfId="341"/>
    <cellStyle name="_Log Book_050906 4_FY09_8월 가격표_ISS" xfId="342"/>
    <cellStyle name="_Log Book_050906 5" xfId="343"/>
    <cellStyle name="_Log Book_050906 5_FY09_8월 가격표_ISS" xfId="344"/>
    <cellStyle name="_Log Book_050906 6" xfId="345"/>
    <cellStyle name="_Log Book_050906 6_FY09_8월 가격표_ISS" xfId="346"/>
    <cellStyle name="_Log Book_050906 7" xfId="347"/>
    <cellStyle name="_Log Book_050906 7_FY09_8월 가격표_ISS" xfId="348"/>
    <cellStyle name="_Log Book_050906 8" xfId="349"/>
    <cellStyle name="_Log Book_050906 8_FY09_8월 가격표_ISS" xfId="350"/>
    <cellStyle name="_Log Book_050906 9" xfId="351"/>
    <cellStyle name="_Log Book_050906 9_FY09_8월 가격표_ISS" xfId="352"/>
    <cellStyle name="_Log Book_050906_ISS_FY08_10월가격표_final013xls" xfId="353"/>
    <cellStyle name="_Log Book_050906_ISS_FY08_10월가격표_final013xls 2" xfId="354"/>
    <cellStyle name="_Log Book_050906_ISS_FY08_10월가격표_final013xls 2_FY09_8월 가격표_ISS" xfId="355"/>
    <cellStyle name="_Log Book_050906_ISS_FY08_10월가격표_final013xls 3" xfId="356"/>
    <cellStyle name="_Log Book_050906_ISS_FY08_10월가격표_final013xls 3_FY09_8월 가격표_ISS" xfId="357"/>
    <cellStyle name="_Log Book_050906_ISS_FY08_10월가격표_final013xls 4" xfId="358"/>
    <cellStyle name="_Log Book_050906_ISS_FY08_10월가격표_final013xls 4_FY09_8월 가격표_ISS" xfId="359"/>
    <cellStyle name="_Log Book_050906_ISS_FY08_10월가격표_final013xls 5" xfId="360"/>
    <cellStyle name="_Log Book_050906_ISS_FY08_10월가격표_final013xls 5_FY09_8월 가격표_ISS" xfId="361"/>
    <cellStyle name="_Log Book_050906_ISS_FY08_10월가격표_final013xls 6" xfId="362"/>
    <cellStyle name="_Log Book_050906_ISS_FY08_10월가격표_final013xls 6_FY09_8월 가격표_ISS" xfId="363"/>
    <cellStyle name="_Log Book_050906_ISS_FY08_10월가격표_final013xls 7" xfId="364"/>
    <cellStyle name="_Log Book_050906_ISS_FY08_10월가격표_final013xls 7_FY09_8월 가격표_ISS" xfId="365"/>
    <cellStyle name="_Log Book_050906_ISS_FY08_10월가격표_final013xls 8" xfId="366"/>
    <cellStyle name="_Log Book_050906_ISS_FY08_10월가격표_final013xls 8_FY09_8월 가격표_ISS" xfId="367"/>
    <cellStyle name="_Log Book_050906_ISS_FY08_10월가격표_final013xls 9" xfId="368"/>
    <cellStyle name="_Log Book_050906_ISS_FY08_10월가격표_final013xls 9_FY09_8월 가격표_ISS" xfId="369"/>
    <cellStyle name="_Log Book_050930" xfId="370"/>
    <cellStyle name="_Log Book_050930 2" xfId="371"/>
    <cellStyle name="_Log Book_050930 2_FY09_8월 가격표_ISS" xfId="372"/>
    <cellStyle name="_Log Book_050930 3" xfId="373"/>
    <cellStyle name="_Log Book_050930 3_FY09_8월 가격표_ISS" xfId="374"/>
    <cellStyle name="_Log Book_050930 4" xfId="375"/>
    <cellStyle name="_Log Book_050930 4_FY09_8월 가격표_ISS" xfId="376"/>
    <cellStyle name="_Log Book_050930 5" xfId="377"/>
    <cellStyle name="_Log Book_050930 5_FY09_8월 가격표_ISS" xfId="378"/>
    <cellStyle name="_Log Book_050930 6" xfId="379"/>
    <cellStyle name="_Log Book_050930 6_FY09_8월 가격표_ISS" xfId="380"/>
    <cellStyle name="_Log Book_050930 7" xfId="381"/>
    <cellStyle name="_Log Book_050930 7_FY09_8월 가격표_ISS" xfId="382"/>
    <cellStyle name="_Log Book_050930 8" xfId="383"/>
    <cellStyle name="_Log Book_050930 8_FY09_8월 가격표_ISS" xfId="384"/>
    <cellStyle name="_Log Book_050930 9" xfId="385"/>
    <cellStyle name="_Log Book_050930 9_FY09_8월 가격표_ISS" xfId="386"/>
    <cellStyle name="_Log Book_050930_ISS_FY08_10월가격표_final013xls" xfId="387"/>
    <cellStyle name="_Log Book_050930_ISS_FY08_10월가격표_final013xls 2" xfId="388"/>
    <cellStyle name="_Log Book_050930_ISS_FY08_10월가격표_final013xls 2_FY09_8월 가격표_ISS" xfId="389"/>
    <cellStyle name="_Log Book_050930_ISS_FY08_10월가격표_final013xls 3" xfId="390"/>
    <cellStyle name="_Log Book_050930_ISS_FY08_10월가격표_final013xls 3_FY09_8월 가격표_ISS" xfId="391"/>
    <cellStyle name="_Log Book_050930_ISS_FY08_10월가격표_final013xls 4" xfId="392"/>
    <cellStyle name="_Log Book_050930_ISS_FY08_10월가격표_final013xls 4_FY09_8월 가격표_ISS" xfId="393"/>
    <cellStyle name="_Log Book_050930_ISS_FY08_10월가격표_final013xls 5" xfId="394"/>
    <cellStyle name="_Log Book_050930_ISS_FY08_10월가격표_final013xls 5_FY09_8월 가격표_ISS" xfId="395"/>
    <cellStyle name="_Log Book_050930_ISS_FY08_10월가격표_final013xls 6" xfId="396"/>
    <cellStyle name="_Log Book_050930_ISS_FY08_10월가격표_final013xls 6_FY09_8월 가격표_ISS" xfId="397"/>
    <cellStyle name="_Log Book_050930_ISS_FY08_10월가격표_final013xls 7" xfId="398"/>
    <cellStyle name="_Log Book_050930_ISS_FY08_10월가격표_final013xls 7_FY09_8월 가격표_ISS" xfId="399"/>
    <cellStyle name="_Log Book_050930_ISS_FY08_10월가격표_final013xls 8" xfId="400"/>
    <cellStyle name="_Log Book_050930_ISS_FY08_10월가격표_final013xls 8_FY09_8월 가격표_ISS" xfId="401"/>
    <cellStyle name="_Log Book_050930_ISS_FY08_10월가격표_final013xls 9" xfId="402"/>
    <cellStyle name="_Log Book_050930_ISS_FY08_10월가격표_final013xls 9_FY09_8월 가격표_ISS" xfId="403"/>
    <cellStyle name="_Log Book_051107" xfId="404"/>
    <cellStyle name="_Log Book_051107 2" xfId="405"/>
    <cellStyle name="_Log Book_051107 2_FY09_8월 가격표_ISS" xfId="406"/>
    <cellStyle name="_Log Book_051107 3" xfId="407"/>
    <cellStyle name="_Log Book_051107 3_FY09_8월 가격표_ISS" xfId="408"/>
    <cellStyle name="_Log Book_051107 4" xfId="409"/>
    <cellStyle name="_Log Book_051107 4_FY09_8월 가격표_ISS" xfId="410"/>
    <cellStyle name="_Log Book_051107 5" xfId="411"/>
    <cellStyle name="_Log Book_051107 5_FY09_8월 가격표_ISS" xfId="412"/>
    <cellStyle name="_Log Book_051107 6" xfId="413"/>
    <cellStyle name="_Log Book_051107 6_FY09_8월 가격표_ISS" xfId="414"/>
    <cellStyle name="_Log Book_051107 7" xfId="415"/>
    <cellStyle name="_Log Book_051107 7_FY09_8월 가격표_ISS" xfId="416"/>
    <cellStyle name="_Log Book_051107 8" xfId="417"/>
    <cellStyle name="_Log Book_051107 8_FY09_8월 가격표_ISS" xfId="418"/>
    <cellStyle name="_Log Book_051107 9" xfId="419"/>
    <cellStyle name="_Log Book_051107 9_FY09_8월 가격표_ISS" xfId="420"/>
    <cellStyle name="_Log Book_051107_ISS_FY08_10월가격표_final013xls" xfId="421"/>
    <cellStyle name="_Log Book_051107_ISS_FY08_10월가격표_final013xls 2" xfId="422"/>
    <cellStyle name="_Log Book_051107_ISS_FY08_10월가격표_final013xls 2_FY09_8월 가격표_ISS" xfId="423"/>
    <cellStyle name="_Log Book_051107_ISS_FY08_10월가격표_final013xls 3" xfId="424"/>
    <cellStyle name="_Log Book_051107_ISS_FY08_10월가격표_final013xls 3_FY09_8월 가격표_ISS" xfId="425"/>
    <cellStyle name="_Log Book_051107_ISS_FY08_10월가격표_final013xls 4" xfId="426"/>
    <cellStyle name="_Log Book_051107_ISS_FY08_10월가격표_final013xls 4_FY09_8월 가격표_ISS" xfId="427"/>
    <cellStyle name="_Log Book_051107_ISS_FY08_10월가격표_final013xls 5" xfId="428"/>
    <cellStyle name="_Log Book_051107_ISS_FY08_10월가격표_final013xls 5_FY09_8월 가격표_ISS" xfId="429"/>
    <cellStyle name="_Log Book_051107_ISS_FY08_10월가격표_final013xls 6" xfId="430"/>
    <cellStyle name="_Log Book_051107_ISS_FY08_10월가격표_final013xls 6_FY09_8월 가격표_ISS" xfId="431"/>
    <cellStyle name="_Log Book_051107_ISS_FY08_10월가격표_final013xls 7" xfId="432"/>
    <cellStyle name="_Log Book_051107_ISS_FY08_10월가격표_final013xls 7_FY09_8월 가격표_ISS" xfId="433"/>
    <cellStyle name="_Log Book_051107_ISS_FY08_10월가격표_final013xls 8" xfId="434"/>
    <cellStyle name="_Log Book_051107_ISS_FY08_10월가격표_final013xls 8_FY09_8월 가격표_ISS" xfId="435"/>
    <cellStyle name="_Log Book_051107_ISS_FY08_10월가격표_final013xls 9" xfId="436"/>
    <cellStyle name="_Log Book_051107_ISS_FY08_10월가격표_final013xls 9_FY09_8월 가격표_ISS" xfId="437"/>
    <cellStyle name="_Log Book_060301" xfId="438"/>
    <cellStyle name="_Log Book_060301 2" xfId="439"/>
    <cellStyle name="_Log Book_060301 2_FY09_8월 가격표_ISS" xfId="440"/>
    <cellStyle name="_Log Book_060301 3" xfId="441"/>
    <cellStyle name="_Log Book_060301 3_FY09_8월 가격표_ISS" xfId="442"/>
    <cellStyle name="_Log Book_060301 4" xfId="443"/>
    <cellStyle name="_Log Book_060301 4_FY09_8월 가격표_ISS" xfId="444"/>
    <cellStyle name="_Log Book_060301 5" xfId="445"/>
    <cellStyle name="_Log Book_060301 5_FY09_8월 가격표_ISS" xfId="446"/>
    <cellStyle name="_Log Book_060301 6" xfId="447"/>
    <cellStyle name="_Log Book_060301 6_FY09_8월 가격표_ISS" xfId="448"/>
    <cellStyle name="_Log Book_060301 7" xfId="449"/>
    <cellStyle name="_Log Book_060301 7_FY09_8월 가격표_ISS" xfId="450"/>
    <cellStyle name="_Log Book_060301 8" xfId="451"/>
    <cellStyle name="_Log Book_060301 8_FY09_8월 가격표_ISS" xfId="452"/>
    <cellStyle name="_Log Book_060301 9" xfId="453"/>
    <cellStyle name="_Log Book_060301 9_FY09_8월 가격표_ISS" xfId="454"/>
    <cellStyle name="_Log Book_060301_ISS_FY08_10월가격표_final013xls" xfId="455"/>
    <cellStyle name="_Log Book_060301_ISS_FY08_10월가격표_final013xls 2" xfId="456"/>
    <cellStyle name="_Log Book_060301_ISS_FY08_10월가격표_final013xls 2_FY09_8월 가격표_ISS" xfId="457"/>
    <cellStyle name="_Log Book_060301_ISS_FY08_10월가격표_final013xls 3" xfId="458"/>
    <cellStyle name="_Log Book_060301_ISS_FY08_10월가격표_final013xls 3_FY09_8월 가격표_ISS" xfId="459"/>
    <cellStyle name="_Log Book_060301_ISS_FY08_10월가격표_final013xls 4" xfId="460"/>
    <cellStyle name="_Log Book_060301_ISS_FY08_10월가격표_final013xls 4_FY09_8월 가격표_ISS" xfId="461"/>
    <cellStyle name="_Log Book_060301_ISS_FY08_10월가격표_final013xls 5" xfId="462"/>
    <cellStyle name="_Log Book_060301_ISS_FY08_10월가격표_final013xls 5_FY09_8월 가격표_ISS" xfId="463"/>
    <cellStyle name="_Log Book_060301_ISS_FY08_10월가격표_final013xls 6" xfId="464"/>
    <cellStyle name="_Log Book_060301_ISS_FY08_10월가격표_final013xls 6_FY09_8월 가격표_ISS" xfId="465"/>
    <cellStyle name="_Log Book_060301_ISS_FY08_10월가격표_final013xls 7" xfId="466"/>
    <cellStyle name="_Log Book_060301_ISS_FY08_10월가격표_final013xls 7_FY09_8월 가격표_ISS" xfId="467"/>
    <cellStyle name="_Log Book_060301_ISS_FY08_10월가격표_final013xls 8" xfId="468"/>
    <cellStyle name="_Log Book_060301_ISS_FY08_10월가격표_final013xls 8_FY09_8월 가격표_ISS" xfId="469"/>
    <cellStyle name="_Log Book_060301_ISS_FY08_10월가격표_final013xls 9" xfId="470"/>
    <cellStyle name="_Log Book_060301_ISS_FY08_10월가격표_final013xls 9_FY09_8월 가격표_ISS" xfId="471"/>
    <cellStyle name="_Log Book_060601" xfId="472"/>
    <cellStyle name="_Log Book_060601 2" xfId="473"/>
    <cellStyle name="_Log Book_060601 2_FY09_8월 가격표_ISS" xfId="474"/>
    <cellStyle name="_Log Book_060601 3" xfId="475"/>
    <cellStyle name="_Log Book_060601 3_FY09_8월 가격표_ISS" xfId="476"/>
    <cellStyle name="_Log Book_060601 4" xfId="477"/>
    <cellStyle name="_Log Book_060601 4_FY09_8월 가격표_ISS" xfId="478"/>
    <cellStyle name="_Log Book_060601 5" xfId="479"/>
    <cellStyle name="_Log Book_060601 5_FY09_8월 가격표_ISS" xfId="480"/>
    <cellStyle name="_Log Book_060601 6" xfId="481"/>
    <cellStyle name="_Log Book_060601 6_FY09_8월 가격표_ISS" xfId="482"/>
    <cellStyle name="_Log Book_060601 7" xfId="483"/>
    <cellStyle name="_Log Book_060601 7_FY09_8월 가격표_ISS" xfId="484"/>
    <cellStyle name="_Log Book_060601 8" xfId="485"/>
    <cellStyle name="_Log Book_060601 8_FY09_8월 가격표_ISS" xfId="486"/>
    <cellStyle name="_Log Book_060601 9" xfId="487"/>
    <cellStyle name="_Log Book_060601 9_FY09_8월 가격표_ISS" xfId="488"/>
    <cellStyle name="_Log Book_060601_ISS_FY08_10월가격표_final013xls" xfId="489"/>
    <cellStyle name="_Log Book_060601_ISS_FY08_10월가격표_final013xls 2" xfId="490"/>
    <cellStyle name="_Log Book_060601_ISS_FY08_10월가격표_final013xls 2_FY09_8월 가격표_ISS" xfId="491"/>
    <cellStyle name="_Log Book_060601_ISS_FY08_10월가격표_final013xls 3" xfId="492"/>
    <cellStyle name="_Log Book_060601_ISS_FY08_10월가격표_final013xls 3_FY09_8월 가격표_ISS" xfId="493"/>
    <cellStyle name="_Log Book_060601_ISS_FY08_10월가격표_final013xls 4" xfId="494"/>
    <cellStyle name="_Log Book_060601_ISS_FY08_10월가격표_final013xls 4_FY09_8월 가격표_ISS" xfId="495"/>
    <cellStyle name="_Log Book_060601_ISS_FY08_10월가격표_final013xls 5" xfId="496"/>
    <cellStyle name="_Log Book_060601_ISS_FY08_10월가격표_final013xls 5_FY09_8월 가격표_ISS" xfId="497"/>
    <cellStyle name="_Log Book_060601_ISS_FY08_10월가격표_final013xls 6" xfId="498"/>
    <cellStyle name="_Log Book_060601_ISS_FY08_10월가격표_final013xls 6_FY09_8월 가격표_ISS" xfId="499"/>
    <cellStyle name="_Log Book_060601_ISS_FY08_10월가격표_final013xls 7" xfId="500"/>
    <cellStyle name="_Log Book_060601_ISS_FY08_10월가격표_final013xls 7_FY09_8월 가격표_ISS" xfId="501"/>
    <cellStyle name="_Log Book_060601_ISS_FY08_10월가격표_final013xls 8" xfId="502"/>
    <cellStyle name="_Log Book_060601_ISS_FY08_10월가격표_final013xls 8_FY09_8월 가격표_ISS" xfId="503"/>
    <cellStyle name="_Log Book_060601_ISS_FY08_10월가격표_final013xls 9" xfId="504"/>
    <cellStyle name="_Log Book_060601_ISS_FY08_10월가격표_final013xls 9_FY09_8월 가격표_ISS" xfId="505"/>
    <cellStyle name="_ms solution" xfId="506"/>
    <cellStyle name="_new_FY05 1X Weekly Stock Report(as of July 31)" xfId="507"/>
    <cellStyle name="_PL 06" xfId="508"/>
    <cellStyle name="_PL UW" xfId="509"/>
    <cellStyle name="_PNBfcst_10 06" xfId="1755"/>
    <cellStyle name="_PriceRequest- 2524-3COMPlus" xfId="1756"/>
    <cellStyle name="_ProCurve Hongkong List " xfId="1757"/>
    <cellStyle name="_ProCurve Quick Reference Card - April 2006" xfId="510"/>
    <cellStyle name="_ProCurve Quick Reference Card - August 2006" xfId="511"/>
    <cellStyle name="_ProCurve Quick Reference Card - December 2005" xfId="512"/>
    <cellStyle name="_ProCurve Quick Reference Card - December 2006" xfId="513"/>
    <cellStyle name="_ProCurve Quick Reference Card - February 2007" xfId="514"/>
    <cellStyle name="_ProCurve Quick Reference Card - January 2006" xfId="515"/>
    <cellStyle name="_ProCurve Quick Reference Card - July 1 2005" xfId="516"/>
    <cellStyle name="_ProCurve Quick Reference Card - July 1 2005_Book1" xfId="517"/>
    <cellStyle name="_ProCurve Quick Reference Card - July 1 2005_HP_Care_Pack_Aug05" xfId="518"/>
    <cellStyle name="_ProCurve Quick Reference Card - July 1 2005_HP_Care_Pack_Dec06" xfId="519"/>
    <cellStyle name="_ProCurve Quick Reference Card - July 1 2005_HP_Care_Pack_July05" xfId="520"/>
    <cellStyle name="_ProCurve Quick Reference Card - July 2006" xfId="521"/>
    <cellStyle name="_ProCurve Quick Reference Card - July 2007" xfId="522"/>
    <cellStyle name="_ProCurve Quick Reference Card - June 2006" xfId="523"/>
    <cellStyle name="_ProCurve Quick Reference Card - March 2007" xfId="524"/>
    <cellStyle name="_ProCurve Quick Reference Card - May 2006" xfId="525"/>
    <cellStyle name="_ProCurve Quick Reference Card - May 2007" xfId="526"/>
    <cellStyle name="_ProCurve Quick Reference Card - October 1  2005" xfId="527"/>
    <cellStyle name="_ProCurve Quick Reference Card - October 2005 v2" xfId="528"/>
    <cellStyle name="_PSG inventory_14.Dec" xfId="529"/>
    <cellStyle name="_PSG inventory_23.Dec" xfId="530"/>
    <cellStyle name="_PSG inventory_28.Dec" xfId="531"/>
    <cellStyle name="_psg stock" xfId="532"/>
    <cellStyle name="_R8_CPQRC Storage 7-29-05" xfId="533"/>
    <cellStyle name="_rp5470" xfId="534"/>
    <cellStyle name="_rp7410" xfId="535"/>
    <cellStyle name="_Sheet1" xfId="1758"/>
    <cellStyle name="_광양2-1터미날 견적" xfId="536"/>
    <cellStyle name="_수정)오라관광" xfId="537"/>
    <cellStyle name="_오라_Alteon2208_20040407" xfId="538"/>
    <cellStyle name="_오라관광(unix)" xfId="539"/>
    <cellStyle name="_오라관광_Hardware_20040930" xfId="540"/>
    <cellStyle name="_유태곤)견적2002-06-03" xfId="541"/>
    <cellStyle name="_인천남항(IBM)20030917" xfId="542"/>
    <cellStyle name="_조현기_종합견적_20020531" xfId="543"/>
    <cellStyle name="_클레임 요청한딜 1018" xfId="544"/>
    <cellStyle name="_클레임 요청한딜 1018 2" xfId="545"/>
    <cellStyle name="_클레임 요청한딜 1018 2_FY09_8월 가격표_ISS" xfId="546"/>
    <cellStyle name="_클레임 요청한딜 1018 3" xfId="547"/>
    <cellStyle name="_클레임 요청한딜 1018 3_FY09_8월 가격표_ISS" xfId="548"/>
    <cellStyle name="_클레임 요청한딜 1018 4" xfId="549"/>
    <cellStyle name="_클레임 요청한딜 1018 4_FY09_8월 가격표_ISS" xfId="550"/>
    <cellStyle name="_클레임 요청한딜 1018 5" xfId="551"/>
    <cellStyle name="_클레임 요청한딜 1018 5_FY09_8월 가격표_ISS" xfId="552"/>
    <cellStyle name="_클레임 요청한딜 1018 6" xfId="553"/>
    <cellStyle name="_클레임 요청한딜 1018 6_FY09_8월 가격표_ISS" xfId="554"/>
    <cellStyle name="_클레임 요청한딜 1018 7" xfId="555"/>
    <cellStyle name="_클레임 요청한딜 1018 7_FY09_8월 가격표_ISS" xfId="556"/>
    <cellStyle name="_클레임 요청한딜 1018 8" xfId="557"/>
    <cellStyle name="_클레임 요청한딜 1018 8_FY09_8월 가격표_ISS" xfId="558"/>
    <cellStyle name="_클레임 요청한딜 1018 9" xfId="559"/>
    <cellStyle name="_클레임 요청한딜 1018 9_FY09_8월 가격표_ISS" xfId="560"/>
    <cellStyle name="_클레임 요청한딜 1018_ISS_FY08_10월가격표_final013xls" xfId="561"/>
    <cellStyle name="_클레임 요청한딜 1018_ISS_FY08_10월가격표_final013xls 2" xfId="562"/>
    <cellStyle name="_클레임 요청한딜 1018_ISS_FY08_10월가격표_final013xls 2_FY09_8월 가격표_ISS" xfId="563"/>
    <cellStyle name="_클레임 요청한딜 1018_ISS_FY08_10월가격표_final013xls 3" xfId="564"/>
    <cellStyle name="_클레임 요청한딜 1018_ISS_FY08_10월가격표_final013xls 3_FY09_8월 가격표_ISS" xfId="565"/>
    <cellStyle name="_클레임 요청한딜 1018_ISS_FY08_10월가격표_final013xls 4" xfId="566"/>
    <cellStyle name="_클레임 요청한딜 1018_ISS_FY08_10월가격표_final013xls 4_FY09_8월 가격표_ISS" xfId="567"/>
    <cellStyle name="_클레임 요청한딜 1018_ISS_FY08_10월가격표_final013xls 5" xfId="568"/>
    <cellStyle name="_클레임 요청한딜 1018_ISS_FY08_10월가격표_final013xls 5_FY09_8월 가격표_ISS" xfId="569"/>
    <cellStyle name="_클레임 요청한딜 1018_ISS_FY08_10월가격표_final013xls 6" xfId="570"/>
    <cellStyle name="_클레임 요청한딜 1018_ISS_FY08_10월가격표_final013xls 6_FY09_8월 가격표_ISS" xfId="571"/>
    <cellStyle name="_클레임 요청한딜 1018_ISS_FY08_10월가격표_final013xls 7" xfId="572"/>
    <cellStyle name="_클레임 요청한딜 1018_ISS_FY08_10월가격표_final013xls 7_FY09_8월 가격표_ISS" xfId="573"/>
    <cellStyle name="_클레임 요청한딜 1018_ISS_FY08_10월가격표_final013xls 8" xfId="574"/>
    <cellStyle name="_클레임 요청한딜 1018_ISS_FY08_10월가격표_final013xls 8_FY09_8월 가격표_ISS" xfId="575"/>
    <cellStyle name="_클레임 요청한딜 1018_ISS_FY08_10월가격표_final013xls 9" xfId="576"/>
    <cellStyle name="_클레임 요청한딜 1018_ISS_FY08_10월가격표_final013xls 9_FY09_8월 가격표_ISS" xfId="577"/>
    <cellStyle name="0,0_x000d__x000a_NA_x000d__x000a_" xfId="578"/>
    <cellStyle name="0,0_x000d__x000a_NA_x000d__x000a_ 2" xfId="1759"/>
    <cellStyle name="20% - Accent1" xfId="579"/>
    <cellStyle name="20% - Accent1 2" xfId="580"/>
    <cellStyle name="20% - Accent1 3" xfId="581"/>
    <cellStyle name="20% - Accent1 4" xfId="582"/>
    <cellStyle name="20% - Accent1 5" xfId="583"/>
    <cellStyle name="20% - Accent2" xfId="584"/>
    <cellStyle name="20% - Accent2 2" xfId="585"/>
    <cellStyle name="20% - Accent2 3" xfId="586"/>
    <cellStyle name="20% - Accent2 4" xfId="587"/>
    <cellStyle name="20% - Accent2 5" xfId="588"/>
    <cellStyle name="20% - Accent3" xfId="589"/>
    <cellStyle name="20% - Accent3 2" xfId="590"/>
    <cellStyle name="20% - Accent3 3" xfId="591"/>
    <cellStyle name="20% - Accent3 4" xfId="592"/>
    <cellStyle name="20% - Accent3 5" xfId="593"/>
    <cellStyle name="20% - Accent4" xfId="594"/>
    <cellStyle name="20% - Accent4 2" xfId="595"/>
    <cellStyle name="20% - Accent4 3" xfId="596"/>
    <cellStyle name="20% - Accent4 4" xfId="597"/>
    <cellStyle name="20% - Accent4 5" xfId="598"/>
    <cellStyle name="20% - Accent5" xfId="599"/>
    <cellStyle name="20% - Accent5 2" xfId="600"/>
    <cellStyle name="20% - Accent5 3" xfId="601"/>
    <cellStyle name="20% - Accent5 4" xfId="602"/>
    <cellStyle name="20% - Accent5 5" xfId="603"/>
    <cellStyle name="20% - Accent6" xfId="604"/>
    <cellStyle name="20% - Accent6 2" xfId="605"/>
    <cellStyle name="20% - Accent6 3" xfId="606"/>
    <cellStyle name="20% - Accent6 4" xfId="607"/>
    <cellStyle name="20% - Accent6 5" xfId="608"/>
    <cellStyle name="20% - הדגשה1" xfId="1760"/>
    <cellStyle name="20% - הדגשה2" xfId="1761"/>
    <cellStyle name="20% - הדגשה3" xfId="1762"/>
    <cellStyle name="20% - הדגשה4" xfId="1763"/>
    <cellStyle name="20% - הדגשה5" xfId="1764"/>
    <cellStyle name="20% - הדגשה6" xfId="1765"/>
    <cellStyle name="20% - 강조색1 2 2" xfId="609"/>
    <cellStyle name="20% - 강조색1 2 3" xfId="610"/>
    <cellStyle name="20% - 강조색1 2 4" xfId="611"/>
    <cellStyle name="20% - 강조색1 2 5" xfId="612"/>
    <cellStyle name="20% - 강조색1 2 6" xfId="613"/>
    <cellStyle name="20% - 강조색1 2 7" xfId="614"/>
    <cellStyle name="20% - 강조색1 3 2" xfId="615"/>
    <cellStyle name="20% - 강조색1 4" xfId="616"/>
    <cellStyle name="20% - 강조색1 5" xfId="617"/>
    <cellStyle name="20% - 강조색1 6" xfId="618"/>
    <cellStyle name="20% - 강조색1 7" xfId="619"/>
    <cellStyle name="20% - 강조색1 8" xfId="620"/>
    <cellStyle name="20% - 강조색1 9" xfId="621"/>
    <cellStyle name="20% - 강조색2 2 2" xfId="622"/>
    <cellStyle name="20% - 강조색2 2 3" xfId="623"/>
    <cellStyle name="20% - 강조색2 2 4" xfId="624"/>
    <cellStyle name="20% - 강조색2 2 5" xfId="625"/>
    <cellStyle name="20% - 강조색2 2 6" xfId="626"/>
    <cellStyle name="20% - 강조색2 2 7" xfId="627"/>
    <cellStyle name="20% - 강조색2 3 2" xfId="628"/>
    <cellStyle name="20% - 강조색2 4" xfId="629"/>
    <cellStyle name="20% - 강조색2 5" xfId="630"/>
    <cellStyle name="20% - 강조색2 6" xfId="631"/>
    <cellStyle name="20% - 강조색2 7" xfId="632"/>
    <cellStyle name="20% - 강조색2 8" xfId="633"/>
    <cellStyle name="20% - 강조색2 9" xfId="634"/>
    <cellStyle name="20% - 강조색3 2 2" xfId="635"/>
    <cellStyle name="20% - 강조색3 2 3" xfId="636"/>
    <cellStyle name="20% - 강조색3 2 4" xfId="637"/>
    <cellStyle name="20% - 강조색3 2 5" xfId="638"/>
    <cellStyle name="20% - 강조색3 2 6" xfId="639"/>
    <cellStyle name="20% - 강조색3 2 7" xfId="640"/>
    <cellStyle name="20% - 강조색3 3 2" xfId="641"/>
    <cellStyle name="20% - 강조색3 4" xfId="642"/>
    <cellStyle name="20% - 강조색3 5" xfId="643"/>
    <cellStyle name="20% - 강조색3 6" xfId="644"/>
    <cellStyle name="20% - 강조색3 7" xfId="645"/>
    <cellStyle name="20% - 강조색3 8" xfId="646"/>
    <cellStyle name="20% - 강조색3 9" xfId="647"/>
    <cellStyle name="20% - 강조색4 2 2" xfId="648"/>
    <cellStyle name="20% - 강조색4 2 3" xfId="649"/>
    <cellStyle name="20% - 강조색4 2 4" xfId="650"/>
    <cellStyle name="20% - 강조색4 2 5" xfId="651"/>
    <cellStyle name="20% - 강조색4 2 6" xfId="652"/>
    <cellStyle name="20% - 강조색4 2 7" xfId="653"/>
    <cellStyle name="20% - 강조색4 3 2" xfId="654"/>
    <cellStyle name="20% - 강조색4 4" xfId="655"/>
    <cellStyle name="20% - 강조색4 5" xfId="656"/>
    <cellStyle name="20% - 강조색4 6" xfId="657"/>
    <cellStyle name="20% - 강조색4 7" xfId="658"/>
    <cellStyle name="20% - 강조색4 8" xfId="659"/>
    <cellStyle name="20% - 강조색4 9" xfId="660"/>
    <cellStyle name="20% - 강조색5 2 2" xfId="661"/>
    <cellStyle name="20% - 강조색5 2 3" xfId="662"/>
    <cellStyle name="20% - 강조색5 2 4" xfId="663"/>
    <cellStyle name="20% - 강조색5 2 5" xfId="664"/>
    <cellStyle name="20% - 강조색5 2 6" xfId="665"/>
    <cellStyle name="20% - 강조색5 2 7" xfId="666"/>
    <cellStyle name="20% - 강조색5 3 2" xfId="667"/>
    <cellStyle name="20% - 강조색5 4" xfId="668"/>
    <cellStyle name="20% - 강조색5 5" xfId="669"/>
    <cellStyle name="20% - 강조색5 6" xfId="670"/>
    <cellStyle name="20% - 강조색5 7" xfId="671"/>
    <cellStyle name="20% - 강조색5 8" xfId="672"/>
    <cellStyle name="20% - 강조색5 9" xfId="673"/>
    <cellStyle name="20% - 강조색6 2 2" xfId="674"/>
    <cellStyle name="20% - 강조색6 2 3" xfId="675"/>
    <cellStyle name="20% - 강조색6 2 4" xfId="676"/>
    <cellStyle name="20% - 강조색6 2 5" xfId="677"/>
    <cellStyle name="20% - 강조색6 2 6" xfId="678"/>
    <cellStyle name="20% - 강조색6 2 7" xfId="679"/>
    <cellStyle name="20% - 강조색6 3 2" xfId="680"/>
    <cellStyle name="20% - 강조색6 4" xfId="681"/>
    <cellStyle name="20% - 강조색6 5" xfId="682"/>
    <cellStyle name="20% - 강조색6 6" xfId="683"/>
    <cellStyle name="20% - 강조색6 7" xfId="684"/>
    <cellStyle name="20% - 강조색6 8" xfId="685"/>
    <cellStyle name="20% - 강조색6 9" xfId="686"/>
    <cellStyle name="40% - Accent1" xfId="687"/>
    <cellStyle name="40% - Accent1 2" xfId="688"/>
    <cellStyle name="40% - Accent1 3" xfId="689"/>
    <cellStyle name="40% - Accent1 4" xfId="690"/>
    <cellStyle name="40% - Accent1 5" xfId="691"/>
    <cellStyle name="40% - Accent2" xfId="692"/>
    <cellStyle name="40% - Accent2 2" xfId="693"/>
    <cellStyle name="40% - Accent2 3" xfId="694"/>
    <cellStyle name="40% - Accent2 4" xfId="695"/>
    <cellStyle name="40% - Accent2 5" xfId="696"/>
    <cellStyle name="40% - Accent3" xfId="697"/>
    <cellStyle name="40% - Accent3 2" xfId="698"/>
    <cellStyle name="40% - Accent3 3" xfId="699"/>
    <cellStyle name="40% - Accent3 4" xfId="700"/>
    <cellStyle name="40% - Accent3 5" xfId="701"/>
    <cellStyle name="40% - Accent4" xfId="702"/>
    <cellStyle name="40% - Accent4 2" xfId="703"/>
    <cellStyle name="40% - Accent4 3" xfId="704"/>
    <cellStyle name="40% - Accent4 4" xfId="705"/>
    <cellStyle name="40% - Accent4 5" xfId="706"/>
    <cellStyle name="40% - Accent5" xfId="707"/>
    <cellStyle name="40% - Accent5 2" xfId="708"/>
    <cellStyle name="40% - Accent5 3" xfId="709"/>
    <cellStyle name="40% - Accent5 4" xfId="710"/>
    <cellStyle name="40% - Accent5 5" xfId="711"/>
    <cellStyle name="40% - Accent6" xfId="712"/>
    <cellStyle name="40% - Accent6 2" xfId="713"/>
    <cellStyle name="40% - Accent6 3" xfId="714"/>
    <cellStyle name="40% - Accent6 4" xfId="715"/>
    <cellStyle name="40% - Accent6 5" xfId="716"/>
    <cellStyle name="40% - הדגשה1" xfId="1766"/>
    <cellStyle name="40% - הדגשה2" xfId="1767"/>
    <cellStyle name="40% - הדגשה3" xfId="1768"/>
    <cellStyle name="40% - הדגשה4" xfId="1769"/>
    <cellStyle name="40% - הדגשה5" xfId="1770"/>
    <cellStyle name="40% - הדגשה6" xfId="1771"/>
    <cellStyle name="40% - 강조색1 2 2" xfId="717"/>
    <cellStyle name="40% - 강조색1 2 3" xfId="718"/>
    <cellStyle name="40% - 강조색1 2 4" xfId="719"/>
    <cellStyle name="40% - 강조색1 2 5" xfId="720"/>
    <cellStyle name="40% - 강조색1 2 6" xfId="721"/>
    <cellStyle name="40% - 강조색1 2 7" xfId="722"/>
    <cellStyle name="40% - 강조색1 3 2" xfId="723"/>
    <cellStyle name="40% - 강조색1 4" xfId="724"/>
    <cellStyle name="40% - 강조색1 5" xfId="725"/>
    <cellStyle name="40% - 강조색1 6" xfId="726"/>
    <cellStyle name="40% - 강조색1 7" xfId="727"/>
    <cellStyle name="40% - 강조색1 8" xfId="728"/>
    <cellStyle name="40% - 강조색1 9" xfId="729"/>
    <cellStyle name="40% - 강조색2 2 2" xfId="730"/>
    <cellStyle name="40% - 강조색2 2 3" xfId="731"/>
    <cellStyle name="40% - 강조색2 2 4" xfId="732"/>
    <cellStyle name="40% - 강조색2 2 5" xfId="733"/>
    <cellStyle name="40% - 강조색2 2 6" xfId="734"/>
    <cellStyle name="40% - 강조색2 2 7" xfId="735"/>
    <cellStyle name="40% - 강조색2 3 2" xfId="736"/>
    <cellStyle name="40% - 강조색2 4" xfId="737"/>
    <cellStyle name="40% - 강조색2 5" xfId="738"/>
    <cellStyle name="40% - 강조색2 6" xfId="739"/>
    <cellStyle name="40% - 강조색2 7" xfId="740"/>
    <cellStyle name="40% - 강조색2 8" xfId="741"/>
    <cellStyle name="40% - 강조색2 9" xfId="742"/>
    <cellStyle name="40% - 강조색3 2 2" xfId="743"/>
    <cellStyle name="40% - 강조색3 2 3" xfId="744"/>
    <cellStyle name="40% - 강조색3 2 4" xfId="745"/>
    <cellStyle name="40% - 강조색3 2 5" xfId="746"/>
    <cellStyle name="40% - 강조색3 2 6" xfId="747"/>
    <cellStyle name="40% - 강조색3 2 7" xfId="748"/>
    <cellStyle name="40% - 강조색3 3 2" xfId="749"/>
    <cellStyle name="40% - 강조색3 4" xfId="750"/>
    <cellStyle name="40% - 강조색3 5" xfId="751"/>
    <cellStyle name="40% - 강조색3 6" xfId="752"/>
    <cellStyle name="40% - 강조색3 7" xfId="753"/>
    <cellStyle name="40% - 강조색3 8" xfId="754"/>
    <cellStyle name="40% - 강조색3 9" xfId="755"/>
    <cellStyle name="40% - 강조색4 2 2" xfId="756"/>
    <cellStyle name="40% - 강조색4 2 3" xfId="757"/>
    <cellStyle name="40% - 강조색4 2 4" xfId="758"/>
    <cellStyle name="40% - 강조색4 2 5" xfId="759"/>
    <cellStyle name="40% - 강조색4 2 6" xfId="760"/>
    <cellStyle name="40% - 강조색4 2 7" xfId="761"/>
    <cellStyle name="40% - 강조색4 3 2" xfId="762"/>
    <cellStyle name="40% - 강조색4 4" xfId="763"/>
    <cellStyle name="40% - 강조색4 5" xfId="764"/>
    <cellStyle name="40% - 강조색4 6" xfId="765"/>
    <cellStyle name="40% - 강조색4 7" xfId="766"/>
    <cellStyle name="40% - 강조색4 8" xfId="767"/>
    <cellStyle name="40% - 강조색4 9" xfId="768"/>
    <cellStyle name="40% - 강조색5 2 2" xfId="769"/>
    <cellStyle name="40% - 강조색5 2 3" xfId="770"/>
    <cellStyle name="40% - 강조색5 2 4" xfId="771"/>
    <cellStyle name="40% - 강조색5 2 5" xfId="772"/>
    <cellStyle name="40% - 강조색5 2 6" xfId="773"/>
    <cellStyle name="40% - 강조색5 2 7" xfId="774"/>
    <cellStyle name="40% - 강조색5 3 2" xfId="775"/>
    <cellStyle name="40% - 강조색5 4" xfId="776"/>
    <cellStyle name="40% - 강조색5 5" xfId="777"/>
    <cellStyle name="40% - 강조색5 6" xfId="778"/>
    <cellStyle name="40% - 강조색5 7" xfId="779"/>
    <cellStyle name="40% - 강조색5 8" xfId="780"/>
    <cellStyle name="40% - 강조색5 9" xfId="781"/>
    <cellStyle name="40% - 강조색6 2 2" xfId="782"/>
    <cellStyle name="40% - 강조색6 2 3" xfId="783"/>
    <cellStyle name="40% - 강조색6 2 4" xfId="784"/>
    <cellStyle name="40% - 강조색6 2 5" xfId="785"/>
    <cellStyle name="40% - 강조색6 2 6" xfId="786"/>
    <cellStyle name="40% - 강조색6 2 7" xfId="787"/>
    <cellStyle name="40% - 강조색6 3 2" xfId="788"/>
    <cellStyle name="40% - 강조색6 4" xfId="789"/>
    <cellStyle name="40% - 강조색6 5" xfId="790"/>
    <cellStyle name="40% - 강조색6 6" xfId="791"/>
    <cellStyle name="40% - 강조색6 7" xfId="792"/>
    <cellStyle name="40% - 강조색6 8" xfId="793"/>
    <cellStyle name="40% - 강조색6 9" xfId="794"/>
    <cellStyle name="60% - Accent1" xfId="795"/>
    <cellStyle name="60% - Accent1 2" xfId="796"/>
    <cellStyle name="60% - Accent1 3" xfId="797"/>
    <cellStyle name="60% - Accent1 4" xfId="798"/>
    <cellStyle name="60% - Accent1 5" xfId="799"/>
    <cellStyle name="60% - Accent2" xfId="800"/>
    <cellStyle name="60% - Accent2 2" xfId="801"/>
    <cellStyle name="60% - Accent2 3" xfId="802"/>
    <cellStyle name="60% - Accent2 4" xfId="803"/>
    <cellStyle name="60% - Accent2 5" xfId="804"/>
    <cellStyle name="60% - Accent3" xfId="805"/>
    <cellStyle name="60% - Accent3 2" xfId="806"/>
    <cellStyle name="60% - Accent3 3" xfId="807"/>
    <cellStyle name="60% - Accent3 4" xfId="808"/>
    <cellStyle name="60% - Accent3 5" xfId="809"/>
    <cellStyle name="60% - Accent4" xfId="810"/>
    <cellStyle name="60% - Accent4 2" xfId="811"/>
    <cellStyle name="60% - Accent4 3" xfId="812"/>
    <cellStyle name="60% - Accent4 4" xfId="813"/>
    <cellStyle name="60% - Accent4 5" xfId="814"/>
    <cellStyle name="60% - Accent5" xfId="815"/>
    <cellStyle name="60% - Accent5 2" xfId="816"/>
    <cellStyle name="60% - Accent5 3" xfId="817"/>
    <cellStyle name="60% - Accent5 4" xfId="818"/>
    <cellStyle name="60% - Accent5 5" xfId="819"/>
    <cellStyle name="60% - Accent6" xfId="820"/>
    <cellStyle name="60% - Accent6 2" xfId="821"/>
    <cellStyle name="60% - Accent6 3" xfId="822"/>
    <cellStyle name="60% - Accent6 4" xfId="823"/>
    <cellStyle name="60% - Accent6 5" xfId="824"/>
    <cellStyle name="60% - הדגשה1" xfId="1772"/>
    <cellStyle name="60% - הדגשה2" xfId="1773"/>
    <cellStyle name="60% - הדגשה3" xfId="1774"/>
    <cellStyle name="60% - הדגשה4" xfId="1775"/>
    <cellStyle name="60% - הדגשה5" xfId="1776"/>
    <cellStyle name="60% - הדגשה6" xfId="1777"/>
    <cellStyle name="60% - 강조색1 2 2" xfId="825"/>
    <cellStyle name="60% - 강조색1 2 3" xfId="826"/>
    <cellStyle name="60% - 강조색1 2 4" xfId="827"/>
    <cellStyle name="60% - 강조색1 2 5" xfId="828"/>
    <cellStyle name="60% - 강조색1 2 6" xfId="829"/>
    <cellStyle name="60% - 강조색1 2 7" xfId="830"/>
    <cellStyle name="60% - 강조색1 3 2" xfId="831"/>
    <cellStyle name="60% - 강조색1 4" xfId="832"/>
    <cellStyle name="60% - 강조색1 5" xfId="833"/>
    <cellStyle name="60% - 강조색1 6" xfId="834"/>
    <cellStyle name="60% - 강조색1 7" xfId="835"/>
    <cellStyle name="60% - 강조색1 8" xfId="836"/>
    <cellStyle name="60% - 강조색1 9" xfId="837"/>
    <cellStyle name="60% - 강조색2 2 2" xfId="838"/>
    <cellStyle name="60% - 강조색2 2 3" xfId="839"/>
    <cellStyle name="60% - 강조색2 2 4" xfId="840"/>
    <cellStyle name="60% - 강조색2 2 5" xfId="841"/>
    <cellStyle name="60% - 강조색2 2 6" xfId="842"/>
    <cellStyle name="60% - 강조색2 2 7" xfId="843"/>
    <cellStyle name="60% - 강조색2 3 2" xfId="844"/>
    <cellStyle name="60% - 강조색2 4" xfId="845"/>
    <cellStyle name="60% - 강조색2 5" xfId="846"/>
    <cellStyle name="60% - 강조색2 6" xfId="847"/>
    <cellStyle name="60% - 강조색2 7" xfId="848"/>
    <cellStyle name="60% - 강조색2 8" xfId="849"/>
    <cellStyle name="60% - 강조색2 9" xfId="850"/>
    <cellStyle name="60% - 강조색3 2 2" xfId="851"/>
    <cellStyle name="60% - 강조색3 2 3" xfId="852"/>
    <cellStyle name="60% - 강조색3 2 4" xfId="853"/>
    <cellStyle name="60% - 강조색3 2 5" xfId="854"/>
    <cellStyle name="60% - 강조색3 2 6" xfId="855"/>
    <cellStyle name="60% - 강조색3 2 7" xfId="856"/>
    <cellStyle name="60% - 강조색3 3 2" xfId="857"/>
    <cellStyle name="60% - 강조색3 4" xfId="858"/>
    <cellStyle name="60% - 강조색3 5" xfId="859"/>
    <cellStyle name="60% - 강조색3 6" xfId="860"/>
    <cellStyle name="60% - 강조색3 7" xfId="861"/>
    <cellStyle name="60% - 강조색3 8" xfId="862"/>
    <cellStyle name="60% - 강조색3 9" xfId="863"/>
    <cellStyle name="60% - 강조색4 2 2" xfId="864"/>
    <cellStyle name="60% - 강조색4 2 3" xfId="865"/>
    <cellStyle name="60% - 강조색4 2 4" xfId="866"/>
    <cellStyle name="60% - 강조색4 2 5" xfId="867"/>
    <cellStyle name="60% - 강조색4 2 6" xfId="868"/>
    <cellStyle name="60% - 강조색4 2 7" xfId="869"/>
    <cellStyle name="60% - 강조색4 3 2" xfId="870"/>
    <cellStyle name="60% - 강조색4 4" xfId="871"/>
    <cellStyle name="60% - 강조색4 5" xfId="872"/>
    <cellStyle name="60% - 강조색4 6" xfId="873"/>
    <cellStyle name="60% - 강조색4 7" xfId="874"/>
    <cellStyle name="60% - 강조색4 8" xfId="875"/>
    <cellStyle name="60% - 강조색4 9" xfId="876"/>
    <cellStyle name="60% - 강조색5 2 2" xfId="877"/>
    <cellStyle name="60% - 강조색5 2 3" xfId="878"/>
    <cellStyle name="60% - 강조색5 2 4" xfId="879"/>
    <cellStyle name="60% - 강조색5 2 5" xfId="880"/>
    <cellStyle name="60% - 강조색5 2 6" xfId="881"/>
    <cellStyle name="60% - 강조색5 2 7" xfId="882"/>
    <cellStyle name="60% - 강조색5 3 2" xfId="883"/>
    <cellStyle name="60% - 강조색5 4" xfId="884"/>
    <cellStyle name="60% - 강조색5 5" xfId="885"/>
    <cellStyle name="60% - 강조색5 6" xfId="886"/>
    <cellStyle name="60% - 강조색5 7" xfId="887"/>
    <cellStyle name="60% - 강조색5 8" xfId="888"/>
    <cellStyle name="60% - 강조색5 9" xfId="889"/>
    <cellStyle name="60% - 강조색6 2 2" xfId="890"/>
    <cellStyle name="60% - 강조색6 2 3" xfId="891"/>
    <cellStyle name="60% - 강조색6 2 4" xfId="892"/>
    <cellStyle name="60% - 강조색6 2 5" xfId="893"/>
    <cellStyle name="60% - 강조색6 2 6" xfId="894"/>
    <cellStyle name="60% - 강조색6 2 7" xfId="895"/>
    <cellStyle name="60% - 강조색6 3 2" xfId="896"/>
    <cellStyle name="60% - 강조색6 4" xfId="897"/>
    <cellStyle name="60% - 강조색6 5" xfId="898"/>
    <cellStyle name="60% - 강조색6 6" xfId="899"/>
    <cellStyle name="60% - 강조색6 7" xfId="900"/>
    <cellStyle name="60% - 강조색6 8" xfId="901"/>
    <cellStyle name="60% - 강조색6 9" xfId="902"/>
    <cellStyle name="A¡§¡ⓒ¡E¡þ¡EO [0]_￠R¨¡¨I¡þAu¡§u￠R¨I2" xfId="903"/>
    <cellStyle name="A¡§¡ⓒ¡E¡þ¡EO_￠R¨¡¨I¡þAu¡§u￠R¨I2" xfId="904"/>
    <cellStyle name="A¨­￠￢￠O [0]_laroux" xfId="905"/>
    <cellStyle name="A¨­￠￢￠O_laroux" xfId="906"/>
    <cellStyle name="Accent1" xfId="907"/>
    <cellStyle name="Accent1 2" xfId="908"/>
    <cellStyle name="Accent1 3" xfId="909"/>
    <cellStyle name="Accent1 4" xfId="910"/>
    <cellStyle name="Accent1 5" xfId="911"/>
    <cellStyle name="Accent2" xfId="912"/>
    <cellStyle name="Accent2 2" xfId="913"/>
    <cellStyle name="Accent2 3" xfId="914"/>
    <cellStyle name="Accent2 4" xfId="915"/>
    <cellStyle name="Accent2 5" xfId="916"/>
    <cellStyle name="Accent3" xfId="917"/>
    <cellStyle name="Accent3 2" xfId="918"/>
    <cellStyle name="Accent3 3" xfId="919"/>
    <cellStyle name="Accent3 4" xfId="920"/>
    <cellStyle name="Accent3 5" xfId="921"/>
    <cellStyle name="Accent4" xfId="922"/>
    <cellStyle name="Accent4 2" xfId="923"/>
    <cellStyle name="Accent4 3" xfId="924"/>
    <cellStyle name="Accent4 4" xfId="925"/>
    <cellStyle name="Accent4 5" xfId="926"/>
    <cellStyle name="Accent5" xfId="927"/>
    <cellStyle name="Accent5 2" xfId="928"/>
    <cellStyle name="Accent5 3" xfId="929"/>
    <cellStyle name="Accent5 4" xfId="930"/>
    <cellStyle name="Accent5 5" xfId="931"/>
    <cellStyle name="Accent6" xfId="932"/>
    <cellStyle name="Accent6 2" xfId="933"/>
    <cellStyle name="Accent6 3" xfId="934"/>
    <cellStyle name="Accent6 4" xfId="935"/>
    <cellStyle name="Accent6 5" xfId="936"/>
    <cellStyle name="ÅëÈ­ [0]_¾ç½Ä10(±â±â±¸ÀÔºñ)" xfId="937"/>
    <cellStyle name="ÅëÈ­_¾ç½Ä10(±â±â±¸ÀÔºñ)" xfId="938"/>
    <cellStyle name="AeE¡ⓒ [0]_laroux" xfId="939"/>
    <cellStyle name="AeE¡ⓒ_¡Æⓒ￢Au6" xfId="940"/>
    <cellStyle name="AeE￠R¨I [0]_￠R¨¡¨I¡þAu¡§u￠R¨I2" xfId="941"/>
    <cellStyle name="AeE￠R¨I_¡§u￠R¨I¡E?i" xfId="942"/>
    <cellStyle name="ÄÞ¸¶ [0]_¾ç½Ä10(±â±â±¸ÀÔºñ)" xfId="943"/>
    <cellStyle name="ÄÞ¸¶_¾ç½Ä10(±â±â±¸ÀÔºñ)" xfId="944"/>
    <cellStyle name="Bad" xfId="945"/>
    <cellStyle name="Bad 2" xfId="946"/>
    <cellStyle name="Bad 3" xfId="947"/>
    <cellStyle name="Bad 4" xfId="948"/>
    <cellStyle name="Bad 5" xfId="949"/>
    <cellStyle name="Border" xfId="950"/>
    <cellStyle name="c" xfId="1778"/>
    <cellStyle name="C¡IA¨ª_¨￢I¡ie" xfId="951"/>
    <cellStyle name="Ç¥ÁØ_¾ç½Ä10(±â±â±¸ÀÔºñ)" xfId="952"/>
    <cellStyle name="Calc Currency (0)" xfId="953"/>
    <cellStyle name="Calc Currency (2)" xfId="954"/>
    <cellStyle name="Calc Percent (0)" xfId="955"/>
    <cellStyle name="Calc Percent (1)" xfId="956"/>
    <cellStyle name="Calc Percent (2)" xfId="957"/>
    <cellStyle name="Calc Units (0)" xfId="958"/>
    <cellStyle name="Calc Units (1)" xfId="959"/>
    <cellStyle name="Calc Units (2)" xfId="960"/>
    <cellStyle name="Calculation" xfId="961"/>
    <cellStyle name="Calculation 2" xfId="962"/>
    <cellStyle name="Calculation 3" xfId="963"/>
    <cellStyle name="Calculation 4" xfId="964"/>
    <cellStyle name="Calculation 5" xfId="965"/>
    <cellStyle name="category" xfId="966"/>
    <cellStyle name="Check Cell" xfId="967"/>
    <cellStyle name="Check Cell 2" xfId="968"/>
    <cellStyle name="Check Cell 3" xfId="969"/>
    <cellStyle name="Check Cell 4" xfId="970"/>
    <cellStyle name="Check Cell 5" xfId="971"/>
    <cellStyle name="Comma" xfId="972"/>
    <cellStyle name="Comma [0] 2" xfId="1"/>
    <cellStyle name="Comma [0] 2 13 2" xfId="1920"/>
    <cellStyle name="Comma [0] 4" xfId="2"/>
    <cellStyle name="Comma [0] 4 2" xfId="3"/>
    <cellStyle name="Comma [0] 4 2 2" xfId="973"/>
    <cellStyle name="Comma [0] 4 3" xfId="4"/>
    <cellStyle name="Comma [0] 4 3 2" xfId="974"/>
    <cellStyle name="Comma [0] 6" xfId="5"/>
    <cellStyle name="Comma [0]_ SG&amp;A Bridge " xfId="975"/>
    <cellStyle name="Comma [00]" xfId="976"/>
    <cellStyle name="Comma 0" xfId="1779"/>
    <cellStyle name="Comma 0*" xfId="1780"/>
    <cellStyle name="Comma 0_ACCC" xfId="1781"/>
    <cellStyle name="Comma 2" xfId="977"/>
    <cellStyle name="Comma 2 2" xfId="1782"/>
    <cellStyle name="comma zerodec" xfId="978"/>
    <cellStyle name="Comma_ SG&amp;A Bridge " xfId="979"/>
    <cellStyle name="Comma0" xfId="980"/>
    <cellStyle name="Cover Date" xfId="1783"/>
    <cellStyle name="Cover Subtitle" xfId="1784"/>
    <cellStyle name="Cover Title" xfId="1785"/>
    <cellStyle name="Currency" xfId="981"/>
    <cellStyle name="Currency [0]_ SG&amp;A Bridge " xfId="982"/>
    <cellStyle name="Currency [00]" xfId="983"/>
    <cellStyle name="Currency 0" xfId="1786"/>
    <cellStyle name="Currency 2" xfId="984"/>
    <cellStyle name="Currency 2 2" xfId="1787"/>
    <cellStyle name="Currency_ SG&amp;A Bridge " xfId="985"/>
    <cellStyle name="Currency0" xfId="986"/>
    <cellStyle name="Currency1" xfId="987"/>
    <cellStyle name="Currency2" xfId="1788"/>
    <cellStyle name="Date" xfId="988"/>
    <cellStyle name="Date 2" xfId="1789"/>
    <cellStyle name="Date Aligned" xfId="1790"/>
    <cellStyle name="Date Short" xfId="989"/>
    <cellStyle name="Dezimal [0]_laroux" xfId="990"/>
    <cellStyle name="Dezimal_laroux" xfId="991"/>
    <cellStyle name="discount" xfId="992"/>
    <cellStyle name="DistributionType" xfId="1791"/>
    <cellStyle name="Dollar (zero dec)" xfId="993"/>
    <cellStyle name="Dotted Line" xfId="1792"/>
    <cellStyle name="Enter Currency (0)" xfId="994"/>
    <cellStyle name="Enter Currency (2)" xfId="995"/>
    <cellStyle name="Enter Units (0)" xfId="996"/>
    <cellStyle name="Enter Units (1)" xfId="997"/>
    <cellStyle name="Enter Units (2)" xfId="998"/>
    <cellStyle name="Explanatory Text" xfId="999"/>
    <cellStyle name="Explanatory Text 2" xfId="1000"/>
    <cellStyle name="Explanatory Text 3" xfId="1001"/>
    <cellStyle name="Explanatory Text 4" xfId="1002"/>
    <cellStyle name="Explanatory Text 5" xfId="1003"/>
    <cellStyle name="F2" xfId="1004"/>
    <cellStyle name="F3" xfId="1005"/>
    <cellStyle name="F4" xfId="1006"/>
    <cellStyle name="F5" xfId="1007"/>
    <cellStyle name="F6" xfId="1008"/>
    <cellStyle name="F7" xfId="1009"/>
    <cellStyle name="F8" xfId="1010"/>
    <cellStyle name="Fixed" xfId="1011"/>
    <cellStyle name="Followed Hyperlink" xfId="1012"/>
    <cellStyle name="Footer SBILogo1" xfId="1793"/>
    <cellStyle name="Footer SBILogo2" xfId="1794"/>
    <cellStyle name="Footnote" xfId="1795"/>
    <cellStyle name="Footnote Reference" xfId="1796"/>
    <cellStyle name="Footnote_ACCC" xfId="1797"/>
    <cellStyle name="Good" xfId="1013"/>
    <cellStyle name="Good 2" xfId="1014"/>
    <cellStyle name="Good 3" xfId="1015"/>
    <cellStyle name="Good 4" xfId="1016"/>
    <cellStyle name="Good 5" xfId="1017"/>
    <cellStyle name="Grey" xfId="1018"/>
    <cellStyle name="Hard Percent" xfId="1798"/>
    <cellStyle name="HEADER" xfId="1019"/>
    <cellStyle name="Header 2" xfId="1799"/>
    <cellStyle name="Header Draft Stamp" xfId="1800"/>
    <cellStyle name="Header_ACCC" xfId="1801"/>
    <cellStyle name="Header1" xfId="1020"/>
    <cellStyle name="Header2" xfId="1021"/>
    <cellStyle name="heading" xfId="1802"/>
    <cellStyle name="Heading 1" xfId="1022"/>
    <cellStyle name="Heading 1 2" xfId="1023"/>
    <cellStyle name="Heading 1 3" xfId="1024"/>
    <cellStyle name="Heading 1 4" xfId="1025"/>
    <cellStyle name="Heading 1 5" xfId="1026"/>
    <cellStyle name="Heading 1 Above" xfId="1803"/>
    <cellStyle name="Heading 1+" xfId="1804"/>
    <cellStyle name="Heading 2" xfId="1027"/>
    <cellStyle name="Heading 2 2" xfId="1028"/>
    <cellStyle name="Heading 2 3" xfId="1029"/>
    <cellStyle name="Heading 2 4" xfId="1030"/>
    <cellStyle name="Heading 2 5" xfId="1031"/>
    <cellStyle name="Heading 2 Below" xfId="1805"/>
    <cellStyle name="Heading 2+" xfId="1806"/>
    <cellStyle name="Heading 3" xfId="1032"/>
    <cellStyle name="Heading 3 2" xfId="1033"/>
    <cellStyle name="Heading 3 3" xfId="1034"/>
    <cellStyle name="Heading 3 4" xfId="1035"/>
    <cellStyle name="Heading 3 5" xfId="1036"/>
    <cellStyle name="Heading 3+" xfId="1807"/>
    <cellStyle name="Heading 4" xfId="1037"/>
    <cellStyle name="Heading 4 2" xfId="1038"/>
    <cellStyle name="Heading 4 3" xfId="1039"/>
    <cellStyle name="Heading 4 4" xfId="1040"/>
    <cellStyle name="Heading 4 5" xfId="1041"/>
    <cellStyle name="Heading1" xfId="1042"/>
    <cellStyle name="Heading2" xfId="1043"/>
    <cellStyle name="Heading2 2" xfId="1808"/>
    <cellStyle name="Heading3" xfId="1809"/>
    <cellStyle name="Hyperlink" xfId="1044"/>
    <cellStyle name="Input" xfId="1045"/>
    <cellStyle name="Input [yellow]" xfId="1046"/>
    <cellStyle name="Input 0" xfId="1810"/>
    <cellStyle name="Input 2" xfId="1047"/>
    <cellStyle name="Input 2 2" xfId="1811"/>
    <cellStyle name="Input 3" xfId="1048"/>
    <cellStyle name="Input 4" xfId="1049"/>
    <cellStyle name="Input 5" xfId="1050"/>
    <cellStyle name="Input 6" xfId="1812"/>
    <cellStyle name="Input Currency" xfId="1813"/>
    <cellStyle name="Input Currency 0" xfId="1814"/>
    <cellStyle name="Input Currency 2" xfId="1815"/>
    <cellStyle name="Input Currency_summary" xfId="1816"/>
    <cellStyle name="Input Multiple" xfId="1817"/>
    <cellStyle name="Input Normal" xfId="1818"/>
    <cellStyle name="Input Percent" xfId="1819"/>
    <cellStyle name="Input Years" xfId="1820"/>
    <cellStyle name="InputCurrency" xfId="1821"/>
    <cellStyle name="InputCurrency2" xfId="1822"/>
    <cellStyle name="InputDateDMth" xfId="1823"/>
    <cellStyle name="InputDateNorm" xfId="1824"/>
    <cellStyle name="InputMultiple1" xfId="1825"/>
    <cellStyle name="InputPercent1" xfId="1826"/>
    <cellStyle name="InputUlineNumeric" xfId="1827"/>
    <cellStyle name="Jun" xfId="1051"/>
    <cellStyle name="Jun 2" xfId="1923"/>
    <cellStyle name="Komma [0]_BINV" xfId="1052"/>
    <cellStyle name="Komma_BINV" xfId="1053"/>
    <cellStyle name="Link Currency (0)" xfId="1054"/>
    <cellStyle name="Link Currency (2)" xfId="1055"/>
    <cellStyle name="Link Units (0)" xfId="1056"/>
    <cellStyle name="Link Units (1)" xfId="1057"/>
    <cellStyle name="Link Units (2)" xfId="1058"/>
    <cellStyle name="Linked Cell" xfId="1059"/>
    <cellStyle name="Linked Cell 2" xfId="1060"/>
    <cellStyle name="Linked Cell 3" xfId="1061"/>
    <cellStyle name="Linked Cell 4" xfId="1062"/>
    <cellStyle name="Linked Cell 5" xfId="1063"/>
    <cellStyle name="LongDesc" xfId="1828"/>
    <cellStyle name="Milliers [0]_!!!GO" xfId="1829"/>
    <cellStyle name="Milliers_!!!GO" xfId="1830"/>
    <cellStyle name="Model" xfId="1064"/>
    <cellStyle name="Mon?aire [0]_Arabian Spec" xfId="1065"/>
    <cellStyle name="Mon?aire_Arabian Spec" xfId="1066"/>
    <cellStyle name="Monétaire [0]_!!!GO" xfId="1831"/>
    <cellStyle name="Monétaire_!!!GO" xfId="1832"/>
    <cellStyle name="Multiple" xfId="1833"/>
    <cellStyle name="Multiple1" xfId="1834"/>
    <cellStyle name="Neutral" xfId="1067"/>
    <cellStyle name="Neutral 2" xfId="1068"/>
    <cellStyle name="Neutral 3" xfId="1069"/>
    <cellStyle name="Neutral 4" xfId="1070"/>
    <cellStyle name="Neutral 5" xfId="1071"/>
    <cellStyle name="no dec" xfId="1072"/>
    <cellStyle name="Normal - Style1" xfId="1073"/>
    <cellStyle name="Normal - Style1 2" xfId="1835"/>
    <cellStyle name="Normal 2" xfId="6"/>
    <cellStyle name="Normal 2 2" xfId="1075"/>
    <cellStyle name="Normal 2 3" xfId="7"/>
    <cellStyle name="Normal 2 3 2" xfId="1742"/>
    <cellStyle name="Normal 2 3 3" xfId="1076"/>
    <cellStyle name="Normal 2 4" xfId="1077"/>
    <cellStyle name="Normal 2 5" xfId="1078"/>
    <cellStyle name="Normal 2 6" xfId="1079"/>
    <cellStyle name="Normal 2 7" xfId="1836"/>
    <cellStyle name="Normal 2 8" xfId="1074"/>
    <cellStyle name="Normal 25 3" xfId="1080"/>
    <cellStyle name="Normal 25 3 2" xfId="1081"/>
    <cellStyle name="Normal 3" xfId="1082"/>
    <cellStyle name="Normal 3 3" xfId="1837"/>
    <cellStyle name="Normal 4" xfId="8"/>
    <cellStyle name="Normal 4 18" xfId="9"/>
    <cellStyle name="Normal 4 18 2" xfId="1083"/>
    <cellStyle name="Normal 4 18 3" xfId="1084"/>
    <cellStyle name="Normal 4 2" xfId="1085"/>
    <cellStyle name="Normal 4 2 21 2" xfId="10"/>
    <cellStyle name="Normal 5" xfId="1838"/>
    <cellStyle name="Normal 6" xfId="1839"/>
    <cellStyle name="Normal 7" xfId="1086"/>
    <cellStyle name="Normal_ SG&amp;A Bridge " xfId="1087"/>
    <cellStyle name="Normal2" xfId="1840"/>
    <cellStyle name="Normale_PDL1" xfId="1841"/>
    <cellStyle name="NormalGB" xfId="1842"/>
    <cellStyle name="Note" xfId="1088"/>
    <cellStyle name="Note 2" xfId="1089"/>
    <cellStyle name="Note 3" xfId="1090"/>
    <cellStyle name="Note 4" xfId="1091"/>
    <cellStyle name="Note 5" xfId="1092"/>
    <cellStyle name="Note 6" xfId="1093"/>
    <cellStyle name="Note 7" xfId="1094"/>
    <cellStyle name="Note 8" xfId="1095"/>
    <cellStyle name="Note 9" xfId="1096"/>
    <cellStyle name="Œ…‹æØ‚è [0.00]_!!!GO" xfId="1843"/>
    <cellStyle name="Œ…‹æØ‚è_!!!GO" xfId="1844"/>
    <cellStyle name="OptionHeading" xfId="1845"/>
    <cellStyle name="OptionHeading2" xfId="1846"/>
    <cellStyle name="Output" xfId="1097"/>
    <cellStyle name="Output 2" xfId="1098"/>
    <cellStyle name="Output 3" xfId="1099"/>
    <cellStyle name="Output 4" xfId="1100"/>
    <cellStyle name="Output 5" xfId="1101"/>
    <cellStyle name="Page Number" xfId="1847"/>
    <cellStyle name="Percent" xfId="1102"/>
    <cellStyle name="Percent [0]" xfId="1103"/>
    <cellStyle name="Percent [00]" xfId="1104"/>
    <cellStyle name="Percent [2]" xfId="1105"/>
    <cellStyle name="Percent [2] 2" xfId="1106"/>
    <cellStyle name="Percent [2] 3" xfId="1107"/>
    <cellStyle name="Percent [2] 4" xfId="1108"/>
    <cellStyle name="Percent [2] 5" xfId="1109"/>
    <cellStyle name="Percent [2] 6" xfId="1110"/>
    <cellStyle name="Percent [2] 7" xfId="1111"/>
    <cellStyle name="Percent [2] 8" xfId="1112"/>
    <cellStyle name="Percent [2] 9" xfId="1113"/>
    <cellStyle name="Percent 2" xfId="11"/>
    <cellStyle name="Percent_#6 Temps &amp; Contractors" xfId="1114"/>
    <cellStyle name="Percent1" xfId="1848"/>
    <cellStyle name="PL" xfId="1849"/>
    <cellStyle name="PrePop Currency (0)" xfId="1115"/>
    <cellStyle name="PrePop Currency (2)" xfId="1116"/>
    <cellStyle name="PrePop Units (0)" xfId="1117"/>
    <cellStyle name="PrePop Units (1)" xfId="1118"/>
    <cellStyle name="PrePop Units (2)" xfId="1119"/>
    <cellStyle name="Price" xfId="1850"/>
    <cellStyle name="Prices" xfId="1120"/>
    <cellStyle name="Procent_BINV" xfId="1121"/>
    <cellStyle name="Product Header" xfId="1851"/>
    <cellStyle name="ProductClass" xfId="1852"/>
    <cellStyle name="QDF" xfId="1853"/>
    <cellStyle name="Released" xfId="1854"/>
    <cellStyle name="ResellerType" xfId="1855"/>
    <cellStyle name="Salomon Logo" xfId="1856"/>
    <cellStyle name="SAPBEXstdItem" xfId="1122"/>
    <cellStyle name="Standaard_BINV" xfId="1123"/>
    <cellStyle name="STANDARD" xfId="1857"/>
    <cellStyle name="Style 1" xfId="34"/>
    <cellStyle name="Style 1 2" xfId="1858"/>
    <cellStyle name="Style 1 3" xfId="1124"/>
    <cellStyle name="subhead" xfId="1125"/>
    <cellStyle name="Table Head" xfId="1859"/>
    <cellStyle name="Table Head Aligned" xfId="1860"/>
    <cellStyle name="Table Head Blue" xfId="1861"/>
    <cellStyle name="Table Head Green" xfId="1862"/>
    <cellStyle name="Table Head_ACCC" xfId="1863"/>
    <cellStyle name="Table Source" xfId="1864"/>
    <cellStyle name="Table Text" xfId="1865"/>
    <cellStyle name="Table Title" xfId="1866"/>
    <cellStyle name="Table Units" xfId="1867"/>
    <cellStyle name="TableBody" xfId="1868"/>
    <cellStyle name="TableBodyR" xfId="1869"/>
    <cellStyle name="TableColHeads" xfId="1870"/>
    <cellStyle name="Text" xfId="1871"/>
    <cellStyle name="Text 1" xfId="1872"/>
    <cellStyle name="Text 2" xfId="1873"/>
    <cellStyle name="Text Head" xfId="1874"/>
    <cellStyle name="Text Head 1" xfId="1875"/>
    <cellStyle name="Text Head 2" xfId="1876"/>
    <cellStyle name="Text Indent 1" xfId="1877"/>
    <cellStyle name="Text Indent 2" xfId="1878"/>
    <cellStyle name="Text Indent A" xfId="1126"/>
    <cellStyle name="Text Indent B" xfId="1127"/>
    <cellStyle name="Text Indent C" xfId="1128"/>
    <cellStyle name="Title" xfId="1129"/>
    <cellStyle name="Title 2" xfId="1130"/>
    <cellStyle name="Title 3" xfId="1131"/>
    <cellStyle name="Title 4" xfId="1132"/>
    <cellStyle name="Title 5" xfId="1133"/>
    <cellStyle name="Title 6" xfId="1879"/>
    <cellStyle name="TOC 1" xfId="1880"/>
    <cellStyle name="TOC 2" xfId="1881"/>
    <cellStyle name="Total" xfId="1134"/>
    <cellStyle name="Total 2" xfId="1135"/>
    <cellStyle name="Total 3" xfId="1136"/>
    <cellStyle name="Total 4" xfId="1137"/>
    <cellStyle name="Total 5" xfId="1138"/>
    <cellStyle name="Total Currency" xfId="1882"/>
    <cellStyle name="Total Normal" xfId="1883"/>
    <cellStyle name="TotalCurrency" xfId="1884"/>
    <cellStyle name="Underline_Double" xfId="1885"/>
    <cellStyle name="Unit" xfId="1886"/>
    <cellStyle name="Valuta [0]_BINV" xfId="1139"/>
    <cellStyle name="Valuta_BINV" xfId="1140"/>
    <cellStyle name="W?rung [0]_laroux" xfId="1141"/>
    <cellStyle name="W?rung_laroux" xfId="1142"/>
    <cellStyle name="Warning Text" xfId="1143"/>
    <cellStyle name="Warning Text 2" xfId="1144"/>
    <cellStyle name="Warning Text 3" xfId="1145"/>
    <cellStyle name="Warning Text 4" xfId="1146"/>
    <cellStyle name="Warning Text 5" xfId="1147"/>
    <cellStyle name="WhiteCells" xfId="1887"/>
    <cellStyle name="הדגשה1" xfId="1888"/>
    <cellStyle name="הדגשה2" xfId="1889"/>
    <cellStyle name="הדגשה3" xfId="1890"/>
    <cellStyle name="הדגשה4" xfId="1891"/>
    <cellStyle name="הדגשה5" xfId="1892"/>
    <cellStyle name="הדגשה6" xfId="1893"/>
    <cellStyle name="הערה" xfId="1894"/>
    <cellStyle name="חישוב" xfId="1895"/>
    <cellStyle name="טוב" xfId="1896"/>
    <cellStyle name="טקסט אזהרה" xfId="1897"/>
    <cellStyle name="טקסט הסברי" xfId="1898"/>
    <cellStyle name="כותרת" xfId="1899"/>
    <cellStyle name="כותרת 1" xfId="1900"/>
    <cellStyle name="כותרת 2" xfId="1901"/>
    <cellStyle name="כותרת 3" xfId="1902"/>
    <cellStyle name="כותרת 4" xfId="1903"/>
    <cellStyle name="ניטראלי" xfId="1904"/>
    <cellStyle name="סה&quot;כ" xfId="1905"/>
    <cellStyle name="פלט" xfId="1906"/>
    <cellStyle name="קלט" xfId="1907"/>
    <cellStyle name="רע" xfId="1908"/>
    <cellStyle name="תא מסומן" xfId="1909"/>
    <cellStyle name="תא מקושר" xfId="1910"/>
    <cellStyle name="강조색1 2 2" xfId="1148"/>
    <cellStyle name="강조색1 2 3" xfId="1149"/>
    <cellStyle name="강조색1 2 4" xfId="1150"/>
    <cellStyle name="강조색1 2 5" xfId="1151"/>
    <cellStyle name="강조색1 2 6" xfId="1152"/>
    <cellStyle name="강조색1 2 7" xfId="1153"/>
    <cellStyle name="강조색1 3 2" xfId="1154"/>
    <cellStyle name="강조색1 4" xfId="1155"/>
    <cellStyle name="강조색1 5" xfId="1156"/>
    <cellStyle name="강조색1 6" xfId="1157"/>
    <cellStyle name="강조색1 7" xfId="1158"/>
    <cellStyle name="강조색1 8" xfId="1159"/>
    <cellStyle name="강조색1 9" xfId="1160"/>
    <cellStyle name="강조색2 2 2" xfId="1161"/>
    <cellStyle name="강조색2 2 3" xfId="1162"/>
    <cellStyle name="강조색2 2 4" xfId="1163"/>
    <cellStyle name="강조색2 2 5" xfId="1164"/>
    <cellStyle name="강조색2 2 6" xfId="1165"/>
    <cellStyle name="강조색2 2 7" xfId="1166"/>
    <cellStyle name="강조색2 3 2" xfId="1167"/>
    <cellStyle name="강조색2 4" xfId="1168"/>
    <cellStyle name="강조색2 5" xfId="1169"/>
    <cellStyle name="강조색2 6" xfId="1170"/>
    <cellStyle name="강조색2 7" xfId="1171"/>
    <cellStyle name="강조색2 8" xfId="1172"/>
    <cellStyle name="강조색2 9" xfId="1173"/>
    <cellStyle name="강조색3 2 2" xfId="1174"/>
    <cellStyle name="강조색3 2 3" xfId="1175"/>
    <cellStyle name="강조색3 2 4" xfId="1176"/>
    <cellStyle name="강조색3 2 5" xfId="1177"/>
    <cellStyle name="강조색3 2 6" xfId="1178"/>
    <cellStyle name="강조색3 2 7" xfId="1179"/>
    <cellStyle name="강조색3 3 2" xfId="1180"/>
    <cellStyle name="강조색3 4" xfId="1181"/>
    <cellStyle name="강조색3 5" xfId="1182"/>
    <cellStyle name="강조색3 6" xfId="1183"/>
    <cellStyle name="강조색3 7" xfId="1184"/>
    <cellStyle name="강조색3 8" xfId="1185"/>
    <cellStyle name="강조색3 9" xfId="1186"/>
    <cellStyle name="강조색4 2 2" xfId="1187"/>
    <cellStyle name="강조색4 2 3" xfId="1188"/>
    <cellStyle name="강조색4 2 4" xfId="1189"/>
    <cellStyle name="강조색4 2 5" xfId="1190"/>
    <cellStyle name="강조색4 2 6" xfId="1191"/>
    <cellStyle name="강조색4 2 7" xfId="1192"/>
    <cellStyle name="강조색4 3 2" xfId="1193"/>
    <cellStyle name="강조색4 4" xfId="1194"/>
    <cellStyle name="강조색4 5" xfId="1195"/>
    <cellStyle name="강조색4 6" xfId="1196"/>
    <cellStyle name="강조색4 7" xfId="1197"/>
    <cellStyle name="강조색4 8" xfId="1198"/>
    <cellStyle name="강조색4 9" xfId="1199"/>
    <cellStyle name="강조색5 2 2" xfId="1200"/>
    <cellStyle name="강조색5 2 3" xfId="1201"/>
    <cellStyle name="강조색5 2 4" xfId="1202"/>
    <cellStyle name="강조색5 2 5" xfId="1203"/>
    <cellStyle name="강조색5 2 6" xfId="1204"/>
    <cellStyle name="강조색5 2 7" xfId="1205"/>
    <cellStyle name="강조색5 3 2" xfId="1206"/>
    <cellStyle name="강조색5 4" xfId="1207"/>
    <cellStyle name="강조색5 5" xfId="1208"/>
    <cellStyle name="강조색5 6" xfId="1209"/>
    <cellStyle name="강조색5 7" xfId="1210"/>
    <cellStyle name="강조색5 8" xfId="1211"/>
    <cellStyle name="강조색5 9" xfId="1212"/>
    <cellStyle name="강조색6 2 2" xfId="1213"/>
    <cellStyle name="강조색6 2 3" xfId="1214"/>
    <cellStyle name="강조색6 2 4" xfId="1215"/>
    <cellStyle name="강조색6 2 5" xfId="1216"/>
    <cellStyle name="강조색6 2 6" xfId="1217"/>
    <cellStyle name="강조색6 2 7" xfId="1218"/>
    <cellStyle name="강조색6 3 2" xfId="1219"/>
    <cellStyle name="강조색6 4" xfId="1220"/>
    <cellStyle name="강조색6 5" xfId="1221"/>
    <cellStyle name="강조색6 6" xfId="1222"/>
    <cellStyle name="강조색6 7" xfId="1223"/>
    <cellStyle name="강조색6 8" xfId="1224"/>
    <cellStyle name="강조색6 9" xfId="1225"/>
    <cellStyle name="경고문 2 2" xfId="1226"/>
    <cellStyle name="경고문 2 3" xfId="1227"/>
    <cellStyle name="경고문 2 4" xfId="1228"/>
    <cellStyle name="경고문 2 5" xfId="1229"/>
    <cellStyle name="경고문 2 6" xfId="1230"/>
    <cellStyle name="경고문 2 7" xfId="1231"/>
    <cellStyle name="경고문 3 2" xfId="1232"/>
    <cellStyle name="경고문 4" xfId="1233"/>
    <cellStyle name="경고문 5" xfId="1234"/>
    <cellStyle name="경고문 6" xfId="1235"/>
    <cellStyle name="경고문 7" xfId="1236"/>
    <cellStyle name="경고문 8" xfId="1237"/>
    <cellStyle name="경고문 9" xfId="1238"/>
    <cellStyle name="계산 2 2" xfId="1239"/>
    <cellStyle name="계산 2 3" xfId="1240"/>
    <cellStyle name="계산 2 4" xfId="1241"/>
    <cellStyle name="계산 2 5" xfId="1242"/>
    <cellStyle name="계산 2 6" xfId="1243"/>
    <cellStyle name="계산 2 7" xfId="1244"/>
    <cellStyle name="계산 3 2" xfId="1245"/>
    <cellStyle name="계산 4" xfId="1246"/>
    <cellStyle name="계산 5" xfId="1247"/>
    <cellStyle name="계산 6" xfId="1248"/>
    <cellStyle name="계산 7" xfId="1249"/>
    <cellStyle name="계산 8" xfId="1250"/>
    <cellStyle name="계산 9" xfId="1251"/>
    <cellStyle name="나쁨 2 2" xfId="1252"/>
    <cellStyle name="나쁨 2 3" xfId="1253"/>
    <cellStyle name="나쁨 2 4" xfId="1254"/>
    <cellStyle name="나쁨 2 5" xfId="1255"/>
    <cellStyle name="나쁨 2 6" xfId="1256"/>
    <cellStyle name="나쁨 2 7" xfId="1257"/>
    <cellStyle name="나쁨 3 2" xfId="1258"/>
    <cellStyle name="나쁨 4" xfId="1259"/>
    <cellStyle name="나쁨 5" xfId="1260"/>
    <cellStyle name="나쁨 6" xfId="1261"/>
    <cellStyle name="나쁨 7" xfId="1262"/>
    <cellStyle name="나쁨 8" xfId="1263"/>
    <cellStyle name="나쁨 9" xfId="1264"/>
    <cellStyle name="뒤에 오는 하이퍼링크_서울보증보험_최종_bizcenter" xfId="1265"/>
    <cellStyle name="똿떒口츖¨ª괻_Revenue Forecast Q1 (2)" xfId="1266"/>
    <cellStyle name="메모 2" xfId="1267"/>
    <cellStyle name="메모 2 2" xfId="1268"/>
    <cellStyle name="메모 2 3" xfId="1269"/>
    <cellStyle name="메모 3" xfId="1270"/>
    <cellStyle name="메모 3 2" xfId="1271"/>
    <cellStyle name="메모 4" xfId="1272"/>
    <cellStyle name="메모 5" xfId="1273"/>
    <cellStyle name="묮뎋 [0.00]_Revenue Forecast Q1 (2)" xfId="1274"/>
    <cellStyle name="묮뎋_Revenue Forecast Q1 (2)" xfId="1275"/>
    <cellStyle name="백분율" xfId="1930" builtinId="5"/>
    <cellStyle name="백분율 10" xfId="1276"/>
    <cellStyle name="백분율 2" xfId="12"/>
    <cellStyle name="백분율 2 10" xfId="1277"/>
    <cellStyle name="백분율 2 11" xfId="1278"/>
    <cellStyle name="백분율 2 12" xfId="1279"/>
    <cellStyle name="백분율 2 13" xfId="1280"/>
    <cellStyle name="백분율 2 14" xfId="1281"/>
    <cellStyle name="백분율 2 15" xfId="1282"/>
    <cellStyle name="백분율 2 16" xfId="1283"/>
    <cellStyle name="백분율 2 17" xfId="1284"/>
    <cellStyle name="백분율 2 18" xfId="1285"/>
    <cellStyle name="백분율 2 19" xfId="1286"/>
    <cellStyle name="백분율 2 2" xfId="1287"/>
    <cellStyle name="백분율 2 20" xfId="1288"/>
    <cellStyle name="백분율 2 21" xfId="1289"/>
    <cellStyle name="백분율 2 22" xfId="1290"/>
    <cellStyle name="백분율 2 23" xfId="1291"/>
    <cellStyle name="백분율 2 24" xfId="1292"/>
    <cellStyle name="백분율 2 25" xfId="1293"/>
    <cellStyle name="백분율 2 26" xfId="1294"/>
    <cellStyle name="백분율 2 27" xfId="1295"/>
    <cellStyle name="백분율 2 28" xfId="1296"/>
    <cellStyle name="백분율 2 29" xfId="1297"/>
    <cellStyle name="백분율 2 3" xfId="1298"/>
    <cellStyle name="백분율 2 30" xfId="1299"/>
    <cellStyle name="백분율 2 30 2" xfId="1300"/>
    <cellStyle name="백분율 2 31" xfId="1301"/>
    <cellStyle name="백분율 2 32" xfId="1302"/>
    <cellStyle name="백분율 2 33" xfId="1303"/>
    <cellStyle name="백분율 2 34" xfId="1304"/>
    <cellStyle name="백분율 2 35" xfId="1305"/>
    <cellStyle name="백분율 2 36" xfId="1306"/>
    <cellStyle name="백분율 2 37" xfId="1307"/>
    <cellStyle name="백분율 2 38" xfId="1308"/>
    <cellStyle name="백분율 2 39" xfId="1309"/>
    <cellStyle name="백분율 2 4" xfId="1310"/>
    <cellStyle name="백분율 2 40" xfId="1311"/>
    <cellStyle name="백분율 2 41" xfId="1312"/>
    <cellStyle name="백분율 2 5" xfId="1313"/>
    <cellStyle name="백분율 2 6" xfId="1314"/>
    <cellStyle name="백분율 2 7" xfId="1315"/>
    <cellStyle name="백분율 2 8" xfId="1316"/>
    <cellStyle name="백분율 2 9" xfId="1317"/>
    <cellStyle name="백분율 3" xfId="1318"/>
    <cellStyle name="백분율 3 2" xfId="1319"/>
    <cellStyle name="백분율 3 3" xfId="1320"/>
    <cellStyle name="백분율 3 4" xfId="1321"/>
    <cellStyle name="백분율 3 5" xfId="1322"/>
    <cellStyle name="백분율 3 6" xfId="1323"/>
    <cellStyle name="백분율 3 7" xfId="1324"/>
    <cellStyle name="백분율 3 8" xfId="1325"/>
    <cellStyle name="백분율 3 9" xfId="1326"/>
    <cellStyle name="백분율 4" xfId="1327"/>
    <cellStyle name="보통 2 2" xfId="1328"/>
    <cellStyle name="보통 2 3" xfId="1329"/>
    <cellStyle name="보통 2 4" xfId="1330"/>
    <cellStyle name="보통 2 5" xfId="1331"/>
    <cellStyle name="보통 2 6" xfId="1332"/>
    <cellStyle name="보통 2 7" xfId="1333"/>
    <cellStyle name="보통 3 2" xfId="1334"/>
    <cellStyle name="보통 4" xfId="1335"/>
    <cellStyle name="보통 5" xfId="1336"/>
    <cellStyle name="보통 6" xfId="1337"/>
    <cellStyle name="보통 7" xfId="1338"/>
    <cellStyle name="보통 8" xfId="1339"/>
    <cellStyle name="보통 9" xfId="1340"/>
    <cellStyle name="뷭?_BOOKSHIP" xfId="1341"/>
    <cellStyle name="常规_new" xfId="1342"/>
    <cellStyle name="설명 텍스트 2 2" xfId="1343"/>
    <cellStyle name="설명 텍스트 2 3" xfId="1344"/>
    <cellStyle name="설명 텍스트 2 4" xfId="1345"/>
    <cellStyle name="설명 텍스트 2 5" xfId="1346"/>
    <cellStyle name="설명 텍스트 2 6" xfId="1347"/>
    <cellStyle name="설명 텍스트 2 7" xfId="1348"/>
    <cellStyle name="설명 텍스트 3 2" xfId="1349"/>
    <cellStyle name="설명 텍스트 4" xfId="1350"/>
    <cellStyle name="설명 텍스트 5" xfId="1351"/>
    <cellStyle name="설명 텍스트 6" xfId="1352"/>
    <cellStyle name="설명 텍스트 7" xfId="1353"/>
    <cellStyle name="설명 텍스트 8" xfId="1354"/>
    <cellStyle name="설명 텍스트 9" xfId="1355"/>
    <cellStyle name="셀 확인 2 2" xfId="1356"/>
    <cellStyle name="셀 확인 2 3" xfId="1357"/>
    <cellStyle name="셀 확인 2 4" xfId="1358"/>
    <cellStyle name="셀 확인 2 5" xfId="1359"/>
    <cellStyle name="셀 확인 2 6" xfId="1360"/>
    <cellStyle name="셀 확인 2 7" xfId="1361"/>
    <cellStyle name="셀 확인 3 2" xfId="1362"/>
    <cellStyle name="셀 확인 4" xfId="1363"/>
    <cellStyle name="셀 확인 5" xfId="1364"/>
    <cellStyle name="셀 확인 6" xfId="1365"/>
    <cellStyle name="셀 확인 7" xfId="1366"/>
    <cellStyle name="셀 확인 8" xfId="1367"/>
    <cellStyle name="셀 확인 9" xfId="1368"/>
    <cellStyle name="쉼표 [0]" xfId="13" builtinId="6"/>
    <cellStyle name="쉼표 [0] 10" xfId="14"/>
    <cellStyle name="쉼표 [0] 12" xfId="1739"/>
    <cellStyle name="쉼표 [0] 2" xfId="15"/>
    <cellStyle name="쉼표 [0] 2 10" xfId="1370"/>
    <cellStyle name="쉼표 [0] 2 11" xfId="1371"/>
    <cellStyle name="쉼표 [0] 2 12" xfId="1372"/>
    <cellStyle name="쉼표 [0] 2 13" xfId="1373"/>
    <cellStyle name="쉼표 [0] 2 14" xfId="1374"/>
    <cellStyle name="쉼표 [0] 2 15" xfId="1375"/>
    <cellStyle name="쉼표 [0] 2 16" xfId="1376"/>
    <cellStyle name="쉼표 [0] 2 17" xfId="1377"/>
    <cellStyle name="쉼표 [0] 2 18" xfId="1911"/>
    <cellStyle name="쉼표 [0] 2 19" xfId="1912"/>
    <cellStyle name="쉼표 [0] 2 2" xfId="16"/>
    <cellStyle name="쉼표 [0] 2 2 10" xfId="1379"/>
    <cellStyle name="쉼표 [0] 2 2 11" xfId="1380"/>
    <cellStyle name="쉼표 [0] 2 2 12" xfId="1381"/>
    <cellStyle name="쉼표 [0] 2 2 13" xfId="1382"/>
    <cellStyle name="쉼표 [0] 2 2 14" xfId="1383"/>
    <cellStyle name="쉼표 [0] 2 2 15" xfId="1378"/>
    <cellStyle name="쉼표 [0] 2 2 2" xfId="1384"/>
    <cellStyle name="쉼표 [0] 2 2 2 10" xfId="1385"/>
    <cellStyle name="쉼표 [0] 2 2 2 11" xfId="1386"/>
    <cellStyle name="쉼표 [0] 2 2 2 12" xfId="1387"/>
    <cellStyle name="쉼표 [0] 2 2 2 13" xfId="1388"/>
    <cellStyle name="쉼표 [0] 2 2 2 2" xfId="1389"/>
    <cellStyle name="쉼표 [0] 2 2 2 2 10" xfId="1390"/>
    <cellStyle name="쉼표 [0] 2 2 2 2 11" xfId="1391"/>
    <cellStyle name="쉼표 [0] 2 2 2 2 12" xfId="1392"/>
    <cellStyle name="쉼표 [0] 2 2 2 2 2" xfId="1393"/>
    <cellStyle name="쉼표 [0] 2 2 2 2 2 10" xfId="1394"/>
    <cellStyle name="쉼표 [0] 2 2 2 2 2 11" xfId="1395"/>
    <cellStyle name="쉼표 [0] 2 2 2 2 2 12" xfId="1396"/>
    <cellStyle name="쉼표 [0] 2 2 2 2 2 2" xfId="1397"/>
    <cellStyle name="쉼표 [0] 2 2 2 2 2 3" xfId="1398"/>
    <cellStyle name="쉼표 [0] 2 2 2 2 2 4" xfId="1399"/>
    <cellStyle name="쉼표 [0] 2 2 2 2 2 5" xfId="1400"/>
    <cellStyle name="쉼표 [0] 2 2 2 2 2 6" xfId="1401"/>
    <cellStyle name="쉼표 [0] 2 2 2 2 2 7" xfId="1402"/>
    <cellStyle name="쉼표 [0] 2 2 2 2 2 8" xfId="1403"/>
    <cellStyle name="쉼표 [0] 2 2 2 2 2 9" xfId="1404"/>
    <cellStyle name="쉼표 [0] 2 2 2 2 3" xfId="1405"/>
    <cellStyle name="쉼표 [0] 2 2 2 2 4" xfId="1406"/>
    <cellStyle name="쉼표 [0] 2 2 2 2 5" xfId="1407"/>
    <cellStyle name="쉼표 [0] 2 2 2 2 6" xfId="1408"/>
    <cellStyle name="쉼표 [0] 2 2 2 2 7" xfId="1409"/>
    <cellStyle name="쉼표 [0] 2 2 2 2 8" xfId="1410"/>
    <cellStyle name="쉼표 [0] 2 2 2 2 9" xfId="1411"/>
    <cellStyle name="쉼표 [0] 2 2 2 3" xfId="1412"/>
    <cellStyle name="쉼표 [0] 2 2 2 4" xfId="1413"/>
    <cellStyle name="쉼표 [0] 2 2 2 5" xfId="1414"/>
    <cellStyle name="쉼표 [0] 2 2 2 6" xfId="1415"/>
    <cellStyle name="쉼표 [0] 2 2 2 7" xfId="1416"/>
    <cellStyle name="쉼표 [0] 2 2 2 8" xfId="1417"/>
    <cellStyle name="쉼표 [0] 2 2 2 9" xfId="1418"/>
    <cellStyle name="쉼표 [0] 2 2 3" xfId="1419"/>
    <cellStyle name="쉼표 [0] 2 2 3 2" xfId="1420"/>
    <cellStyle name="쉼표 [0] 2 2 4" xfId="1421"/>
    <cellStyle name="쉼표 [0] 2 2 5" xfId="1422"/>
    <cellStyle name="쉼표 [0] 2 2 6" xfId="1423"/>
    <cellStyle name="쉼표 [0] 2 2 7" xfId="1424"/>
    <cellStyle name="쉼표 [0] 2 2 8" xfId="1425"/>
    <cellStyle name="쉼표 [0] 2 2 9" xfId="1426"/>
    <cellStyle name="쉼표 [0] 2 20" xfId="1369"/>
    <cellStyle name="쉼표 [0] 2 3" xfId="17"/>
    <cellStyle name="쉼표 [0] 2 3 2" xfId="1428"/>
    <cellStyle name="쉼표 [0] 2 3 3" xfId="1427"/>
    <cellStyle name="쉼표 [0] 2 4" xfId="1429"/>
    <cellStyle name="쉼표 [0] 2 5" xfId="1430"/>
    <cellStyle name="쉼표 [0] 2 6" xfId="1431"/>
    <cellStyle name="쉼표 [0] 2 6 2" xfId="1432"/>
    <cellStyle name="쉼표 [0] 2 7" xfId="1433"/>
    <cellStyle name="쉼표 [0] 2 8" xfId="1434"/>
    <cellStyle name="쉼표 [0] 2 9" xfId="1435"/>
    <cellStyle name="쉼표 [0] 3" xfId="18"/>
    <cellStyle name="쉼표 [0] 3 2" xfId="1437"/>
    <cellStyle name="쉼표 [0] 3 3" xfId="1438"/>
    <cellStyle name="쉼표 [0] 3 4" xfId="1439"/>
    <cellStyle name="쉼표 [0] 3 5" xfId="1440"/>
    <cellStyle name="쉼표 [0] 3 6" xfId="1441"/>
    <cellStyle name="쉼표 [0] 3 7" xfId="1913"/>
    <cellStyle name="쉼표 [0] 3 8" xfId="1436"/>
    <cellStyle name="쉼표 [0] 4" xfId="19"/>
    <cellStyle name="쉼표 [0] 4 2" xfId="1442"/>
    <cellStyle name="쉼표 [0] 4 2 2" xfId="20"/>
    <cellStyle name="쉼표 [0] 4 2 2 2" xfId="1743"/>
    <cellStyle name="쉼표 [0] 4 2 2 3" xfId="1443"/>
    <cellStyle name="쉼표 [0] 4 2 3" xfId="21"/>
    <cellStyle name="쉼표 [0] 4 2 3 2" xfId="1445"/>
    <cellStyle name="쉼표 [0] 4 2 3 3" xfId="1446"/>
    <cellStyle name="쉼표 [0] 4 2 3 4" xfId="1444"/>
    <cellStyle name="쉼표 [0] 4 2 4" xfId="22"/>
    <cellStyle name="쉼표 [0] 4 2 4 2" xfId="1447"/>
    <cellStyle name="쉼표 [0] 4 3" xfId="1448"/>
    <cellStyle name="쉼표 [0] 4 4" xfId="1449"/>
    <cellStyle name="쉼표 [0] 4 5" xfId="1450"/>
    <cellStyle name="쉼표 [0] 4 6" xfId="1914"/>
    <cellStyle name="쉼표 [0] 9" xfId="1451"/>
    <cellStyle name="쉼표 [0] 9 2" xfId="1744"/>
    <cellStyle name="쉼표 2" xfId="23"/>
    <cellStyle name="쉼표 2 10" xfId="1453"/>
    <cellStyle name="쉼표 2 10 2" xfId="1454"/>
    <cellStyle name="쉼표 2 11" xfId="1455"/>
    <cellStyle name="쉼표 2 12" xfId="1456"/>
    <cellStyle name="쉼표 2 13" xfId="1457"/>
    <cellStyle name="쉼표 2 14" xfId="1458"/>
    <cellStyle name="쉼표 2 15" xfId="1459"/>
    <cellStyle name="쉼표 2 16" xfId="1460"/>
    <cellStyle name="쉼표 2 17" xfId="1461"/>
    <cellStyle name="쉼표 2 18" xfId="1462"/>
    <cellStyle name="쉼표 2 19" xfId="1463"/>
    <cellStyle name="쉼표 2 2" xfId="1464"/>
    <cellStyle name="쉼표 2 20" xfId="1465"/>
    <cellStyle name="쉼표 2 21" xfId="1466"/>
    <cellStyle name="쉼표 2 22" xfId="1467"/>
    <cellStyle name="쉼표 2 23" xfId="1468"/>
    <cellStyle name="쉼표 2 24" xfId="1469"/>
    <cellStyle name="쉼표 2 25" xfId="1470"/>
    <cellStyle name="쉼표 2 26" xfId="1471"/>
    <cellStyle name="쉼표 2 27" xfId="1472"/>
    <cellStyle name="쉼표 2 28" xfId="1473"/>
    <cellStyle name="쉼표 2 29" xfId="1474"/>
    <cellStyle name="쉼표 2 3" xfId="1475"/>
    <cellStyle name="쉼표 2 30" xfId="1476"/>
    <cellStyle name="쉼표 2 31" xfId="1477"/>
    <cellStyle name="쉼표 2 32" xfId="1478"/>
    <cellStyle name="쉼표 2 33" xfId="1479"/>
    <cellStyle name="쉼표 2 34" xfId="1480"/>
    <cellStyle name="쉼표 2 35" xfId="1481"/>
    <cellStyle name="쉼표 2 36" xfId="1482"/>
    <cellStyle name="쉼표 2 37" xfId="1483"/>
    <cellStyle name="쉼표 2 38" xfId="1484"/>
    <cellStyle name="쉼표 2 39" xfId="1452"/>
    <cellStyle name="쉼표 2 4" xfId="1485"/>
    <cellStyle name="쉼표 2 5" xfId="1486"/>
    <cellStyle name="쉼표 2 6" xfId="1487"/>
    <cellStyle name="쉼표 2 7" xfId="1488"/>
    <cellStyle name="쉼표 2 8" xfId="1489"/>
    <cellStyle name="쉼표 2 9" xfId="1490"/>
    <cellStyle name="쉼표 3" xfId="35"/>
    <cellStyle name="쉼표 3 2" xfId="1491"/>
    <cellStyle name="쉼표 3 3" xfId="1492"/>
    <cellStyle name="쉼표 3 4" xfId="1493"/>
    <cellStyle name="쉼표 3 5" xfId="1494"/>
    <cellStyle name="쉼표 3 6" xfId="1495"/>
    <cellStyle name="쉼표 3 7" xfId="1496"/>
    <cellStyle name="쉼표 3 8" xfId="1497"/>
    <cellStyle name="쉼표 3 9" xfId="1498"/>
    <cellStyle name="쉼표 4" xfId="37"/>
    <cellStyle name="쉼표 5" xfId="39"/>
    <cellStyle name="쉼표 6" xfId="41"/>
    <cellStyle name="쉼표 6 2" xfId="1499"/>
    <cellStyle name="쉼표 6 3" xfId="1500"/>
    <cellStyle name="쉼표 6 4" xfId="1501"/>
    <cellStyle name="쉼표 6 5" xfId="1502"/>
    <cellStyle name="쉼표 6 6" xfId="1503"/>
    <cellStyle name="쉼표 7" xfId="1504"/>
    <cellStyle name="스타일 1" xfId="24"/>
    <cellStyle name="안건회계법인" xfId="1505"/>
    <cellStyle name="연결된 셀 2 2" xfId="1506"/>
    <cellStyle name="연결된 셀 2 3" xfId="1507"/>
    <cellStyle name="연결된 셀 2 4" xfId="1508"/>
    <cellStyle name="연결된 셀 2 5" xfId="1509"/>
    <cellStyle name="연결된 셀 2 6" xfId="1510"/>
    <cellStyle name="연결된 셀 2 7" xfId="1511"/>
    <cellStyle name="연결된 셀 3 2" xfId="1512"/>
    <cellStyle name="연결된 셀 4" xfId="1513"/>
    <cellStyle name="연결된 셀 5" xfId="1514"/>
    <cellStyle name="연결된 셀 6" xfId="1515"/>
    <cellStyle name="연결된 셀 7" xfId="1516"/>
    <cellStyle name="연결된 셀 8" xfId="1517"/>
    <cellStyle name="연결된 셀 9" xfId="1518"/>
    <cellStyle name="요약 2 2" xfId="1519"/>
    <cellStyle name="요약 2 3" xfId="1520"/>
    <cellStyle name="요약 2 4" xfId="1521"/>
    <cellStyle name="요약 2 5" xfId="1522"/>
    <cellStyle name="요약 2 6" xfId="1523"/>
    <cellStyle name="요약 2 7" xfId="1524"/>
    <cellStyle name="요약 3 2" xfId="1525"/>
    <cellStyle name="요약 4" xfId="1526"/>
    <cellStyle name="요약 5" xfId="1527"/>
    <cellStyle name="요약 6" xfId="1528"/>
    <cellStyle name="요약 7" xfId="1529"/>
    <cellStyle name="요약 8" xfId="1530"/>
    <cellStyle name="요약 9" xfId="1531"/>
    <cellStyle name="一般_FY04 Taiwan Enterprise Sales Forecast - 0304" xfId="1532"/>
    <cellStyle name="입력 2 2" xfId="1533"/>
    <cellStyle name="입력 2 3" xfId="1534"/>
    <cellStyle name="입력 2 4" xfId="1535"/>
    <cellStyle name="입력 2 5" xfId="1536"/>
    <cellStyle name="입력 2 6" xfId="1537"/>
    <cellStyle name="입력 2 7" xfId="1538"/>
    <cellStyle name="입력 3 2" xfId="1539"/>
    <cellStyle name="입력 4" xfId="1540"/>
    <cellStyle name="입력 5" xfId="1541"/>
    <cellStyle name="입력 6" xfId="1542"/>
    <cellStyle name="입력 7" xfId="1543"/>
    <cellStyle name="입력 8" xfId="1544"/>
    <cellStyle name="입력 9" xfId="1545"/>
    <cellStyle name="자리수0" xfId="1546"/>
    <cellStyle name="제목 1 2 2" xfId="1547"/>
    <cellStyle name="제목 1 2 3" xfId="1548"/>
    <cellStyle name="제목 1 2 4" xfId="1549"/>
    <cellStyle name="제목 1 2 5" xfId="1550"/>
    <cellStyle name="제목 1 2 6" xfId="1551"/>
    <cellStyle name="제목 1 2 7" xfId="1552"/>
    <cellStyle name="제목 1 3 2" xfId="1553"/>
    <cellStyle name="제목 1 4" xfId="1554"/>
    <cellStyle name="제목 1 5" xfId="1555"/>
    <cellStyle name="제목 1 6" xfId="1556"/>
    <cellStyle name="제목 1 7" xfId="1557"/>
    <cellStyle name="제목 1 8" xfId="1558"/>
    <cellStyle name="제목 1 9" xfId="1559"/>
    <cellStyle name="제목 2 2 2" xfId="1560"/>
    <cellStyle name="제목 2 2 3" xfId="1561"/>
    <cellStyle name="제목 2 2 4" xfId="1562"/>
    <cellStyle name="제목 2 2 5" xfId="1563"/>
    <cellStyle name="제목 2 2 6" xfId="1564"/>
    <cellStyle name="제목 2 2 7" xfId="1565"/>
    <cellStyle name="제목 2 3 2" xfId="1566"/>
    <cellStyle name="제목 2 4" xfId="1567"/>
    <cellStyle name="제목 2 5" xfId="1568"/>
    <cellStyle name="제목 2 6" xfId="1569"/>
    <cellStyle name="제목 2 7" xfId="1570"/>
    <cellStyle name="제목 2 8" xfId="1571"/>
    <cellStyle name="제목 2 9" xfId="1572"/>
    <cellStyle name="제목 3 2 2" xfId="1573"/>
    <cellStyle name="제목 3 2 3" xfId="1574"/>
    <cellStyle name="제목 3 2 4" xfId="1575"/>
    <cellStyle name="제목 3 2 5" xfId="1576"/>
    <cellStyle name="제목 3 2 6" xfId="1577"/>
    <cellStyle name="제목 3 2 7" xfId="1578"/>
    <cellStyle name="제목 3 3 2" xfId="1579"/>
    <cellStyle name="제목 3 4" xfId="1580"/>
    <cellStyle name="제목 3 5" xfId="1581"/>
    <cellStyle name="제목 3 6" xfId="1582"/>
    <cellStyle name="제목 3 7" xfId="1583"/>
    <cellStyle name="제목 3 8" xfId="1584"/>
    <cellStyle name="제목 3 9" xfId="1585"/>
    <cellStyle name="제목 4 2 2" xfId="1586"/>
    <cellStyle name="제목 4 2 3" xfId="1587"/>
    <cellStyle name="제목 4 2 4" xfId="1588"/>
    <cellStyle name="제목 4 2 5" xfId="1589"/>
    <cellStyle name="제목 4 2 6" xfId="1590"/>
    <cellStyle name="제목 4 2 7" xfId="1591"/>
    <cellStyle name="제목 4 3 2" xfId="1592"/>
    <cellStyle name="제목 4 4" xfId="1593"/>
    <cellStyle name="제목 4 5" xfId="1594"/>
    <cellStyle name="제목 4 6" xfId="1595"/>
    <cellStyle name="제목 4 7" xfId="1596"/>
    <cellStyle name="제목 4 8" xfId="1597"/>
    <cellStyle name="제목 4 9" xfId="1598"/>
    <cellStyle name="제목 5" xfId="1599"/>
    <cellStyle name="제목 5 2" xfId="1600"/>
    <cellStyle name="제목 5 3" xfId="1601"/>
    <cellStyle name="제목 6" xfId="1602"/>
    <cellStyle name="제목 6 2" xfId="1603"/>
    <cellStyle name="제목 7" xfId="1604"/>
    <cellStyle name="제목 8" xfId="1605"/>
    <cellStyle name="좋음 2 2" xfId="1606"/>
    <cellStyle name="좋음 2 3" xfId="1607"/>
    <cellStyle name="좋음 2 4" xfId="1608"/>
    <cellStyle name="좋음 2 5" xfId="1609"/>
    <cellStyle name="좋음 2 6" xfId="1610"/>
    <cellStyle name="좋음 2 7" xfId="1611"/>
    <cellStyle name="좋음 3 2" xfId="1612"/>
    <cellStyle name="좋음 4" xfId="1613"/>
    <cellStyle name="좋음 5" xfId="1614"/>
    <cellStyle name="좋음 6" xfId="1615"/>
    <cellStyle name="좋음 7" xfId="1616"/>
    <cellStyle name="좋음 8" xfId="1617"/>
    <cellStyle name="좋음 9" xfId="1618"/>
    <cellStyle name="지정되지 않음" xfId="1619"/>
    <cellStyle name="출력 2 2" xfId="1620"/>
    <cellStyle name="출력 2 3" xfId="1621"/>
    <cellStyle name="출력 2 4" xfId="1622"/>
    <cellStyle name="출력 2 5" xfId="1623"/>
    <cellStyle name="출력 2 6" xfId="1624"/>
    <cellStyle name="출력 2 7" xfId="1625"/>
    <cellStyle name="출력 3 2" xfId="1626"/>
    <cellStyle name="출력 4" xfId="1627"/>
    <cellStyle name="출력 5" xfId="1628"/>
    <cellStyle name="출력 6" xfId="1629"/>
    <cellStyle name="출력 7" xfId="1630"/>
    <cellStyle name="출력 8" xfId="1631"/>
    <cellStyle name="출력 9" xfId="1632"/>
    <cellStyle name="콤마 [0]_ 백성초 설계변경" xfId="1633"/>
    <cellStyle name="콤마_ 백성초 설계변경" xfId="1634"/>
    <cellStyle name="통화 [0] 10" xfId="1915"/>
    <cellStyle name="통화 [0] 2" xfId="25"/>
    <cellStyle name="통화 [0] 2 2" xfId="1636"/>
    <cellStyle name="통화 [0] 2 3" xfId="1635"/>
    <cellStyle name="통화 [0] 3" xfId="1637"/>
    <cellStyle name="통화 [0] 4" xfId="1638"/>
    <cellStyle name="통화 [0] 5" xfId="1639"/>
    <cellStyle name="통화 [0] 6" xfId="1640"/>
    <cellStyle name="통화 [0] 7" xfId="1641"/>
    <cellStyle name="통화 [0] 8" xfId="1642"/>
    <cellStyle name="통화 [0] 8 2" xfId="1643"/>
    <cellStyle name="통화 [0] 8 3" xfId="1746"/>
    <cellStyle name="통화 [0] 9" xfId="1745"/>
    <cellStyle name="통화 2" xfId="36"/>
    <cellStyle name="통화 3" xfId="38"/>
    <cellStyle name="통화 4" xfId="40"/>
    <cellStyle name="통화 5" xfId="42"/>
    <cellStyle name="표준" xfId="0" builtinId="0"/>
    <cellStyle name="표준 10" xfId="26"/>
    <cellStyle name="표준 10 2" xfId="1644"/>
    <cellStyle name="표준 10 2 2" xfId="1924"/>
    <cellStyle name="표준 10 3" xfId="1741"/>
    <cellStyle name="표준 11" xfId="1916"/>
    <cellStyle name="표준 11 2" xfId="1645"/>
    <cellStyle name="표준 12" xfId="27"/>
    <cellStyle name="표준 13" xfId="1646"/>
    <cellStyle name="표준 14" xfId="1647"/>
    <cellStyle name="표준 15" xfId="1648"/>
    <cellStyle name="표준 16" xfId="1649"/>
    <cellStyle name="표준 17" xfId="1650"/>
    <cellStyle name="표준 18" xfId="1651"/>
    <cellStyle name="표준 19" xfId="1652"/>
    <cellStyle name="표준 2" xfId="28"/>
    <cellStyle name="표준 2 10" xfId="1654"/>
    <cellStyle name="표준 2 11" xfId="1655"/>
    <cellStyle name="표준 2 12" xfId="1656"/>
    <cellStyle name="표준 2 13" xfId="1657"/>
    <cellStyle name="표준 2 14" xfId="1658"/>
    <cellStyle name="표준 2 15" xfId="1659"/>
    <cellStyle name="표준 2 16" xfId="1660"/>
    <cellStyle name="표준 2 17" xfId="1661"/>
    <cellStyle name="표준 2 18" xfId="1662"/>
    <cellStyle name="표준 2 19" xfId="1663"/>
    <cellStyle name="표준 2 2" xfId="29"/>
    <cellStyle name="표준 2 2 2" xfId="1664"/>
    <cellStyle name="표준 2 2 3" xfId="1928"/>
    <cellStyle name="표준 2 20" xfId="1665"/>
    <cellStyle name="표준 2 21" xfId="1666"/>
    <cellStyle name="표준 2 22" xfId="1667"/>
    <cellStyle name="표준 2 23" xfId="1668"/>
    <cellStyle name="표준 2 24" xfId="1669"/>
    <cellStyle name="표준 2 25" xfId="1670"/>
    <cellStyle name="표준 2 26" xfId="1671"/>
    <cellStyle name="표준 2 27" xfId="1672"/>
    <cellStyle name="표준 2 28" xfId="1673"/>
    <cellStyle name="표준 2 29" xfId="1674"/>
    <cellStyle name="표준 2 3" xfId="1675"/>
    <cellStyle name="표준 2 30" xfId="1676"/>
    <cellStyle name="표준 2 30 2" xfId="1677"/>
    <cellStyle name="표준 2 31" xfId="1678"/>
    <cellStyle name="표준 2 32" xfId="1679"/>
    <cellStyle name="표준 2 33" xfId="1680"/>
    <cellStyle name="표준 2 34" xfId="1681"/>
    <cellStyle name="표준 2 35" xfId="1682"/>
    <cellStyle name="표준 2 36" xfId="1683"/>
    <cellStyle name="표준 2 37" xfId="1684"/>
    <cellStyle name="표준 2 38" xfId="1685"/>
    <cellStyle name="표준 2 39" xfId="1686"/>
    <cellStyle name="표준 2 4" xfId="1687"/>
    <cellStyle name="표준 2 40" xfId="1688"/>
    <cellStyle name="표준 2 41" xfId="1689"/>
    <cellStyle name="표준 2 42" xfId="1747"/>
    <cellStyle name="표준 2 43" xfId="1653"/>
    <cellStyle name="표준 2 5" xfId="1690"/>
    <cellStyle name="표준 2 6" xfId="1691"/>
    <cellStyle name="표준 2 7" xfId="1692"/>
    <cellStyle name="표준 2 8" xfId="1693"/>
    <cellStyle name="표준 2 9" xfId="1694"/>
    <cellStyle name="표준 2_이전사업 예상비용_20080424 v2.0" xfId="1740"/>
    <cellStyle name="표준 20" xfId="1695"/>
    <cellStyle name="표준 21" xfId="1696"/>
    <cellStyle name="표준 22" xfId="1697"/>
    <cellStyle name="표준 23" xfId="1698"/>
    <cellStyle name="표준 24" xfId="1921"/>
    <cellStyle name="표준 24 2" xfId="1925"/>
    <cellStyle name="표준 25" xfId="1922"/>
    <cellStyle name="표준 25 2" xfId="1926"/>
    <cellStyle name="표준 27" xfId="1699"/>
    <cellStyle name="표준 3" xfId="30"/>
    <cellStyle name="표준 3 10" xfId="1701"/>
    <cellStyle name="표준 3 11" xfId="1700"/>
    <cellStyle name="표준 3 2" xfId="1702"/>
    <cellStyle name="표준 3 3" xfId="1703"/>
    <cellStyle name="표준 3 4" xfId="1704"/>
    <cellStyle name="표준 3 5" xfId="1705"/>
    <cellStyle name="표준 3 6" xfId="1706"/>
    <cellStyle name="표준 3 7" xfId="1707"/>
    <cellStyle name="표준 3 8" xfId="1708"/>
    <cellStyle name="표준 3 9" xfId="1709"/>
    <cellStyle name="표준 4" xfId="33"/>
    <cellStyle name="표준 4 2" xfId="1711"/>
    <cellStyle name="표준 4 3" xfId="1712"/>
    <cellStyle name="표준 4 4" xfId="1713"/>
    <cellStyle name="표준 4 5" xfId="1917"/>
    <cellStyle name="표준 4 6" xfId="1918"/>
    <cellStyle name="표준 4 7" xfId="1710"/>
    <cellStyle name="표준 40 6" xfId="1927"/>
    <cellStyle name="표준 5" xfId="1714"/>
    <cellStyle name="표준 5 10" xfId="1919"/>
    <cellStyle name="표준 5 2" xfId="1715"/>
    <cellStyle name="표준 5 3" xfId="1716"/>
    <cellStyle name="표준 5 4" xfId="1717"/>
    <cellStyle name="표준 5 5" xfId="1718"/>
    <cellStyle name="표준 5 6" xfId="1719"/>
    <cellStyle name="표준 5 7" xfId="1720"/>
    <cellStyle name="표준 5 8" xfId="1721"/>
    <cellStyle name="표준 5 9" xfId="1722"/>
    <cellStyle name="표준 6" xfId="1723"/>
    <cellStyle name="표준 7" xfId="1724"/>
    <cellStyle name="표준 8" xfId="1725"/>
    <cellStyle name="표준 9" xfId="1726"/>
    <cellStyle name="표준 9 2" xfId="1727"/>
    <cellStyle name="표준 9 3" xfId="1728"/>
    <cellStyle name="표준_20061013-05-공효열-한독컴퓨터-rx2600-미완성" xfId="31"/>
    <cellStyle name="標準_Pack Info" xfId="1729"/>
    <cellStyle name="표준_견적서20080825_진두아이에스_NGV_UNIX_민경곤과장님" xfId="32"/>
    <cellStyle name="하이퍼링크" xfId="43" builtinId="8"/>
    <cellStyle name="하이퍼링크 2" xfId="1730"/>
    <cellStyle name="하이퍼링크 2 2" xfId="1731"/>
    <cellStyle name="하이퍼링크 2 3" xfId="1732"/>
    <cellStyle name="하이퍼링크 2 4" xfId="1733"/>
    <cellStyle name="하이퍼링크 2 5" xfId="1734"/>
    <cellStyle name="하이퍼링크 3" xfId="1929"/>
    <cellStyle name="하이퍼링크 3 2" xfId="1735"/>
    <cellStyle name="하이퍼링크 3 3" xfId="1736"/>
    <cellStyle name="하이퍼링크 3 4" xfId="1737"/>
    <cellStyle name="하이퍼링크 3 5" xfId="17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109536</xdr:rowOff>
    </xdr:from>
    <xdr:to>
      <xdr:col>12</xdr:col>
      <xdr:colOff>176212</xdr:colOff>
      <xdr:row>15</xdr:row>
      <xdr:rowOff>85724</xdr:rowOff>
    </xdr:to>
    <xdr:grpSp>
      <xdr:nvGrpSpPr>
        <xdr:cNvPr id="161" name="Group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7086600" y="1557336"/>
          <a:ext cx="7091362" cy="1985963"/>
          <a:chOff x="329" y="552"/>
          <a:chExt cx="869" cy="185"/>
        </a:xfrm>
      </xdr:grpSpPr>
      <xdr:sp macro="" textlink="">
        <xdr:nvSpPr>
          <xdr:cNvPr id="162" name="AutoShape 7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29" y="552"/>
            <a:ext cx="869" cy="1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" name="Rectangle 7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164" name="Rectangle 7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52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</a:t>
            </a:r>
            <a:endParaRPr lang="ko-KR" altLang="en-US" sz="1000"/>
          </a:p>
        </xdr:txBody>
      </xdr:sp>
      <xdr:sp macro="" textlink="">
        <xdr:nvSpPr>
          <xdr:cNvPr id="165" name="Rectangle 7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자</a:t>
            </a:r>
            <a:endParaRPr lang="ko-KR" altLang="en-US" sz="1000"/>
          </a:p>
        </xdr:txBody>
      </xdr:sp>
      <xdr:sp macro="" textlink="">
        <xdr:nvSpPr>
          <xdr:cNvPr id="166" name="Rectangle 7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등</a:t>
            </a:r>
            <a:endParaRPr lang="ko-KR" altLang="en-US" sz="1000"/>
          </a:p>
        </xdr:txBody>
      </xdr:sp>
      <xdr:sp macro="" textlink="">
        <xdr:nvSpPr>
          <xdr:cNvPr id="167" name="Rectangle 7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록</a:t>
            </a:r>
            <a:endParaRPr lang="ko-KR" altLang="en-US" sz="1000"/>
          </a:p>
        </xdr:txBody>
      </xdr:sp>
      <xdr:sp macro="" textlink="">
        <xdr:nvSpPr>
          <xdr:cNvPr id="168" name="Rectangle 7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428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</a:t>
            </a:r>
            <a:endParaRPr lang="ko-KR" altLang="en-US" sz="1000"/>
          </a:p>
        </xdr:txBody>
      </xdr:sp>
      <xdr:sp macro="" textlink="">
        <xdr:nvSpPr>
          <xdr:cNvPr id="169" name="Rectangle 8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594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endParaRPr lang="ko-KR" altLang="en-US" sz="1000"/>
          </a:p>
        </xdr:txBody>
      </xdr:sp>
      <xdr:sp macro="" textlink="">
        <xdr:nvSpPr>
          <xdr:cNvPr id="170" name="Rectangle 8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594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71" name="Rectangle 8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594"/>
            <a:ext cx="9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altLang="ko-KR" sz="1000"/>
              <a:t>127-86-44587</a:t>
            </a:r>
            <a:endParaRPr lang="ko-KR" altLang="en-US" sz="1000"/>
          </a:p>
        </xdr:txBody>
      </xdr:sp>
      <xdr:sp macro="" textlink="">
        <xdr:nvSpPr>
          <xdr:cNvPr id="172" name="Rectangle 8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862" y="594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73" name="Rectangle 9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회</a:t>
            </a:r>
            <a:endParaRPr lang="ko-KR" altLang="en-US" sz="1000"/>
          </a:p>
        </xdr:txBody>
      </xdr:sp>
      <xdr:sp macro="" textlink="">
        <xdr:nvSpPr>
          <xdr:cNvPr id="174" name="Rectangle 9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175" name="Rectangle 9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17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  <a:endParaRPr lang="ko-KR" altLang="en-US" sz="1000"/>
          </a:p>
        </xdr:txBody>
      </xdr:sp>
      <xdr:sp macro="" textlink="">
        <xdr:nvSpPr>
          <xdr:cNvPr id="176" name="Rectangle 9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17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77" name="Rectangle 9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17"/>
            <a:ext cx="8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㈜서원정보</a:t>
            </a:r>
            <a:endParaRPr lang="ko-KR" altLang="en-US" sz="1000"/>
          </a:p>
        </xdr:txBody>
      </xdr:sp>
      <xdr:sp macro="" textlink="">
        <xdr:nvSpPr>
          <xdr:cNvPr id="178" name="Rectangle 9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824" y="617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79" name="Rectangle 10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대</a:t>
            </a:r>
            <a:endParaRPr lang="ko-KR" altLang="en-US" sz="1000"/>
          </a:p>
        </xdr:txBody>
      </xdr:sp>
      <xdr:sp macro="" textlink="">
        <xdr:nvSpPr>
          <xdr:cNvPr id="180" name="Rectangle 10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표</a:t>
            </a:r>
            <a:endParaRPr lang="ko-KR" altLang="en-US" sz="1000"/>
          </a:p>
        </xdr:txBody>
      </xdr:sp>
      <xdr:sp macro="" textlink="">
        <xdr:nvSpPr>
          <xdr:cNvPr id="181" name="Rectangle 10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이</a:t>
            </a:r>
            <a:endParaRPr lang="ko-KR" altLang="en-US" sz="1000"/>
          </a:p>
        </xdr:txBody>
      </xdr:sp>
      <xdr:sp macro="" textlink="">
        <xdr:nvSpPr>
          <xdr:cNvPr id="182" name="Rectangle 10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40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사</a:t>
            </a:r>
            <a:endParaRPr lang="ko-KR" altLang="en-US" sz="1000"/>
          </a:p>
        </xdr:txBody>
      </xdr:sp>
      <xdr:sp macro="" textlink="">
        <xdr:nvSpPr>
          <xdr:cNvPr id="183" name="Rectangle 10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40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84" name="Rectangle 10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40"/>
            <a:ext cx="73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  형  석</a:t>
            </a:r>
            <a:endParaRPr lang="ko-KR" altLang="en-US" sz="1000"/>
          </a:p>
        </xdr:txBody>
      </xdr:sp>
      <xdr:sp macro="" textlink="">
        <xdr:nvSpPr>
          <xdr:cNvPr id="185" name="Rectangle 11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전</a:t>
            </a:r>
            <a:endParaRPr lang="ko-KR" altLang="en-US" sz="1000"/>
          </a:p>
        </xdr:txBody>
      </xdr:sp>
      <xdr:sp macro="" textlink="">
        <xdr:nvSpPr>
          <xdr:cNvPr id="186" name="Rectangle 11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371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화</a:t>
            </a:r>
            <a:endParaRPr lang="ko-KR" altLang="en-US" sz="1000"/>
          </a:p>
        </xdr:txBody>
      </xdr:sp>
      <xdr:sp macro="" textlink="">
        <xdr:nvSpPr>
          <xdr:cNvPr id="187" name="Rectangle 11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Arrowheads="1"/>
          </xdr:cNvSpPr>
        </xdr:nvSpPr>
        <xdr:spPr bwMode="auto">
          <a:xfrm>
            <a:off x="409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번</a:t>
            </a:r>
            <a:endParaRPr lang="ko-KR" altLang="en-US" sz="1000"/>
          </a:p>
        </xdr:txBody>
      </xdr:sp>
      <xdr:sp macro="" textlink="">
        <xdr:nvSpPr>
          <xdr:cNvPr id="188" name="Rectangle 117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63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endParaRPr lang="ko-KR" altLang="en-US" sz="1000"/>
          </a:p>
        </xdr:txBody>
      </xdr:sp>
      <xdr:sp macro="" textlink="">
        <xdr:nvSpPr>
          <xdr:cNvPr id="189" name="Rectangle 118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63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90" name="Rectangle 119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63"/>
            <a:ext cx="105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02-37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89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-84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9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0</a:t>
            </a:r>
            <a:endParaRPr lang="ko-KR" altLang="en-US" sz="1000"/>
          </a:p>
        </xdr:txBody>
      </xdr:sp>
      <xdr:sp macro="" textlink="">
        <xdr:nvSpPr>
          <xdr:cNvPr id="191" name="Rectangle 120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767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92" name="Rectangle 123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93" name="Rectangle 124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904" y="663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94" name="Rectangle 126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>
            <a:spLocks noChangeArrowheads="1"/>
          </xdr:cNvSpPr>
        </xdr:nvSpPr>
        <xdr:spPr bwMode="auto">
          <a:xfrm>
            <a:off x="333" y="686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주</a:t>
            </a:r>
            <a:endParaRPr lang="ko-KR" altLang="en-US" sz="1000"/>
          </a:p>
        </xdr:txBody>
      </xdr:sp>
      <xdr:sp macro="" textlink="">
        <xdr:nvSpPr>
          <xdr:cNvPr id="195" name="Rectangle 127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447" y="686"/>
            <a:ext cx="14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소</a:t>
            </a:r>
            <a:endParaRPr lang="ko-KR" altLang="en-US" sz="1000"/>
          </a:p>
        </xdr:txBody>
      </xdr:sp>
      <xdr:sp macro="" textlink="">
        <xdr:nvSpPr>
          <xdr:cNvPr id="196" name="Rectangle 128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470" y="686"/>
            <a:ext cx="3" cy="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:</a:t>
            </a:r>
            <a:endParaRPr lang="ko-KR" altLang="en-US" sz="1000"/>
          </a:p>
        </xdr:txBody>
      </xdr:sp>
      <xdr:sp macro="" textlink="">
        <xdr:nvSpPr>
          <xdr:cNvPr id="197" name="Rectangle 129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686"/>
            <a:ext cx="158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서울 중구 칠패로 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27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 </a:t>
            </a:r>
            <a:endPara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198" name="Rectangle 132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686"/>
            <a:ext cx="0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ko-KR" altLang="en-US" sz="1000"/>
          </a:p>
        </xdr:txBody>
      </xdr:sp>
      <xdr:sp macro="" textlink="">
        <xdr:nvSpPr>
          <xdr:cNvPr id="199" name="Rectangle 129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488" y="711"/>
            <a:ext cx="215" cy="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(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순화 포스코더샵 비동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502</a:t>
            </a:r>
            <a:r>
              <a:rPr lang="ko-KR" altLang="en-US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호</a:t>
            </a:r>
            <a:r>
              <a:rPr lang="en-US" altLang="ko-KR"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AP38"/>
  <sheetViews>
    <sheetView tabSelected="1" view="pageBreakPreview" zoomScaleSheetLayoutView="100" workbookViewId="0">
      <selection activeCell="C31" sqref="C31"/>
    </sheetView>
  </sheetViews>
  <sheetFormatPr defaultColWidth="9" defaultRowHeight="16.5"/>
  <cols>
    <col min="1" max="1" width="8.5" style="3" bestFit="1" customWidth="1"/>
    <col min="2" max="2" width="17.75" style="3" customWidth="1"/>
    <col min="3" max="3" width="59.25" style="3" customWidth="1"/>
    <col min="4" max="4" width="7.375" style="4" customWidth="1"/>
    <col min="5" max="5" width="15.5" style="4" customWidth="1"/>
    <col min="6" max="7" width="15" style="3" customWidth="1"/>
    <col min="8" max="8" width="7" style="15" customWidth="1"/>
    <col min="9" max="9" width="11.375" style="3" bestFit="1" customWidth="1"/>
    <col min="10" max="16384" width="9" style="3"/>
  </cols>
  <sheetData>
    <row r="1" spans="1:8" s="2" customFormat="1" ht="27.4" customHeight="1">
      <c r="A1" s="143" t="s">
        <v>7</v>
      </c>
      <c r="B1" s="143"/>
      <c r="C1" s="143"/>
      <c r="D1" s="143"/>
      <c r="E1" s="143"/>
      <c r="F1" s="143"/>
      <c r="G1" s="143"/>
      <c r="H1" s="15"/>
    </row>
    <row r="2" spans="1:8" ht="22.5" customHeight="1">
      <c r="A2" s="77"/>
      <c r="B2" s="77"/>
      <c r="C2" s="78"/>
      <c r="D2" s="79"/>
      <c r="E2" s="79"/>
      <c r="F2" s="80"/>
      <c r="G2" s="80"/>
    </row>
    <row r="3" spans="1:8" ht="15" customHeight="1">
      <c r="A3" s="81" t="s">
        <v>8</v>
      </c>
      <c r="B3" s="144"/>
      <c r="C3" s="144"/>
      <c r="D3" s="82"/>
      <c r="E3" s="83"/>
      <c r="F3" s="84"/>
      <c r="G3" s="84"/>
    </row>
    <row r="4" spans="1:8" ht="15" customHeight="1">
      <c r="A4" s="81" t="s">
        <v>9</v>
      </c>
      <c r="B4" s="144"/>
      <c r="C4" s="144"/>
      <c r="D4" s="82"/>
      <c r="E4" s="85"/>
      <c r="F4" s="84"/>
      <c r="G4" s="84"/>
    </row>
    <row r="5" spans="1:8" ht="15" customHeight="1">
      <c r="A5" s="86" t="s">
        <v>10</v>
      </c>
      <c r="B5" s="145"/>
      <c r="C5" s="144"/>
      <c r="D5" s="82"/>
      <c r="E5" s="85"/>
      <c r="F5" s="84"/>
      <c r="G5" s="84"/>
    </row>
    <row r="6" spans="1:8" ht="19.5">
      <c r="A6" s="142" t="s">
        <v>98</v>
      </c>
      <c r="B6" s="142"/>
      <c r="C6" s="120" t="s">
        <v>120</v>
      </c>
      <c r="D6" s="82"/>
      <c r="E6" s="87"/>
      <c r="F6" s="84"/>
      <c r="G6" s="84"/>
    </row>
    <row r="7" spans="1:8" ht="20.25" customHeight="1">
      <c r="A7" s="138" t="s">
        <v>80</v>
      </c>
      <c r="B7" s="138"/>
      <c r="C7" s="121" t="s">
        <v>121</v>
      </c>
      <c r="D7" s="88"/>
      <c r="E7" s="87"/>
      <c r="F7" s="89"/>
      <c r="G7" s="89"/>
    </row>
    <row r="8" spans="1:8" ht="20.25" customHeight="1">
      <c r="A8" s="139" t="s">
        <v>11</v>
      </c>
      <c r="B8" s="139"/>
      <c r="C8" s="139"/>
      <c r="D8" s="88"/>
      <c r="E8" s="87"/>
      <c r="F8" s="78"/>
      <c r="G8" s="78"/>
    </row>
    <row r="9" spans="1:8" ht="20.25" customHeight="1">
      <c r="A9" s="139" t="s">
        <v>12</v>
      </c>
      <c r="B9" s="139"/>
      <c r="C9" s="139"/>
      <c r="D9" s="88"/>
      <c r="E9" s="87"/>
      <c r="F9" s="87"/>
      <c r="G9" s="87"/>
    </row>
    <row r="10" spans="1:8" ht="20.25" customHeight="1">
      <c r="A10" s="139" t="s">
        <v>13</v>
      </c>
      <c r="B10" s="139"/>
      <c r="C10" s="139"/>
      <c r="D10" s="88"/>
      <c r="E10" s="87"/>
      <c r="F10" s="87"/>
      <c r="G10" s="87"/>
    </row>
    <row r="11" spans="1:8" ht="5.25" customHeight="1">
      <c r="A11" s="90"/>
      <c r="B11" s="90"/>
      <c r="C11" s="90"/>
      <c r="D11" s="88"/>
      <c r="E11" s="87"/>
      <c r="F11" s="87"/>
      <c r="G11" s="87"/>
    </row>
    <row r="12" spans="1:8" ht="18" customHeight="1">
      <c r="A12" s="140" t="s">
        <v>20</v>
      </c>
      <c r="B12" s="141"/>
      <c r="C12" s="6">
        <f>F27</f>
        <v>60500000</v>
      </c>
      <c r="D12" s="5"/>
      <c r="E12" s="87"/>
      <c r="F12" s="87"/>
      <c r="G12" s="87"/>
    </row>
    <row r="13" spans="1:8" ht="18" customHeight="1">
      <c r="A13" s="137" t="s">
        <v>14</v>
      </c>
      <c r="B13" s="137"/>
      <c r="C13" s="91">
        <v>43326</v>
      </c>
      <c r="D13" s="88"/>
      <c r="E13" s="87"/>
      <c r="F13" s="87"/>
      <c r="G13" s="87"/>
    </row>
    <row r="14" spans="1:8" ht="18" customHeight="1">
      <c r="A14" s="137" t="s">
        <v>15</v>
      </c>
      <c r="B14" s="137"/>
      <c r="C14" s="92" t="s">
        <v>95</v>
      </c>
      <c r="D14" s="88"/>
      <c r="E14" s="87"/>
      <c r="F14" s="87"/>
      <c r="G14" s="87"/>
    </row>
    <row r="15" spans="1:8" ht="18" customHeight="1">
      <c r="A15" s="137" t="s">
        <v>16</v>
      </c>
      <c r="B15" s="137"/>
      <c r="C15" s="93" t="s">
        <v>94</v>
      </c>
      <c r="D15" s="88"/>
      <c r="E15" s="87"/>
      <c r="F15" s="87"/>
      <c r="G15" s="87"/>
    </row>
    <row r="16" spans="1:8" ht="18" customHeight="1">
      <c r="A16" s="137" t="s">
        <v>17</v>
      </c>
      <c r="B16" s="137"/>
      <c r="C16" s="92" t="s">
        <v>88</v>
      </c>
      <c r="D16" s="88"/>
      <c r="E16" s="87"/>
      <c r="F16" s="87"/>
      <c r="G16" s="87"/>
    </row>
    <row r="17" spans="1:42" ht="18" customHeight="1">
      <c r="A17" s="137" t="s">
        <v>18</v>
      </c>
      <c r="B17" s="137"/>
      <c r="C17" s="94" t="s">
        <v>118</v>
      </c>
      <c r="D17" s="95"/>
      <c r="E17" s="87"/>
      <c r="F17" s="87"/>
      <c r="G17" s="87"/>
    </row>
    <row r="18" spans="1:42" ht="18" customHeight="1">
      <c r="A18" s="137" t="s">
        <v>89</v>
      </c>
      <c r="B18" s="137"/>
      <c r="C18" s="96" t="s">
        <v>119</v>
      </c>
      <c r="D18" s="95"/>
      <c r="E18" s="87"/>
      <c r="F18" s="87"/>
      <c r="G18" s="87"/>
    </row>
    <row r="19" spans="1:42" ht="14.25" customHeight="1">
      <c r="A19" s="78"/>
      <c r="B19" s="97"/>
      <c r="C19" s="98"/>
      <c r="D19" s="82"/>
      <c r="E19" s="88"/>
      <c r="F19" s="95"/>
      <c r="G19" s="125" t="s">
        <v>97</v>
      </c>
    </row>
    <row r="20" spans="1:42" s="7" customFormat="1" ht="40.15" customHeight="1">
      <c r="A20" s="65" t="s">
        <v>81</v>
      </c>
      <c r="B20" s="66" t="s">
        <v>6</v>
      </c>
      <c r="C20" s="66" t="s">
        <v>5</v>
      </c>
      <c r="D20" s="67" t="s">
        <v>19</v>
      </c>
      <c r="E20" s="68" t="s">
        <v>99</v>
      </c>
      <c r="F20" s="66" t="s">
        <v>26</v>
      </c>
      <c r="G20" s="66" t="s">
        <v>27</v>
      </c>
      <c r="H20" s="16"/>
    </row>
    <row r="21" spans="1:42" s="7" customFormat="1" ht="70.900000000000006" customHeight="1">
      <c r="A21" s="64">
        <v>1</v>
      </c>
      <c r="B21" s="128" t="str">
        <f>상세내용!A4</f>
        <v>DELL R740 [2식]</v>
      </c>
      <c r="C21" s="62" t="str">
        <f>상세내용!B4</f>
        <v>DELL R740 [Gold 6136 3.0G 12C*2 / 256G / 240G SSD*2 (8G Cache) / 1G NIC 4P / 16G HBA 2P*2 / DualPower / 3Y 24*7]</v>
      </c>
      <c r="D21" s="63">
        <v>2</v>
      </c>
      <c r="E21" s="129">
        <f>상세내용!E17</f>
        <v>0</v>
      </c>
      <c r="F21" s="129">
        <f>상세내용!G17</f>
        <v>18100000</v>
      </c>
      <c r="G21" s="131">
        <f>D21*F21</f>
        <v>36200000</v>
      </c>
      <c r="H21" s="16"/>
    </row>
    <row r="22" spans="1:42" s="7" customFormat="1" ht="70.900000000000006" customHeight="1">
      <c r="A22" s="64">
        <v>2</v>
      </c>
      <c r="B22" s="128" t="str">
        <f>상세내용!A18</f>
        <v>DELL MD3820F [1식]</v>
      </c>
      <c r="C22" s="62" t="str">
        <f>상세내용!B18</f>
        <v>DELL MD3820F [16G Cache DualController / 16G FC / 480G SSD*8 / DualPower / 3Y 24*7]</v>
      </c>
      <c r="D22" s="63">
        <v>1</v>
      </c>
      <c r="E22" s="129">
        <f>상세내용!E27</f>
        <v>0</v>
      </c>
      <c r="F22" s="129">
        <f>상세내용!G27</f>
        <v>18800000</v>
      </c>
      <c r="G22" s="131">
        <f t="shared" ref="G22" si="0">D22*F22</f>
        <v>18800000</v>
      </c>
      <c r="H22" s="16"/>
    </row>
    <row r="23" spans="1:42" s="7" customFormat="1" ht="70.900000000000006" customHeight="1">
      <c r="A23" s="64">
        <v>3</v>
      </c>
      <c r="B23" s="128" t="s">
        <v>122</v>
      </c>
      <c r="C23" s="62" t="s">
        <v>123</v>
      </c>
      <c r="D23" s="63">
        <v>1</v>
      </c>
      <c r="E23" s="129"/>
      <c r="F23" s="129" t="s">
        <v>128</v>
      </c>
      <c r="G23" s="131"/>
      <c r="H23" s="16"/>
    </row>
    <row r="24" spans="1:42" s="8" customFormat="1" ht="24" customHeight="1">
      <c r="A24" s="99"/>
      <c r="B24" s="100"/>
      <c r="C24" s="101"/>
      <c r="D24" s="102"/>
      <c r="E24" s="103"/>
      <c r="F24" s="104"/>
      <c r="G24" s="104"/>
      <c r="H24" s="17"/>
      <c r="AP24" s="9"/>
    </row>
    <row r="25" spans="1:42" ht="30" customHeight="1">
      <c r="A25" s="108" t="s">
        <v>90</v>
      </c>
      <c r="B25" s="109"/>
      <c r="C25" s="110"/>
      <c r="D25" s="134" t="s">
        <v>85</v>
      </c>
      <c r="E25" s="135"/>
      <c r="F25" s="136">
        <f>SUM(G21:G23)</f>
        <v>55000000</v>
      </c>
      <c r="G25" s="136"/>
    </row>
    <row r="26" spans="1:42" ht="30" customHeight="1">
      <c r="A26" s="111"/>
      <c r="B26" s="157" t="s">
        <v>129</v>
      </c>
      <c r="C26" s="158"/>
      <c r="D26" s="134" t="s">
        <v>86</v>
      </c>
      <c r="E26" s="135"/>
      <c r="F26" s="136">
        <f>F25*0.1</f>
        <v>5500000</v>
      </c>
      <c r="G26" s="136"/>
    </row>
    <row r="27" spans="1:42" s="1" customFormat="1" ht="30" customHeight="1">
      <c r="A27" s="105"/>
      <c r="B27" s="106"/>
      <c r="C27" s="107"/>
      <c r="D27" s="134" t="s">
        <v>87</v>
      </c>
      <c r="E27" s="135"/>
      <c r="F27" s="136">
        <f>F25+F26</f>
        <v>60500000</v>
      </c>
      <c r="G27" s="136"/>
      <c r="H27" s="1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s="1" customFormat="1" ht="30" customHeight="1">
      <c r="A28" s="3"/>
      <c r="B28" s="3"/>
      <c r="C28" s="10"/>
      <c r="D28" s="4"/>
      <c r="E28" s="4"/>
      <c r="F28" s="3"/>
      <c r="G28" s="3"/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>
      <c r="C29" s="12"/>
    </row>
    <row r="30" spans="1:42" s="1" customFormat="1">
      <c r="A30" s="3"/>
      <c r="B30" s="3"/>
      <c r="C30" s="10"/>
      <c r="D30" s="4"/>
      <c r="E30" s="4"/>
      <c r="F30" s="11"/>
      <c r="G30" s="11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s="1" customFormat="1">
      <c r="A31" s="3"/>
      <c r="B31" s="3"/>
      <c r="C31" s="10"/>
      <c r="D31" s="4"/>
      <c r="E31" s="4"/>
      <c r="F31" s="11"/>
      <c r="G31" s="11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s="1" customFormat="1">
      <c r="A32" s="3"/>
      <c r="B32" s="3"/>
      <c r="C32" s="12"/>
      <c r="D32" s="4"/>
      <c r="E32" s="4"/>
      <c r="F32" s="4"/>
      <c r="G32" s="13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s="1" customFormat="1">
      <c r="A33" s="3"/>
      <c r="B33" s="3"/>
      <c r="C33" s="10"/>
      <c r="D33" s="4"/>
      <c r="E33" s="4"/>
      <c r="F33" s="4"/>
      <c r="G33" s="4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s="1" customFormat="1">
      <c r="A34" s="3"/>
      <c r="B34" s="3"/>
      <c r="C34" s="10"/>
      <c r="D34" s="4"/>
      <c r="E34" s="4"/>
      <c r="F34" s="4"/>
      <c r="G34" s="4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s="1" customFormat="1">
      <c r="A35" s="3"/>
      <c r="B35" s="3"/>
      <c r="C35" s="12"/>
      <c r="D35" s="4"/>
      <c r="E35" s="4"/>
      <c r="F35" s="4"/>
      <c r="G35" s="4"/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s="1" customFormat="1">
      <c r="A36" s="3"/>
      <c r="B36" s="3"/>
      <c r="C36" s="10"/>
      <c r="D36" s="4"/>
      <c r="E36" s="4"/>
      <c r="F36" s="4"/>
      <c r="G36" s="4"/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>
      <c r="C37" s="10"/>
    </row>
    <row r="38" spans="1:42" s="1" customFormat="1">
      <c r="A38" s="3"/>
      <c r="B38" s="3"/>
      <c r="C38" s="3"/>
      <c r="D38" s="4"/>
      <c r="E38" s="4"/>
      <c r="F38" s="14"/>
      <c r="G38" s="14"/>
      <c r="H38" s="1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</sheetData>
  <mergeCells count="23">
    <mergeCell ref="A6:B6"/>
    <mergeCell ref="A1:G1"/>
    <mergeCell ref="B3:C3"/>
    <mergeCell ref="B4:C4"/>
    <mergeCell ref="B5:C5"/>
    <mergeCell ref="A15:B15"/>
    <mergeCell ref="A16:B16"/>
    <mergeCell ref="A17:B17"/>
    <mergeCell ref="A14:B14"/>
    <mergeCell ref="A7:B7"/>
    <mergeCell ref="A8:C8"/>
    <mergeCell ref="A9:C9"/>
    <mergeCell ref="A10:C10"/>
    <mergeCell ref="A12:B12"/>
    <mergeCell ref="A13:B13"/>
    <mergeCell ref="D27:E27"/>
    <mergeCell ref="F27:G27"/>
    <mergeCell ref="A18:B18"/>
    <mergeCell ref="D25:E25"/>
    <mergeCell ref="F25:G25"/>
    <mergeCell ref="D26:E26"/>
    <mergeCell ref="F26:G26"/>
    <mergeCell ref="B26:C26"/>
  </mergeCells>
  <phoneticPr fontId="3" type="noConversion"/>
  <pageMargins left="0.31496062992125984" right="0.31496062992125984" top="0.74803149606299213" bottom="0.74803149606299213" header="0.31496062992125984" footer="0.31496062992125984"/>
  <pageSetup paperSize="9" scale="64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27"/>
  <sheetViews>
    <sheetView showGridLines="0" view="pageBreakPreview" topLeftCell="B1" zoomScaleNormal="100" zoomScaleSheetLayoutView="100" workbookViewId="0">
      <selection activeCell="F6" sqref="F6"/>
    </sheetView>
  </sheetViews>
  <sheetFormatPr defaultColWidth="9" defaultRowHeight="16.5"/>
  <cols>
    <col min="1" max="1" width="17.5" style="53" customWidth="1"/>
    <col min="2" max="2" width="58.5" style="53" customWidth="1"/>
    <col min="3" max="3" width="5.25" style="4" customWidth="1"/>
    <col min="4" max="4" width="14.5" style="59" customWidth="1"/>
    <col min="5" max="5" width="14.5" style="4" customWidth="1"/>
    <col min="6" max="6" width="14.75" style="4" customWidth="1"/>
    <col min="7" max="7" width="15" style="53" customWidth="1"/>
    <col min="8" max="16384" width="9" style="53"/>
  </cols>
  <sheetData>
    <row r="1" spans="1:7" s="18" customFormat="1" ht="30" customHeight="1">
      <c r="A1" s="146" t="s">
        <v>91</v>
      </c>
      <c r="B1" s="146"/>
      <c r="C1" s="146"/>
      <c r="D1" s="146"/>
      <c r="E1" s="146"/>
      <c r="F1" s="146"/>
      <c r="G1" s="146"/>
    </row>
    <row r="2" spans="1:7" s="18" customFormat="1" ht="30" customHeight="1">
      <c r="A2" s="123"/>
      <c r="B2" s="122"/>
      <c r="C2" s="122"/>
      <c r="D2" s="122"/>
      <c r="E2" s="122"/>
      <c r="F2" s="122"/>
      <c r="G2" s="124" t="s">
        <v>96</v>
      </c>
    </row>
    <row r="3" spans="1:7" s="60" customFormat="1" ht="30" customHeight="1">
      <c r="A3" s="76" t="s">
        <v>6</v>
      </c>
      <c r="B3" s="76" t="s">
        <v>22</v>
      </c>
      <c r="C3" s="75" t="s">
        <v>23</v>
      </c>
      <c r="D3" s="74" t="s">
        <v>92</v>
      </c>
      <c r="E3" s="74" t="s">
        <v>82</v>
      </c>
      <c r="F3" s="74" t="s">
        <v>93</v>
      </c>
      <c r="G3" s="76" t="s">
        <v>83</v>
      </c>
    </row>
    <row r="4" spans="1:7" s="61" customFormat="1" ht="27.75" customHeight="1">
      <c r="A4" s="112" t="s">
        <v>124</v>
      </c>
      <c r="B4" s="117" t="s">
        <v>125</v>
      </c>
      <c r="C4" s="113"/>
      <c r="D4" s="113"/>
      <c r="E4" s="69"/>
      <c r="F4" s="69"/>
      <c r="G4" s="71"/>
    </row>
    <row r="5" spans="1:7" s="118" customFormat="1" ht="17.25" customHeight="1">
      <c r="A5" s="114"/>
      <c r="B5" s="130" t="s">
        <v>100</v>
      </c>
      <c r="C5" s="115">
        <v>1</v>
      </c>
      <c r="D5" s="116"/>
      <c r="E5" s="126"/>
      <c r="F5" s="126">
        <v>18100000</v>
      </c>
      <c r="G5" s="127">
        <f>C5*F5</f>
        <v>18100000</v>
      </c>
    </row>
    <row r="6" spans="1:7" s="118" customFormat="1" ht="17.25" customHeight="1">
      <c r="A6" s="114"/>
      <c r="B6" s="130" t="s">
        <v>101</v>
      </c>
      <c r="C6" s="115">
        <v>1</v>
      </c>
      <c r="D6" s="116"/>
      <c r="E6" s="133"/>
      <c r="F6" s="126"/>
      <c r="G6" s="127"/>
    </row>
    <row r="7" spans="1:7" s="118" customFormat="1" ht="17.25" customHeight="1">
      <c r="A7" s="114"/>
      <c r="B7" s="130" t="s">
        <v>126</v>
      </c>
      <c r="C7" s="115">
        <v>2</v>
      </c>
      <c r="D7" s="116"/>
      <c r="E7" s="126"/>
      <c r="F7" s="126"/>
      <c r="G7" s="127"/>
    </row>
    <row r="8" spans="1:7" s="118" customFormat="1" ht="17.25" customHeight="1">
      <c r="A8" s="114"/>
      <c r="B8" s="130" t="s">
        <v>127</v>
      </c>
      <c r="C8" s="115">
        <v>8</v>
      </c>
      <c r="D8" s="116"/>
      <c r="E8" s="126"/>
      <c r="F8" s="126"/>
      <c r="G8" s="127"/>
    </row>
    <row r="9" spans="1:7" s="118" customFormat="1" ht="17.25" customHeight="1">
      <c r="A9" s="114"/>
      <c r="B9" s="130" t="s">
        <v>102</v>
      </c>
      <c r="C9" s="115">
        <v>1</v>
      </c>
      <c r="D9" s="116"/>
      <c r="E9" s="126"/>
      <c r="F9" s="126"/>
      <c r="G9" s="127"/>
    </row>
    <row r="10" spans="1:7" s="118" customFormat="1" ht="17.25" customHeight="1">
      <c r="A10" s="114"/>
      <c r="B10" s="130" t="s">
        <v>103</v>
      </c>
      <c r="C10" s="115">
        <v>2</v>
      </c>
      <c r="D10" s="116"/>
      <c r="E10" s="126"/>
      <c r="F10" s="126"/>
      <c r="G10" s="127"/>
    </row>
    <row r="11" spans="1:7" s="118" customFormat="1" ht="17.25" customHeight="1">
      <c r="A11" s="114"/>
      <c r="B11" s="130" t="s">
        <v>104</v>
      </c>
      <c r="C11" s="115">
        <v>1</v>
      </c>
      <c r="D11" s="116"/>
      <c r="E11" s="126"/>
      <c r="F11" s="126"/>
      <c r="G11" s="127"/>
    </row>
    <row r="12" spans="1:7" s="118" customFormat="1" ht="17.25" customHeight="1">
      <c r="A12" s="114"/>
      <c r="B12" s="130" t="s">
        <v>105</v>
      </c>
      <c r="C12" s="115">
        <v>1</v>
      </c>
      <c r="D12" s="116"/>
      <c r="E12" s="126"/>
      <c r="F12" s="126"/>
      <c r="G12" s="127"/>
    </row>
    <row r="13" spans="1:7" s="118" customFormat="1" ht="17.25" customHeight="1">
      <c r="A13" s="114"/>
      <c r="B13" s="130" t="s">
        <v>106</v>
      </c>
      <c r="C13" s="115">
        <v>2</v>
      </c>
      <c r="D13" s="116"/>
      <c r="E13" s="126"/>
      <c r="F13" s="126"/>
      <c r="G13" s="127"/>
    </row>
    <row r="14" spans="1:7" s="118" customFormat="1" ht="17.25" customHeight="1">
      <c r="A14" s="114"/>
      <c r="B14" s="130" t="s">
        <v>107</v>
      </c>
      <c r="C14" s="115">
        <v>1</v>
      </c>
      <c r="D14" s="116"/>
      <c r="E14" s="126"/>
      <c r="F14" s="126"/>
      <c r="G14" s="127"/>
    </row>
    <row r="15" spans="1:7" s="118" customFormat="1" ht="17.25" customHeight="1">
      <c r="A15" s="114"/>
      <c r="B15" s="130" t="s">
        <v>108</v>
      </c>
      <c r="C15" s="115">
        <v>1</v>
      </c>
      <c r="D15" s="116"/>
      <c r="E15" s="126"/>
      <c r="F15" s="126"/>
      <c r="G15" s="127"/>
    </row>
    <row r="16" spans="1:7" s="118" customFormat="1" ht="17.25" customHeight="1">
      <c r="A16" s="114"/>
      <c r="B16" s="114"/>
      <c r="C16" s="115"/>
      <c r="D16" s="116"/>
      <c r="E16" s="38"/>
      <c r="F16" s="38"/>
      <c r="G16" s="44"/>
    </row>
    <row r="17" spans="1:7" s="119" customFormat="1" ht="30" customHeight="1">
      <c r="A17" s="147" t="s">
        <v>84</v>
      </c>
      <c r="B17" s="148"/>
      <c r="C17" s="73"/>
      <c r="D17" s="73"/>
      <c r="E17" s="70">
        <f>SUM(E5:E16)</f>
        <v>0</v>
      </c>
      <c r="F17" s="72"/>
      <c r="G17" s="70">
        <f>SUM(G5:G16)</f>
        <v>18100000</v>
      </c>
    </row>
    <row r="18" spans="1:7" s="61" customFormat="1" ht="27.75" customHeight="1">
      <c r="A18" s="112" t="s">
        <v>116</v>
      </c>
      <c r="B18" s="117" t="s">
        <v>117</v>
      </c>
      <c r="C18" s="113"/>
      <c r="D18" s="113"/>
      <c r="E18" s="69"/>
      <c r="F18" s="69"/>
      <c r="G18" s="71"/>
    </row>
    <row r="19" spans="1:7" s="118" customFormat="1" ht="17.25" customHeight="1">
      <c r="A19" s="114"/>
      <c r="B19" s="130" t="s">
        <v>109</v>
      </c>
      <c r="C19" s="115">
        <v>1</v>
      </c>
      <c r="D19" s="116"/>
      <c r="E19" s="126"/>
      <c r="F19" s="126">
        <v>18800000</v>
      </c>
      <c r="G19" s="127">
        <f>C19*F19</f>
        <v>18800000</v>
      </c>
    </row>
    <row r="20" spans="1:7" s="118" customFormat="1" ht="17.25" customHeight="1">
      <c r="A20" s="132"/>
      <c r="B20" s="130" t="s">
        <v>110</v>
      </c>
      <c r="C20" s="115">
        <v>1</v>
      </c>
      <c r="D20" s="116"/>
      <c r="E20" s="126"/>
      <c r="F20" s="126"/>
      <c r="G20" s="127"/>
    </row>
    <row r="21" spans="1:7" s="118" customFormat="1" ht="17.25" customHeight="1">
      <c r="A21" s="132"/>
      <c r="B21" s="130" t="s">
        <v>111</v>
      </c>
      <c r="C21" s="115">
        <v>8</v>
      </c>
      <c r="D21" s="116"/>
      <c r="E21" s="126"/>
      <c r="F21" s="126"/>
      <c r="G21" s="127"/>
    </row>
    <row r="22" spans="1:7" s="118" customFormat="1" ht="17.25" customHeight="1">
      <c r="A22" s="114"/>
      <c r="B22" s="130" t="s">
        <v>113</v>
      </c>
      <c r="C22" s="115">
        <v>2</v>
      </c>
      <c r="D22" s="116"/>
      <c r="E22" s="126"/>
      <c r="F22" s="126"/>
      <c r="G22" s="127"/>
    </row>
    <row r="23" spans="1:7" s="118" customFormat="1" ht="17.25" customHeight="1">
      <c r="A23" s="114"/>
      <c r="B23" s="130" t="s">
        <v>112</v>
      </c>
      <c r="C23" s="115">
        <v>1</v>
      </c>
      <c r="D23" s="116"/>
      <c r="E23" s="126"/>
      <c r="F23" s="126"/>
      <c r="G23" s="127"/>
    </row>
    <row r="24" spans="1:7" s="118" customFormat="1" ht="17.25" customHeight="1">
      <c r="A24" s="114"/>
      <c r="B24" s="130" t="s">
        <v>114</v>
      </c>
      <c r="C24" s="115">
        <v>4</v>
      </c>
      <c r="D24" s="116"/>
      <c r="E24" s="126"/>
      <c r="F24" s="126"/>
      <c r="G24" s="127"/>
    </row>
    <row r="25" spans="1:7" s="118" customFormat="1" ht="17.25" customHeight="1">
      <c r="A25" s="132"/>
      <c r="B25" s="130" t="s">
        <v>115</v>
      </c>
      <c r="C25" s="115">
        <v>1</v>
      </c>
      <c r="D25" s="116"/>
      <c r="E25" s="126"/>
      <c r="F25" s="126"/>
      <c r="G25" s="127"/>
    </row>
    <row r="26" spans="1:7" s="118" customFormat="1" ht="17.25" customHeight="1">
      <c r="A26" s="114"/>
      <c r="B26" s="114"/>
      <c r="C26" s="115"/>
      <c r="D26" s="116"/>
      <c r="E26" s="38"/>
      <c r="F26" s="38"/>
      <c r="G26" s="44"/>
    </row>
    <row r="27" spans="1:7" s="119" customFormat="1" ht="30" customHeight="1">
      <c r="A27" s="147" t="s">
        <v>84</v>
      </c>
      <c r="B27" s="148"/>
      <c r="C27" s="73"/>
      <c r="D27" s="73"/>
      <c r="E27" s="70">
        <f>SUM(E19:E26)</f>
        <v>0</v>
      </c>
      <c r="F27" s="72"/>
      <c r="G27" s="70">
        <f>SUM(G19:G26)</f>
        <v>18800000</v>
      </c>
    </row>
  </sheetData>
  <mergeCells count="3">
    <mergeCell ref="A1:G1"/>
    <mergeCell ref="A17:B17"/>
    <mergeCell ref="A27:B27"/>
  </mergeCells>
  <phoneticPr fontId="158" type="noConversion"/>
  <printOptions horizontalCentered="1"/>
  <pageMargins left="0.31496062992125984" right="0.31496062992125984" top="0.51181102362204722" bottom="0.43307086614173229" header="0.23622047244094491" footer="0.35433070866141736"/>
  <pageSetup paperSize="9" scale="64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  <pageSetUpPr fitToPage="1"/>
  </sheetPr>
  <dimension ref="A1:J37"/>
  <sheetViews>
    <sheetView showGridLines="0" view="pageBreakPreview" topLeftCell="A9" zoomScaleNormal="95" zoomScaleSheetLayoutView="100" workbookViewId="0">
      <selection activeCell="L18" sqref="L18"/>
    </sheetView>
  </sheetViews>
  <sheetFormatPr defaultColWidth="9" defaultRowHeight="16.5"/>
  <cols>
    <col min="1" max="1" width="8.5" style="53" customWidth="1"/>
    <col min="2" max="2" width="17.75" style="53" customWidth="1"/>
    <col min="3" max="3" width="42.5" style="53" customWidth="1"/>
    <col min="4" max="4" width="5.25" style="4" customWidth="1"/>
    <col min="5" max="5" width="14.5" style="59" customWidth="1"/>
    <col min="6" max="6" width="14.5" style="4" customWidth="1"/>
    <col min="7" max="7" width="14.75" style="4" customWidth="1"/>
    <col min="8" max="8" width="15" style="53" customWidth="1"/>
    <col min="9" max="9" width="6.5" style="54" customWidth="1"/>
    <col min="10" max="10" width="9" style="19"/>
    <col min="11" max="16384" width="9" style="53"/>
  </cols>
  <sheetData>
    <row r="1" spans="1:10" s="18" customFormat="1" ht="30" customHeight="1" thickBot="1">
      <c r="A1" s="146" t="s">
        <v>7</v>
      </c>
      <c r="B1" s="146"/>
      <c r="C1" s="146"/>
      <c r="D1" s="146"/>
      <c r="E1" s="146"/>
      <c r="F1" s="146"/>
      <c r="G1" s="146"/>
      <c r="H1" s="146"/>
      <c r="J1" s="19"/>
    </row>
    <row r="2" spans="1:10" s="28" customFormat="1" ht="30" customHeight="1" thickBot="1">
      <c r="A2" s="20" t="s">
        <v>21</v>
      </c>
      <c r="B2" s="21" t="s">
        <v>6</v>
      </c>
      <c r="C2" s="22" t="s">
        <v>22</v>
      </c>
      <c r="D2" s="23" t="s">
        <v>23</v>
      </c>
      <c r="E2" s="55" t="s">
        <v>24</v>
      </c>
      <c r="F2" s="24" t="s">
        <v>25</v>
      </c>
      <c r="G2" s="24" t="s">
        <v>26</v>
      </c>
      <c r="H2" s="25" t="s">
        <v>27</v>
      </c>
      <c r="I2" s="26"/>
      <c r="J2" s="27"/>
    </row>
    <row r="3" spans="1:10" s="33" customFormat="1" ht="30" customHeight="1">
      <c r="A3" s="29"/>
      <c r="B3" s="30" t="s">
        <v>43</v>
      </c>
      <c r="C3" s="149" t="s">
        <v>44</v>
      </c>
      <c r="D3" s="150"/>
      <c r="E3" s="150"/>
      <c r="F3" s="150"/>
      <c r="G3" s="150"/>
      <c r="H3" s="151"/>
      <c r="I3" s="31"/>
      <c r="J3" s="32"/>
    </row>
    <row r="4" spans="1:10" s="33" customFormat="1" ht="19.149999999999999" customHeight="1">
      <c r="A4" s="34" t="s">
        <v>28</v>
      </c>
      <c r="B4" s="35" t="s">
        <v>45</v>
      </c>
      <c r="C4" s="36" t="s">
        <v>46</v>
      </c>
      <c r="D4" s="37">
        <v>1</v>
      </c>
      <c r="E4" s="56">
        <v>3148000</v>
      </c>
      <c r="F4" s="38">
        <f>E4*D4</f>
        <v>3148000</v>
      </c>
      <c r="G4" s="38">
        <f>ROUND(E4*(1-I4),-3)</f>
        <v>3148000</v>
      </c>
      <c r="H4" s="39">
        <f>G4*D4</f>
        <v>3148000</v>
      </c>
      <c r="I4" s="31">
        <v>0</v>
      </c>
      <c r="J4" s="32"/>
    </row>
    <row r="5" spans="1:10" s="33" customFormat="1" ht="19.149999999999999" customHeight="1">
      <c r="A5" s="34" t="s">
        <v>28</v>
      </c>
      <c r="B5" s="35" t="s">
        <v>47</v>
      </c>
      <c r="C5" s="36" t="s">
        <v>29</v>
      </c>
      <c r="D5" s="37">
        <v>1</v>
      </c>
      <c r="E5" s="56"/>
      <c r="F5" s="38">
        <f t="shared" ref="F5:F20" si="0">E5*D5</f>
        <v>0</v>
      </c>
      <c r="G5" s="38">
        <f t="shared" ref="G5:G20" si="1">ROUND(E5*(1-I5),-3)</f>
        <v>0</v>
      </c>
      <c r="H5" s="39">
        <f t="shared" ref="H5:H20" si="2">G5*D5</f>
        <v>0</v>
      </c>
      <c r="I5" s="31">
        <v>0</v>
      </c>
      <c r="J5" s="32"/>
    </row>
    <row r="6" spans="1:10" s="33" customFormat="1" ht="19.149999999999999" customHeight="1">
      <c r="A6" s="34" t="s">
        <v>0</v>
      </c>
      <c r="B6" s="35" t="s">
        <v>48</v>
      </c>
      <c r="C6" s="36" t="s">
        <v>49</v>
      </c>
      <c r="D6" s="37">
        <v>1</v>
      </c>
      <c r="E6" s="56">
        <v>802000</v>
      </c>
      <c r="F6" s="38">
        <f t="shared" si="0"/>
        <v>802000</v>
      </c>
      <c r="G6" s="38">
        <f t="shared" si="1"/>
        <v>802000</v>
      </c>
      <c r="H6" s="39">
        <f t="shared" si="2"/>
        <v>802000</v>
      </c>
      <c r="I6" s="31">
        <v>0</v>
      </c>
      <c r="J6" s="32"/>
    </row>
    <row r="7" spans="1:10" s="33" customFormat="1" ht="19.149999999999999" customHeight="1">
      <c r="A7" s="34" t="s">
        <v>0</v>
      </c>
      <c r="B7" s="35" t="s">
        <v>30</v>
      </c>
      <c r="C7" s="36" t="s">
        <v>31</v>
      </c>
      <c r="D7" s="37">
        <v>1</v>
      </c>
      <c r="E7" s="56">
        <v>327000</v>
      </c>
      <c r="F7" s="38">
        <f t="shared" si="0"/>
        <v>327000</v>
      </c>
      <c r="G7" s="38">
        <f t="shared" si="1"/>
        <v>327000</v>
      </c>
      <c r="H7" s="39">
        <f t="shared" si="2"/>
        <v>327000</v>
      </c>
      <c r="I7" s="31">
        <v>0</v>
      </c>
      <c r="J7" s="32"/>
    </row>
    <row r="8" spans="1:10" s="33" customFormat="1" ht="19.149999999999999" customHeight="1">
      <c r="A8" s="34" t="s">
        <v>0</v>
      </c>
      <c r="B8" s="35" t="s">
        <v>32</v>
      </c>
      <c r="C8" s="36" t="s">
        <v>2</v>
      </c>
      <c r="D8" s="37">
        <v>1</v>
      </c>
      <c r="E8" s="56"/>
      <c r="F8" s="38">
        <f t="shared" si="0"/>
        <v>0</v>
      </c>
      <c r="G8" s="38">
        <f t="shared" si="1"/>
        <v>0</v>
      </c>
      <c r="H8" s="39">
        <f t="shared" si="2"/>
        <v>0</v>
      </c>
      <c r="I8" s="31">
        <v>0</v>
      </c>
      <c r="J8" s="32"/>
    </row>
    <row r="9" spans="1:10" s="33" customFormat="1" ht="19.149999999999999" customHeight="1">
      <c r="A9" s="34" t="s">
        <v>0</v>
      </c>
      <c r="B9" s="35" t="s">
        <v>50</v>
      </c>
      <c r="C9" s="36" t="s">
        <v>51</v>
      </c>
      <c r="D9" s="37">
        <v>2</v>
      </c>
      <c r="E9" s="56">
        <v>652000</v>
      </c>
      <c r="F9" s="38">
        <f t="shared" si="0"/>
        <v>1304000</v>
      </c>
      <c r="G9" s="38">
        <f t="shared" si="1"/>
        <v>652000</v>
      </c>
      <c r="H9" s="39">
        <f t="shared" si="2"/>
        <v>1304000</v>
      </c>
      <c r="I9" s="31">
        <v>0</v>
      </c>
      <c r="J9" s="32"/>
    </row>
    <row r="10" spans="1:10" s="33" customFormat="1" ht="19.149999999999999" customHeight="1">
      <c r="A10" s="34" t="s">
        <v>0</v>
      </c>
      <c r="B10" s="35" t="s">
        <v>52</v>
      </c>
      <c r="C10" s="36" t="s">
        <v>2</v>
      </c>
      <c r="D10" s="37">
        <v>2</v>
      </c>
      <c r="E10" s="56"/>
      <c r="F10" s="38">
        <f t="shared" si="0"/>
        <v>0</v>
      </c>
      <c r="G10" s="38">
        <f t="shared" si="1"/>
        <v>0</v>
      </c>
      <c r="H10" s="39">
        <f t="shared" si="2"/>
        <v>0</v>
      </c>
      <c r="I10" s="31">
        <v>0</v>
      </c>
      <c r="J10" s="32"/>
    </row>
    <row r="11" spans="1:10" s="33" customFormat="1" ht="19.149999999999999" customHeight="1">
      <c r="A11" s="34" t="s">
        <v>0</v>
      </c>
      <c r="B11" s="35" t="s">
        <v>53</v>
      </c>
      <c r="C11" s="36" t="s">
        <v>54</v>
      </c>
      <c r="D11" s="37">
        <v>1</v>
      </c>
      <c r="E11" s="56">
        <v>158000</v>
      </c>
      <c r="F11" s="38">
        <f t="shared" si="0"/>
        <v>158000</v>
      </c>
      <c r="G11" s="38">
        <f t="shared" si="1"/>
        <v>158000</v>
      </c>
      <c r="H11" s="39">
        <f t="shared" si="2"/>
        <v>158000</v>
      </c>
      <c r="I11" s="31">
        <v>0</v>
      </c>
      <c r="J11" s="32"/>
    </row>
    <row r="12" spans="1:10" s="33" customFormat="1" ht="19.149999999999999" customHeight="1">
      <c r="A12" s="34" t="s">
        <v>0</v>
      </c>
      <c r="B12" s="35" t="s">
        <v>55</v>
      </c>
      <c r="C12" s="36" t="s">
        <v>2</v>
      </c>
      <c r="D12" s="37">
        <v>1</v>
      </c>
      <c r="E12" s="56"/>
      <c r="F12" s="38">
        <f t="shared" si="0"/>
        <v>0</v>
      </c>
      <c r="G12" s="38">
        <f t="shared" si="1"/>
        <v>0</v>
      </c>
      <c r="H12" s="39">
        <f t="shared" si="2"/>
        <v>0</v>
      </c>
      <c r="I12" s="31">
        <v>0</v>
      </c>
      <c r="J12" s="32"/>
    </row>
    <row r="13" spans="1:10" s="33" customFormat="1" ht="19.149999999999999" customHeight="1">
      <c r="A13" s="34" t="s">
        <v>0</v>
      </c>
      <c r="B13" s="35" t="s">
        <v>33</v>
      </c>
      <c r="C13" s="36" t="s">
        <v>34</v>
      </c>
      <c r="D13" s="37">
        <v>1</v>
      </c>
      <c r="E13" s="56">
        <v>15000</v>
      </c>
      <c r="F13" s="38">
        <f t="shared" si="0"/>
        <v>15000</v>
      </c>
      <c r="G13" s="38">
        <f t="shared" si="1"/>
        <v>15000</v>
      </c>
      <c r="H13" s="39">
        <f t="shared" si="2"/>
        <v>15000</v>
      </c>
      <c r="I13" s="31">
        <v>0</v>
      </c>
      <c r="J13" s="32"/>
    </row>
    <row r="14" spans="1:10" s="33" customFormat="1" ht="19.149999999999999" customHeight="1">
      <c r="A14" s="34" t="s">
        <v>0</v>
      </c>
      <c r="B14" s="35" t="s">
        <v>35</v>
      </c>
      <c r="C14" s="36" t="s">
        <v>36</v>
      </c>
      <c r="D14" s="37">
        <v>1</v>
      </c>
      <c r="E14" s="56">
        <v>591000</v>
      </c>
      <c r="F14" s="38">
        <f t="shared" si="0"/>
        <v>591000</v>
      </c>
      <c r="G14" s="38">
        <f t="shared" si="1"/>
        <v>591000</v>
      </c>
      <c r="H14" s="39">
        <f t="shared" si="2"/>
        <v>591000</v>
      </c>
      <c r="I14" s="31">
        <v>0</v>
      </c>
      <c r="J14" s="32"/>
    </row>
    <row r="15" spans="1:10" s="33" customFormat="1" ht="19.149999999999999" customHeight="1">
      <c r="A15" s="34" t="s">
        <v>0</v>
      </c>
      <c r="B15" s="35" t="s">
        <v>37</v>
      </c>
      <c r="C15" s="36" t="s">
        <v>2</v>
      </c>
      <c r="D15" s="37">
        <v>1</v>
      </c>
      <c r="E15" s="56"/>
      <c r="F15" s="38">
        <f t="shared" si="0"/>
        <v>0</v>
      </c>
      <c r="G15" s="38">
        <f t="shared" si="1"/>
        <v>0</v>
      </c>
      <c r="H15" s="39">
        <f t="shared" si="2"/>
        <v>0</v>
      </c>
      <c r="I15" s="31">
        <v>0</v>
      </c>
      <c r="J15" s="32"/>
    </row>
    <row r="16" spans="1:10" s="33" customFormat="1" ht="19.149999999999999" customHeight="1">
      <c r="A16" s="34" t="s">
        <v>0</v>
      </c>
      <c r="B16" s="35" t="s">
        <v>56</v>
      </c>
      <c r="C16" s="36" t="s">
        <v>57</v>
      </c>
      <c r="D16" s="37">
        <v>1</v>
      </c>
      <c r="E16" s="56">
        <v>159000</v>
      </c>
      <c r="F16" s="38">
        <f t="shared" si="0"/>
        <v>159000</v>
      </c>
      <c r="G16" s="38">
        <f t="shared" si="1"/>
        <v>159000</v>
      </c>
      <c r="H16" s="39">
        <f t="shared" si="2"/>
        <v>159000</v>
      </c>
      <c r="I16" s="31">
        <v>0</v>
      </c>
      <c r="J16" s="32"/>
    </row>
    <row r="17" spans="1:10" s="33" customFormat="1" ht="19.149999999999999" customHeight="1">
      <c r="A17" s="34" t="s">
        <v>0</v>
      </c>
      <c r="B17" s="35" t="s">
        <v>58</v>
      </c>
      <c r="C17" s="36" t="s">
        <v>2</v>
      </c>
      <c r="D17" s="37">
        <v>1</v>
      </c>
      <c r="E17" s="56"/>
      <c r="F17" s="38">
        <f t="shared" si="0"/>
        <v>0</v>
      </c>
      <c r="G17" s="38">
        <f t="shared" si="1"/>
        <v>0</v>
      </c>
      <c r="H17" s="39">
        <f t="shared" si="2"/>
        <v>0</v>
      </c>
      <c r="I17" s="31">
        <v>0</v>
      </c>
      <c r="J17" s="32"/>
    </row>
    <row r="18" spans="1:10" s="33" customFormat="1" ht="19.149999999999999" customHeight="1">
      <c r="A18" s="40" t="s">
        <v>0</v>
      </c>
      <c r="B18" s="41" t="s">
        <v>38</v>
      </c>
      <c r="C18" s="42" t="s">
        <v>39</v>
      </c>
      <c r="D18" s="43">
        <v>2</v>
      </c>
      <c r="E18" s="56">
        <v>491000</v>
      </c>
      <c r="F18" s="38">
        <f t="shared" si="0"/>
        <v>982000</v>
      </c>
      <c r="G18" s="38">
        <f t="shared" si="1"/>
        <v>491000</v>
      </c>
      <c r="H18" s="39">
        <f t="shared" si="2"/>
        <v>982000</v>
      </c>
      <c r="I18" s="31">
        <v>0</v>
      </c>
      <c r="J18" s="32"/>
    </row>
    <row r="19" spans="1:10" s="33" customFormat="1" ht="19.149999999999999" customHeight="1">
      <c r="A19" s="40" t="s">
        <v>0</v>
      </c>
      <c r="B19" s="41" t="s">
        <v>40</v>
      </c>
      <c r="C19" s="42" t="s">
        <v>2</v>
      </c>
      <c r="D19" s="43">
        <v>2</v>
      </c>
      <c r="E19" s="56"/>
      <c r="F19" s="38">
        <f t="shared" si="0"/>
        <v>0</v>
      </c>
      <c r="G19" s="38">
        <f t="shared" si="1"/>
        <v>0</v>
      </c>
      <c r="H19" s="39">
        <f t="shared" si="2"/>
        <v>0</v>
      </c>
      <c r="I19" s="31"/>
      <c r="J19" s="32"/>
    </row>
    <row r="20" spans="1:10" s="33" customFormat="1" ht="19.149999999999999" customHeight="1">
      <c r="A20" s="40">
        <v>6</v>
      </c>
      <c r="B20" s="41" t="s">
        <v>59</v>
      </c>
      <c r="C20" s="42" t="s">
        <v>60</v>
      </c>
      <c r="D20" s="43">
        <v>1</v>
      </c>
      <c r="E20" s="56">
        <v>886000</v>
      </c>
      <c r="F20" s="38">
        <f t="shared" si="0"/>
        <v>886000</v>
      </c>
      <c r="G20" s="38">
        <f t="shared" si="1"/>
        <v>886000</v>
      </c>
      <c r="H20" s="39">
        <f t="shared" si="2"/>
        <v>886000</v>
      </c>
      <c r="I20" s="31"/>
      <c r="J20" s="32"/>
    </row>
    <row r="21" spans="1:10" s="33" customFormat="1" ht="19.149999999999999" customHeight="1" thickBot="1">
      <c r="A21" s="45"/>
      <c r="B21" s="46"/>
      <c r="C21" s="47" t="s">
        <v>41</v>
      </c>
      <c r="D21" s="48">
        <v>-1</v>
      </c>
      <c r="E21" s="57"/>
      <c r="F21" s="44"/>
      <c r="G21" s="44"/>
      <c r="H21" s="39"/>
      <c r="I21" s="31"/>
      <c r="J21" s="32"/>
    </row>
    <row r="22" spans="1:10" s="19" customFormat="1" ht="30" customHeight="1" thickBot="1">
      <c r="A22" s="152" t="s">
        <v>42</v>
      </c>
      <c r="B22" s="153"/>
      <c r="C22" s="154"/>
      <c r="D22" s="49"/>
      <c r="E22" s="58"/>
      <c r="F22" s="50">
        <f>SUM(F4:F21)</f>
        <v>8372000</v>
      </c>
      <c r="G22" s="51"/>
      <c r="H22" s="52">
        <f>SUM(H4:H21)</f>
        <v>8372000</v>
      </c>
      <c r="I22" s="31"/>
    </row>
    <row r="23" spans="1:10" s="33" customFormat="1" ht="30" customHeight="1">
      <c r="A23" s="29"/>
      <c r="B23" s="30" t="s">
        <v>61</v>
      </c>
      <c r="C23" s="149"/>
      <c r="D23" s="150"/>
      <c r="E23" s="150"/>
      <c r="F23" s="150"/>
      <c r="G23" s="150"/>
      <c r="H23" s="151"/>
      <c r="I23" s="31"/>
      <c r="J23" s="32"/>
    </row>
    <row r="24" spans="1:10" s="33" customFormat="1" ht="19.149999999999999" customHeight="1">
      <c r="A24" s="34" t="s">
        <v>3</v>
      </c>
      <c r="B24" s="35" t="s">
        <v>65</v>
      </c>
      <c r="C24" s="36" t="s">
        <v>66</v>
      </c>
      <c r="D24" s="37">
        <v>1</v>
      </c>
      <c r="E24" s="56">
        <v>13327290</v>
      </c>
      <c r="F24" s="38">
        <f>E24*D24</f>
        <v>13327290</v>
      </c>
      <c r="G24" s="38">
        <f>ROUND(E24*(1-I24),-3)</f>
        <v>13327000</v>
      </c>
      <c r="H24" s="39">
        <f>G24*D24</f>
        <v>13327000</v>
      </c>
      <c r="I24" s="31">
        <v>0</v>
      </c>
      <c r="J24" s="32"/>
    </row>
    <row r="25" spans="1:10" s="33" customFormat="1" ht="19.149999999999999" customHeight="1">
      <c r="A25" s="34" t="s">
        <v>1</v>
      </c>
      <c r="B25" s="35" t="s">
        <v>67</v>
      </c>
      <c r="C25" s="36" t="s">
        <v>68</v>
      </c>
      <c r="D25" s="37">
        <v>1</v>
      </c>
      <c r="E25" s="56">
        <v>692000</v>
      </c>
      <c r="F25" s="38">
        <f t="shared" ref="F25:F33" si="3">E25*D25</f>
        <v>692000</v>
      </c>
      <c r="G25" s="38">
        <f t="shared" ref="G25:G33" si="4">ROUND(E25*(1-I25),-3)</f>
        <v>692000</v>
      </c>
      <c r="H25" s="39">
        <f t="shared" ref="H25:H33" si="5">G25*D25</f>
        <v>692000</v>
      </c>
      <c r="I25" s="31">
        <v>0</v>
      </c>
      <c r="J25" s="32"/>
    </row>
    <row r="26" spans="1:10" s="33" customFormat="1" ht="19.149999999999999" customHeight="1">
      <c r="A26" s="34" t="s">
        <v>4</v>
      </c>
      <c r="B26" s="35" t="s">
        <v>69</v>
      </c>
      <c r="C26" s="36" t="s">
        <v>70</v>
      </c>
      <c r="D26" s="37">
        <v>1</v>
      </c>
      <c r="E26" s="56">
        <v>4176000</v>
      </c>
      <c r="F26" s="38">
        <f t="shared" si="3"/>
        <v>4176000</v>
      </c>
      <c r="G26" s="38">
        <f t="shared" si="4"/>
        <v>4176000</v>
      </c>
      <c r="H26" s="39">
        <f t="shared" si="5"/>
        <v>4176000</v>
      </c>
      <c r="I26" s="31">
        <v>0</v>
      </c>
      <c r="J26" s="32"/>
    </row>
    <row r="27" spans="1:10" s="33" customFormat="1" ht="19.149999999999999" customHeight="1">
      <c r="A27" s="34" t="s">
        <v>3</v>
      </c>
      <c r="B27" s="35" t="s">
        <v>65</v>
      </c>
      <c r="C27" s="36" t="s">
        <v>66</v>
      </c>
      <c r="D27" s="37">
        <v>1</v>
      </c>
      <c r="E27" s="56">
        <v>13327290</v>
      </c>
      <c r="F27" s="38">
        <f t="shared" si="3"/>
        <v>13327290</v>
      </c>
      <c r="G27" s="38">
        <f t="shared" si="4"/>
        <v>13327000</v>
      </c>
      <c r="H27" s="39">
        <f t="shared" si="5"/>
        <v>13327000</v>
      </c>
      <c r="I27" s="31">
        <v>0</v>
      </c>
      <c r="J27" s="32"/>
    </row>
    <row r="28" spans="1:10" s="33" customFormat="1" ht="19.149999999999999" customHeight="1">
      <c r="A28" s="34" t="s">
        <v>0</v>
      </c>
      <c r="B28" s="35" t="s">
        <v>71</v>
      </c>
      <c r="C28" s="36" t="s">
        <v>72</v>
      </c>
      <c r="D28" s="37">
        <v>10</v>
      </c>
      <c r="E28" s="56">
        <v>869000</v>
      </c>
      <c r="F28" s="38">
        <f t="shared" si="3"/>
        <v>8690000</v>
      </c>
      <c r="G28" s="38">
        <f t="shared" si="4"/>
        <v>869000</v>
      </c>
      <c r="H28" s="39">
        <f t="shared" si="5"/>
        <v>8690000</v>
      </c>
      <c r="I28" s="31">
        <v>0</v>
      </c>
      <c r="J28" s="32"/>
    </row>
    <row r="29" spans="1:10" s="33" customFormat="1" ht="19.149999999999999" customHeight="1">
      <c r="A29" s="34" t="s">
        <v>0</v>
      </c>
      <c r="B29" s="35" t="s">
        <v>73</v>
      </c>
      <c r="C29" s="36" t="s">
        <v>2</v>
      </c>
      <c r="D29" s="37">
        <v>10</v>
      </c>
      <c r="E29" s="56"/>
      <c r="F29" s="38">
        <f t="shared" si="3"/>
        <v>0</v>
      </c>
      <c r="G29" s="38">
        <f t="shared" si="4"/>
        <v>0</v>
      </c>
      <c r="H29" s="39">
        <f t="shared" si="5"/>
        <v>0</v>
      </c>
      <c r="I29" s="31">
        <v>0</v>
      </c>
      <c r="J29" s="32"/>
    </row>
    <row r="30" spans="1:10" s="33" customFormat="1" ht="19.149999999999999" customHeight="1">
      <c r="A30" s="34" t="s">
        <v>1</v>
      </c>
      <c r="B30" s="35" t="s">
        <v>67</v>
      </c>
      <c r="C30" s="36" t="s">
        <v>68</v>
      </c>
      <c r="D30" s="37">
        <v>1</v>
      </c>
      <c r="E30" s="56">
        <v>692000</v>
      </c>
      <c r="F30" s="38">
        <f t="shared" si="3"/>
        <v>692000</v>
      </c>
      <c r="G30" s="38">
        <f t="shared" si="4"/>
        <v>692000</v>
      </c>
      <c r="H30" s="39">
        <f t="shared" si="5"/>
        <v>692000</v>
      </c>
      <c r="I30" s="31">
        <v>0</v>
      </c>
      <c r="J30" s="32"/>
    </row>
    <row r="31" spans="1:10" s="33" customFormat="1" ht="19.149999999999999" customHeight="1">
      <c r="A31" s="34" t="s">
        <v>4</v>
      </c>
      <c r="B31" s="35" t="s">
        <v>74</v>
      </c>
      <c r="C31" s="36" t="s">
        <v>75</v>
      </c>
      <c r="D31" s="37">
        <v>1</v>
      </c>
      <c r="E31" s="56">
        <v>4176000</v>
      </c>
      <c r="F31" s="38">
        <f t="shared" si="3"/>
        <v>4176000</v>
      </c>
      <c r="G31" s="38">
        <f t="shared" si="4"/>
        <v>4176000</v>
      </c>
      <c r="H31" s="39">
        <f t="shared" si="5"/>
        <v>4176000</v>
      </c>
      <c r="I31" s="31">
        <v>0</v>
      </c>
      <c r="J31" s="32"/>
    </row>
    <row r="32" spans="1:10" s="33" customFormat="1" ht="19.149999999999999" customHeight="1">
      <c r="A32" s="34" t="s">
        <v>3</v>
      </c>
      <c r="B32" s="35" t="s">
        <v>76</v>
      </c>
      <c r="C32" s="36" t="s">
        <v>77</v>
      </c>
      <c r="D32" s="37">
        <v>1</v>
      </c>
      <c r="E32" s="56">
        <v>556774</v>
      </c>
      <c r="F32" s="38">
        <f t="shared" si="3"/>
        <v>556774</v>
      </c>
      <c r="G32" s="38">
        <f t="shared" si="4"/>
        <v>557000</v>
      </c>
      <c r="H32" s="39">
        <f t="shared" si="5"/>
        <v>557000</v>
      </c>
      <c r="I32" s="31">
        <v>0</v>
      </c>
      <c r="J32" s="32"/>
    </row>
    <row r="33" spans="1:10" s="33" customFormat="1" ht="19.149999999999999" customHeight="1">
      <c r="A33" s="34" t="s">
        <v>0</v>
      </c>
      <c r="B33" s="35" t="s">
        <v>78</v>
      </c>
      <c r="C33" s="36" t="s">
        <v>79</v>
      </c>
      <c r="D33" s="37">
        <v>2</v>
      </c>
      <c r="E33" s="56">
        <v>67000</v>
      </c>
      <c r="F33" s="38">
        <f t="shared" si="3"/>
        <v>134000</v>
      </c>
      <c r="G33" s="38">
        <f t="shared" si="4"/>
        <v>67000</v>
      </c>
      <c r="H33" s="39">
        <f t="shared" si="5"/>
        <v>134000</v>
      </c>
      <c r="I33" s="31">
        <v>0</v>
      </c>
      <c r="J33" s="32"/>
    </row>
    <row r="34" spans="1:10" s="33" customFormat="1" ht="19.149999999999999" customHeight="1">
      <c r="A34" s="34" t="s">
        <v>0</v>
      </c>
      <c r="B34" s="35" t="s">
        <v>62</v>
      </c>
      <c r="C34" s="36" t="s">
        <v>63</v>
      </c>
      <c r="D34" s="37">
        <v>1</v>
      </c>
      <c r="E34" s="56">
        <v>1014000</v>
      </c>
      <c r="F34" s="38">
        <f>E34*D34</f>
        <v>1014000</v>
      </c>
      <c r="G34" s="38">
        <f>ROUND(E34*(1-I34),-3)</f>
        <v>1014000</v>
      </c>
      <c r="H34" s="39">
        <f>G34*D34</f>
        <v>1014000</v>
      </c>
      <c r="I34" s="31">
        <v>0</v>
      </c>
      <c r="J34" s="32"/>
    </row>
    <row r="35" spans="1:10" s="33" customFormat="1" ht="19.149999999999999" customHeight="1">
      <c r="A35" s="34" t="s">
        <v>0</v>
      </c>
      <c r="B35" s="35" t="s">
        <v>64</v>
      </c>
      <c r="C35" s="36" t="s">
        <v>2</v>
      </c>
      <c r="D35" s="37">
        <v>1</v>
      </c>
      <c r="E35" s="56"/>
      <c r="F35" s="38">
        <f>E35*D35</f>
        <v>0</v>
      </c>
      <c r="G35" s="38">
        <f>ROUND(E35*(1-I35),-3)</f>
        <v>0</v>
      </c>
      <c r="H35" s="39">
        <f>G35*D35</f>
        <v>0</v>
      </c>
      <c r="I35" s="31">
        <v>0</v>
      </c>
      <c r="J35" s="32"/>
    </row>
    <row r="36" spans="1:10" s="33" customFormat="1" ht="19.149999999999999" customHeight="1" thickBot="1">
      <c r="A36" s="45"/>
      <c r="B36" s="46"/>
      <c r="C36" s="47" t="s">
        <v>41</v>
      </c>
      <c r="D36" s="48">
        <v>-1</v>
      </c>
      <c r="E36" s="57"/>
      <c r="F36" s="44"/>
      <c r="G36" s="44"/>
      <c r="H36" s="39"/>
      <c r="I36" s="31"/>
      <c r="J36" s="32"/>
    </row>
    <row r="37" spans="1:10" s="19" customFormat="1" ht="30" customHeight="1" thickBot="1">
      <c r="A37" s="152" t="s">
        <v>42</v>
      </c>
      <c r="B37" s="155"/>
      <c r="C37" s="156"/>
      <c r="D37" s="49"/>
      <c r="E37" s="58"/>
      <c r="F37" s="50">
        <f>SUM(F24:F36)</f>
        <v>46785354</v>
      </c>
      <c r="G37" s="51"/>
      <c r="H37" s="52">
        <f>SUM(H24:H36)</f>
        <v>46785000</v>
      </c>
      <c r="I37" s="31"/>
    </row>
  </sheetData>
  <mergeCells count="5">
    <mergeCell ref="A1:H1"/>
    <mergeCell ref="C3:H3"/>
    <mergeCell ref="A22:C22"/>
    <mergeCell ref="C23:H23"/>
    <mergeCell ref="A37:C37"/>
  </mergeCells>
  <phoneticPr fontId="23" type="noConversion"/>
  <printOptions horizontalCentered="1"/>
  <pageMargins left="0.23622047244094491" right="0.23622047244094491" top="0.51181102362204722" bottom="0.43307086614173229" header="0.23622047244094491" footer="0.35433070866141736"/>
  <pageSetup paperSize="9" scale="6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종합</vt:lpstr>
      <vt:lpstr>상세내용</vt:lpstr>
      <vt:lpstr>상세현황_Order용</vt:lpstr>
      <vt:lpstr>상세내용!Print_Area</vt:lpstr>
      <vt:lpstr>상세현황_Order용!Print_Area</vt:lpstr>
      <vt:lpstr>종합!Print_Area</vt:lpstr>
      <vt:lpstr>상세내용!Print_Titles</vt:lpstr>
      <vt:lpstr>상세현황_Order용!Print_Titles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Hang.Lee</dc:creator>
  <cp:lastModifiedBy>권 현진</cp:lastModifiedBy>
  <cp:lastPrinted>2018-08-17T06:00:48Z</cp:lastPrinted>
  <dcterms:created xsi:type="dcterms:W3CDTF">2012-08-27T09:24:25Z</dcterms:created>
  <dcterms:modified xsi:type="dcterms:W3CDTF">2018-08-17T06:01:34Z</dcterms:modified>
</cp:coreProperties>
</file>