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싸이월드작업\견적서\"/>
    </mc:Choice>
  </mc:AlternateContent>
  <bookViews>
    <workbookView xWindow="0" yWindow="0" windowWidth="28800" windowHeight="11970"/>
  </bookViews>
  <sheets>
    <sheet name="종합" sheetId="1" r:id="rId1"/>
  </sheets>
  <definedNames>
    <definedName name="_xlnm.Print_Area" localSheetId="0">종합!$B$1:$I$32</definedName>
  </definedNames>
  <calcPr calcId="162913" concurrentCalc="0"/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25" i="1"/>
  <c r="H16" i="1"/>
  <c r="H17" i="1"/>
  <c r="E30" i="1"/>
  <c r="H30" i="1"/>
  <c r="H31" i="1"/>
  <c r="H32" i="1"/>
  <c r="D9" i="1"/>
  <c r="D10" i="1"/>
</calcChain>
</file>

<file path=xl/sharedStrings.xml><?xml version="1.0" encoding="utf-8"?>
<sst xmlns="http://schemas.openxmlformats.org/spreadsheetml/2006/main" count="58" uniqueCount="44">
  <si>
    <t xml:space="preserve">          (단위:원)</t>
  </si>
  <si>
    <t>항 목 명</t>
  </si>
  <si>
    <t>항  목    내  용</t>
  </si>
  <si>
    <t>단  가</t>
  </si>
  <si>
    <t>금  액</t>
  </si>
  <si>
    <t>비고</t>
  </si>
  <si>
    <t>부가세</t>
  </si>
  <si>
    <t>항목 
구분</t>
    <phoneticPr fontId="19" type="noConversion"/>
  </si>
  <si>
    <t>수            신</t>
  </si>
  <si>
    <t>관 리 번 호</t>
  </si>
  <si>
    <t>유 효 기 간</t>
  </si>
  <si>
    <t>지 불 조 건</t>
  </si>
  <si>
    <t>담     당    자</t>
  </si>
  <si>
    <t>견적 합계금액(VAT별도)</t>
    <phoneticPr fontId="19" type="noConversion"/>
  </si>
  <si>
    <t>수량</t>
    <phoneticPr fontId="19" type="noConversion"/>
  </si>
  <si>
    <t>ea</t>
    <phoneticPr fontId="19" type="noConversion"/>
  </si>
  <si>
    <t>프로젝트명</t>
    <phoneticPr fontId="19" type="noConversion"/>
  </si>
  <si>
    <t>견적 제안 일자</t>
    <phoneticPr fontId="19" type="noConversion"/>
  </si>
  <si>
    <t>납 기 기 간</t>
    <phoneticPr fontId="19" type="noConversion"/>
  </si>
  <si>
    <t xml:space="preserve">계약발주 후 </t>
    <phoneticPr fontId="19" type="noConversion"/>
  </si>
  <si>
    <t>대림코퍼레이션에 아래와 같이 견적을 제출합니다.</t>
    <phoneticPr fontId="19" type="noConversion"/>
  </si>
  <si>
    <t>제출 후 3주</t>
    <phoneticPr fontId="19" type="noConversion"/>
  </si>
  <si>
    <t>2017-1108002</t>
    <phoneticPr fontId="19" type="noConversion"/>
  </si>
  <si>
    <t>합 계 금 액(부가세 별도)</t>
    <phoneticPr fontId="19" type="noConversion"/>
  </si>
  <si>
    <t>합   계(부가세 포함)</t>
    <phoneticPr fontId="19" type="noConversion"/>
  </si>
  <si>
    <t>㈜서원정보   김 용 관 (Office : 02-3789-8490 / 010-8939-2449 )</t>
    <phoneticPr fontId="19" type="noConversion"/>
  </si>
  <si>
    <t>협의</t>
    <phoneticPr fontId="19" type="noConversion"/>
  </si>
  <si>
    <t>권현진 님</t>
    <phoneticPr fontId="19" type="noConversion"/>
  </si>
  <si>
    <t>LS-CAT5e 300m 박스 그레이</t>
  </si>
  <si>
    <t>LS-CAT5e 300m 박스 레드</t>
  </si>
  <si>
    <t>LS-CAT5e 300m 박스 블루</t>
  </si>
  <si>
    <t>LS-CAT5e 300m 박스 열로우</t>
  </si>
  <si>
    <t>LS-CAT5e RJ-45</t>
  </si>
  <si>
    <t>RJ-45 부트</t>
  </si>
  <si>
    <t>LS-CT-C5E-SL1</t>
  </si>
  <si>
    <t>랜테스터기</t>
  </si>
  <si>
    <t>벨크로타이 10M</t>
  </si>
  <si>
    <t>케이블타이 10cm</t>
  </si>
  <si>
    <t>케이블</t>
  </si>
  <si>
    <t>RJ 45</t>
  </si>
  <si>
    <t>락부트</t>
  </si>
  <si>
    <t>테스터기</t>
  </si>
  <si>
    <t>케이블타이</t>
  </si>
  <si>
    <t>랜툴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</si>
</sst>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_);[Red]\(#,##0\)"/>
    <numFmt numFmtId="177" formatCode="&quot;₩&quot;#,##0.00;&quot;₩&quot;&quot;₩&quot;&quot;₩&quot;&quot;₩&quot;\-#,##0.00"/>
    <numFmt numFmtId="178" formatCode="&quot;$&quot;#,##0.00_);[Red]\(&quot;$&quot;#,##0.00\)"/>
    <numFmt numFmtId="179" formatCode="_-* #,##0\ &quot;DM&quot;_-;\-* #,##0\ &quot;DM&quot;_-;_-* &quot;-&quot;\ &quot;DM&quot;_-;_-@_-"/>
    <numFmt numFmtId="180" formatCode="_-* #,##0\ _D_M_-;\-* #,##0\ _D_M_-;_-* &quot;-&quot;\ _D_M_-;_-@_-"/>
    <numFmt numFmtId="181" formatCode="_-* #,##0.00\ &quot;DM&quot;_-;\-* #,##0.00\ &quot;DM&quot;_-;_-* &quot;-&quot;??\ &quot;DM&quot;_-;_-@_-"/>
    <numFmt numFmtId="182" formatCode="_-* #,##0.00\ _D_M_-;\-* #,##0.00\ _D_M_-;_-* &quot;-&quot;??\ _D_M_-;_-@_-"/>
    <numFmt numFmtId="183" formatCode="0.00\K"/>
    <numFmt numFmtId="184" formatCode="0.0%_);\(0.0%\)"/>
    <numFmt numFmtId="185" formatCode="&quot;$&quot;#,##0.00000_);\(&quot;$&quot;#,##0.00000\)"/>
    <numFmt numFmtId="186" formatCode="#,##0_ "/>
    <numFmt numFmtId="187" formatCode="_ * #,##0_ ;_ * &quot;₩&quot;\-#,##0_ ;_ * &quot;-&quot;_ ;_ @_ "/>
    <numFmt numFmtId="188" formatCode="_ * #,##0.00_ ;_ * &quot;₩&quot;\-#,##0.00_ ;_ * &quot;-&quot;??_ ;_ @_ "/>
    <numFmt numFmtId="189" formatCode="_ * #,##0.00_ ;_ * &quot;₩&quot;&quot;₩&quot;\-#,##0.00_ ;_ * &quot;-&quot;??_ ;_ @_ "/>
  </numFmts>
  <fonts count="34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Helv"/>
      <family val="2"/>
    </font>
    <font>
      <sz val="10"/>
      <name val="MS Sans Serif"/>
      <family val="2"/>
    </font>
    <font>
      <sz val="11"/>
      <color indexed="8"/>
      <name val="맑은 고딕"/>
      <family val="3"/>
      <charset val="129"/>
    </font>
    <font>
      <sz val="11"/>
      <name val="굴림체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</font>
    <font>
      <sz val="10"/>
      <name val="명조"/>
      <family val="3"/>
      <charset val="129"/>
    </font>
    <font>
      <b/>
      <sz val="10"/>
      <name val="Helv"/>
      <family val="2"/>
    </font>
    <font>
      <sz val="10"/>
      <color indexed="24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8"/>
      <name val="Times New Roman"/>
      <family val="1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12"/>
      <name val="굴림체"/>
      <family val="3"/>
      <charset val="129"/>
    </font>
    <font>
      <b/>
      <sz val="13"/>
      <name val="맑은 고딕"/>
      <family val="3"/>
      <charset val="129"/>
      <scheme val="major"/>
    </font>
    <font>
      <sz val="10"/>
      <color indexed="8"/>
      <name val="MS Sans Serif"/>
      <family val="2"/>
    </font>
    <font>
      <b/>
      <sz val="12"/>
      <color theme="1"/>
      <name val="맑은 고딕"/>
      <family val="3"/>
      <charset val="129"/>
      <scheme val="minor"/>
    </font>
    <font>
      <sz val="10"/>
      <color indexed="8"/>
      <name val="Arial"/>
      <family val="2"/>
    </font>
    <font>
      <sz val="12"/>
      <color theme="1"/>
      <name val="맑은 고딕"/>
      <family val="3"/>
      <charset val="129"/>
      <scheme val="minor"/>
    </font>
    <font>
      <b/>
      <sz val="14"/>
      <color indexed="9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 style="medium">
        <color indexed="64"/>
      </right>
      <top/>
      <bottom/>
      <diagonal/>
    </border>
    <border>
      <left style="thin">
        <color indexed="55"/>
      </left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thin">
        <color indexed="55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 style="medium">
        <color indexed="64"/>
      </right>
      <top style="medium">
        <color indexed="64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/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64"/>
      </bottom>
      <diagonal/>
    </border>
    <border>
      <left/>
      <right style="medium">
        <color indexed="64"/>
      </right>
      <top style="thin">
        <color indexed="55"/>
      </top>
      <bottom style="thin">
        <color indexed="64"/>
      </bottom>
      <diagonal/>
    </border>
  </borders>
  <cellStyleXfs count="91">
    <xf numFmtId="0" fontId="0" fillId="0" borderId="0">
      <alignment vertical="center"/>
    </xf>
    <xf numFmtId="0" fontId="1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41" fontId="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0" borderId="0"/>
    <xf numFmtId="0" fontId="9" fillId="0" borderId="1"/>
    <xf numFmtId="0" fontId="9" fillId="0" borderId="1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5" fillId="0" borderId="0"/>
    <xf numFmtId="0" fontId="2" fillId="0" borderId="0"/>
    <xf numFmtId="0" fontId="2" fillId="0" borderId="0"/>
    <xf numFmtId="0" fontId="1" fillId="0" borderId="0"/>
    <xf numFmtId="0" fontId="1" fillId="0" borderId="0" applyFill="0" applyBorder="0" applyAlignment="0"/>
    <xf numFmtId="0" fontId="10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6" fillId="0" borderId="0"/>
    <xf numFmtId="0" fontId="11" fillId="0" borderId="0" applyFont="0" applyFill="0" applyBorder="0" applyAlignment="0" applyProtection="0"/>
    <xf numFmtId="38" fontId="12" fillId="2" borderId="0" applyNumberFormat="0" applyBorder="0" applyAlignment="0" applyProtection="0"/>
    <xf numFmtId="0" fontId="13" fillId="0" borderId="0">
      <alignment horizontal="left"/>
    </xf>
    <xf numFmtId="0" fontId="14" fillId="0" borderId="2" applyNumberFormat="0" applyAlignment="0" applyProtection="0">
      <alignment horizontal="left" vertical="center"/>
    </xf>
    <xf numFmtId="0" fontId="14" fillId="0" borderId="3">
      <alignment horizontal="left" vertical="center"/>
    </xf>
    <xf numFmtId="10" fontId="12" fillId="2" borderId="4" applyNumberFormat="0" applyBorder="0" applyAlignment="0" applyProtection="0"/>
    <xf numFmtId="0" fontId="15" fillId="0" borderId="5"/>
    <xf numFmtId="177" fontId="1" fillId="0" borderId="0"/>
    <xf numFmtId="0" fontId="16" fillId="0" borderId="0"/>
    <xf numFmtId="10" fontId="6" fillId="0" borderId="0" applyFont="0" applyFill="0" applyBorder="0" applyAlignment="0" applyProtection="0"/>
    <xf numFmtId="0" fontId="15" fillId="0" borderId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185" fontId="1" fillId="0" borderId="0"/>
    <xf numFmtId="183" fontId="1" fillId="0" borderId="0"/>
    <xf numFmtId="180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4" fontId="1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8" fontId="1" fillId="0" borderId="0"/>
    <xf numFmtId="0" fontId="27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179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7" fillId="0" borderId="0">
      <alignment vertical="center"/>
    </xf>
    <xf numFmtId="189" fontId="1" fillId="0" borderId="0"/>
    <xf numFmtId="187" fontId="1" fillId="0" borderId="0"/>
    <xf numFmtId="188" fontId="1" fillId="0" borderId="0"/>
    <xf numFmtId="186" fontId="1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7" fillId="0" borderId="0">
      <alignment vertical="center"/>
    </xf>
    <xf numFmtId="0" fontId="29" fillId="0" borderId="0"/>
    <xf numFmtId="0" fontId="29" fillId="0" borderId="0"/>
  </cellStyleXfs>
  <cellXfs count="83">
    <xf numFmtId="0" fontId="0" fillId="0" borderId="0" xfId="0">
      <alignment vertical="center"/>
    </xf>
    <xf numFmtId="0" fontId="17" fillId="0" borderId="0" xfId="0" applyFont="1">
      <alignment vertical="center"/>
    </xf>
    <xf numFmtId="0" fontId="20" fillId="0" borderId="0" xfId="0" applyFont="1">
      <alignment vertical="center"/>
    </xf>
    <xf numFmtId="41" fontId="17" fillId="0" borderId="0" xfId="42" applyFont="1">
      <alignment vertical="center"/>
    </xf>
    <xf numFmtId="0" fontId="22" fillId="0" borderId="0" xfId="0" applyFont="1">
      <alignment vertical="center"/>
    </xf>
    <xf numFmtId="0" fontId="23" fillId="0" borderId="0" xfId="22" applyFont="1" applyAlignment="1">
      <alignment vertical="center"/>
    </xf>
    <xf numFmtId="0" fontId="23" fillId="0" borderId="0" xfId="22" applyFont="1" applyAlignment="1">
      <alignment horizontal="left" vertical="center"/>
    </xf>
    <xf numFmtId="0" fontId="23" fillId="0" borderId="0" xfId="22" applyFont="1" applyAlignment="1">
      <alignment horizontal="right" vertical="center"/>
    </xf>
    <xf numFmtId="0" fontId="23" fillId="0" borderId="0" xfId="22" applyFont="1" applyBorder="1" applyAlignment="1">
      <alignment horizontal="center" vertical="center"/>
    </xf>
    <xf numFmtId="0" fontId="23" fillId="0" borderId="0" xfId="22" applyFont="1" applyBorder="1" applyAlignment="1">
      <alignment horizontal="left" vertical="center"/>
    </xf>
    <xf numFmtId="0" fontId="23" fillId="0" borderId="0" xfId="22" applyFont="1" applyBorder="1" applyAlignment="1">
      <alignment horizontal="right" vertical="center"/>
    </xf>
    <xf numFmtId="3" fontId="25" fillId="0" borderId="0" xfId="21" applyNumberFormat="1" applyFont="1" applyBorder="1" applyAlignment="1">
      <alignment horizontal="left" vertical="center"/>
    </xf>
    <xf numFmtId="3" fontId="24" fillId="0" borderId="0" xfId="21" applyNumberFormat="1" applyFont="1" applyBorder="1" applyAlignment="1">
      <alignment horizontal="left" vertical="center"/>
    </xf>
    <xf numFmtId="3" fontId="24" fillId="0" borderId="0" xfId="21" applyNumberFormat="1" applyFont="1" applyBorder="1" applyAlignment="1">
      <alignment horizontal="right" vertical="center"/>
    </xf>
    <xf numFmtId="41" fontId="24" fillId="0" borderId="0" xfId="42" applyFont="1" applyAlignment="1">
      <alignment vertical="center"/>
    </xf>
    <xf numFmtId="41" fontId="23" fillId="0" borderId="0" xfId="42" applyFont="1" applyAlignment="1">
      <alignment vertical="center"/>
    </xf>
    <xf numFmtId="41" fontId="24" fillId="0" borderId="0" xfId="42" quotePrefix="1" applyFont="1" applyBorder="1" applyAlignment="1">
      <alignment horizontal="left" vertical="center"/>
    </xf>
    <xf numFmtId="41" fontId="24" fillId="0" borderId="0" xfId="42" applyFont="1" applyBorder="1" applyAlignment="1">
      <alignment horizontal="left" vertical="center"/>
    </xf>
    <xf numFmtId="0" fontId="26" fillId="6" borderId="23" xfId="22" applyFont="1" applyFill="1" applyBorder="1" applyAlignment="1">
      <alignment vertical="center"/>
    </xf>
    <xf numFmtId="31" fontId="26" fillId="6" borderId="17" xfId="22" applyNumberFormat="1" applyFont="1" applyFill="1" applyBorder="1" applyAlignment="1">
      <alignment horizontal="left" vertical="center"/>
    </xf>
    <xf numFmtId="0" fontId="21" fillId="3" borderId="28" xfId="21" applyFont="1" applyFill="1" applyBorder="1" applyAlignment="1">
      <alignment horizontal="center" vertical="center"/>
    </xf>
    <xf numFmtId="0" fontId="21" fillId="3" borderId="27" xfId="21" applyFont="1" applyFill="1" applyBorder="1" applyAlignment="1">
      <alignment horizontal="center" vertical="center" wrapText="1"/>
    </xf>
    <xf numFmtId="0" fontId="21" fillId="3" borderId="29" xfId="21" applyFont="1" applyFill="1" applyBorder="1" applyAlignment="1">
      <alignment horizontal="center" vertical="center"/>
    </xf>
    <xf numFmtId="0" fontId="21" fillId="3" borderId="28" xfId="21" applyFont="1" applyFill="1" applyBorder="1" applyAlignment="1">
      <alignment horizontal="center" vertical="center" shrinkToFit="1"/>
    </xf>
    <xf numFmtId="0" fontId="21" fillId="3" borderId="30" xfId="21" applyFont="1" applyFill="1" applyBorder="1" applyAlignment="1">
      <alignment horizontal="center" vertical="center" shrinkToFit="1"/>
    </xf>
    <xf numFmtId="0" fontId="28" fillId="0" borderId="0" xfId="0" applyFont="1" applyBorder="1">
      <alignment vertical="center"/>
    </xf>
    <xf numFmtId="41" fontId="28" fillId="0" borderId="31" xfId="8" applyFont="1" applyFill="1" applyBorder="1" applyAlignment="1" applyProtection="1">
      <alignment vertical="center"/>
    </xf>
    <xf numFmtId="0" fontId="28" fillId="0" borderId="32" xfId="8" applyNumberFormat="1" applyFont="1" applyFill="1" applyBorder="1" applyAlignment="1" applyProtection="1">
      <alignment vertical="center" wrapText="1"/>
    </xf>
    <xf numFmtId="6" fontId="26" fillId="6" borderId="17" xfId="22" applyNumberFormat="1" applyFont="1" applyFill="1" applyBorder="1" applyAlignment="1">
      <alignment horizontal="left" vertical="center"/>
    </xf>
    <xf numFmtId="176" fontId="31" fillId="3" borderId="11" xfId="21" applyNumberFormat="1" applyFont="1" applyFill="1" applyBorder="1" applyAlignment="1">
      <alignment horizontal="right" vertical="center"/>
    </xf>
    <xf numFmtId="176" fontId="31" fillId="3" borderId="8" xfId="21" applyNumberFormat="1" applyFont="1" applyFill="1" applyBorder="1" applyAlignment="1">
      <alignment horizontal="center" vertical="center"/>
    </xf>
    <xf numFmtId="176" fontId="32" fillId="5" borderId="7" xfId="21" applyNumberFormat="1" applyFont="1" applyFill="1" applyBorder="1" applyAlignment="1">
      <alignment horizontal="right" vertical="center"/>
    </xf>
    <xf numFmtId="176" fontId="32" fillId="5" borderId="8" xfId="21" applyNumberFormat="1" applyFont="1" applyFill="1" applyBorder="1" applyAlignment="1">
      <alignment horizontal="right" vertical="center"/>
    </xf>
    <xf numFmtId="176" fontId="32" fillId="4" borderId="9" xfId="21" applyNumberFormat="1" applyFont="1" applyFill="1" applyBorder="1" applyAlignment="1">
      <alignment horizontal="right" vertical="center"/>
    </xf>
    <xf numFmtId="176" fontId="32" fillId="4" borderId="10" xfId="21" applyNumberFormat="1" applyFont="1" applyFill="1" applyBorder="1" applyAlignment="1">
      <alignment horizontal="right" vertical="center"/>
    </xf>
    <xf numFmtId="0" fontId="26" fillId="6" borderId="26" xfId="22" applyFont="1" applyFill="1" applyBorder="1" applyAlignment="1">
      <alignment vertical="center"/>
    </xf>
    <xf numFmtId="31" fontId="26" fillId="6" borderId="20" xfId="22" applyNumberFormat="1" applyFont="1" applyFill="1" applyBorder="1" applyAlignment="1">
      <alignment horizontal="left" vertical="center"/>
    </xf>
    <xf numFmtId="6" fontId="26" fillId="6" borderId="20" xfId="22" applyNumberFormat="1" applyFont="1" applyFill="1" applyBorder="1" applyAlignment="1">
      <alignment horizontal="left" vertical="center"/>
    </xf>
    <xf numFmtId="0" fontId="31" fillId="3" borderId="0" xfId="1" applyFont="1" applyFill="1" applyBorder="1" applyAlignment="1">
      <alignment vertical="center"/>
    </xf>
    <xf numFmtId="0" fontId="31" fillId="3" borderId="12" xfId="1" applyFont="1" applyFill="1" applyBorder="1" applyAlignment="1">
      <alignment vertical="center"/>
    </xf>
    <xf numFmtId="0" fontId="28" fillId="0" borderId="32" xfId="0" applyFont="1" applyFill="1" applyBorder="1" applyAlignment="1" applyProtection="1">
      <alignment horizontal="left" vertical="center" wrapText="1"/>
    </xf>
    <xf numFmtId="0" fontId="30" fillId="0" borderId="0" xfId="0" applyFont="1" applyFill="1" applyBorder="1" applyAlignment="1" applyProtection="1">
      <alignment horizontal="center" vertical="center" wrapText="1"/>
    </xf>
    <xf numFmtId="41" fontId="33" fillId="0" borderId="33" xfId="42" applyFont="1" applyFill="1" applyBorder="1" applyAlignment="1">
      <alignment horizontal="center" vertical="center"/>
    </xf>
    <xf numFmtId="41" fontId="33" fillId="2" borderId="33" xfId="20" applyNumberFormat="1" applyFont="1" applyFill="1" applyBorder="1" applyAlignment="1">
      <alignment vertical="center"/>
    </xf>
    <xf numFmtId="0" fontId="26" fillId="6" borderId="40" xfId="22" applyFont="1" applyFill="1" applyBorder="1" applyAlignment="1">
      <alignment vertical="center" wrapText="1"/>
    </xf>
    <xf numFmtId="0" fontId="26" fillId="6" borderId="41" xfId="22" applyFont="1" applyFill="1" applyBorder="1" applyAlignment="1">
      <alignment vertical="center" wrapText="1"/>
    </xf>
    <xf numFmtId="0" fontId="26" fillId="6" borderId="42" xfId="22" applyFont="1" applyFill="1" applyBorder="1" applyAlignment="1">
      <alignment vertical="center" wrapText="1"/>
    </xf>
    <xf numFmtId="41" fontId="33" fillId="0" borderId="34" xfId="12" applyNumberFormat="1" applyFont="1" applyFill="1" applyBorder="1" applyAlignment="1">
      <alignment vertical="center" wrapText="1"/>
    </xf>
    <xf numFmtId="3" fontId="30" fillId="0" borderId="32" xfId="0" applyNumberFormat="1" applyFont="1" applyFill="1" applyBorder="1" applyAlignment="1" applyProtection="1">
      <alignment horizontal="left" vertical="center" wrapText="1"/>
    </xf>
    <xf numFmtId="3" fontId="30" fillId="0" borderId="32" xfId="0" quotePrefix="1" applyNumberFormat="1" applyFont="1" applyFill="1" applyBorder="1" applyAlignment="1" applyProtection="1">
      <alignment horizontal="left" vertical="center" wrapText="1"/>
    </xf>
    <xf numFmtId="3" fontId="30" fillId="0" borderId="32" xfId="8" applyNumberFormat="1" applyFont="1" applyFill="1" applyBorder="1" applyAlignment="1" applyProtection="1">
      <alignment vertical="center" wrapText="1"/>
    </xf>
    <xf numFmtId="0" fontId="31" fillId="3" borderId="0" xfId="1" applyFont="1" applyFill="1" applyBorder="1" applyAlignment="1">
      <alignment horizontal="center" vertical="center"/>
    </xf>
    <xf numFmtId="41" fontId="28" fillId="0" borderId="31" xfId="8" applyFont="1" applyFill="1" applyBorder="1" applyAlignment="1" applyProtection="1">
      <alignment horizontal="center" vertical="center"/>
    </xf>
    <xf numFmtId="41" fontId="28" fillId="0" borderId="31" xfId="8" applyFont="1" applyFill="1" applyBorder="1" applyAlignment="1" applyProtection="1">
      <alignment horizontal="center" vertical="center"/>
    </xf>
    <xf numFmtId="0" fontId="32" fillId="5" borderId="13" xfId="21" applyFont="1" applyFill="1" applyBorder="1" applyAlignment="1">
      <alignment horizontal="center" vertical="center"/>
    </xf>
    <xf numFmtId="0" fontId="32" fillId="5" borderId="5" xfId="21" applyFont="1" applyFill="1" applyBorder="1" applyAlignment="1">
      <alignment horizontal="center" vertical="center"/>
    </xf>
    <xf numFmtId="0" fontId="32" fillId="5" borderId="14" xfId="21" applyFont="1" applyFill="1" applyBorder="1" applyAlignment="1">
      <alignment horizontal="center" vertical="center"/>
    </xf>
    <xf numFmtId="0" fontId="32" fillId="4" borderId="15" xfId="21" applyFont="1" applyFill="1" applyBorder="1" applyAlignment="1">
      <alignment horizontal="center" vertical="center"/>
    </xf>
    <xf numFmtId="0" fontId="32" fillId="4" borderId="2" xfId="21" applyFont="1" applyFill="1" applyBorder="1" applyAlignment="1">
      <alignment horizontal="center" vertical="center"/>
    </xf>
    <xf numFmtId="0" fontId="32" fillId="4" borderId="16" xfId="21" applyFont="1" applyFill="1" applyBorder="1" applyAlignment="1">
      <alignment horizontal="center" vertical="center"/>
    </xf>
    <xf numFmtId="0" fontId="26" fillId="7" borderId="21" xfId="22" applyFont="1" applyFill="1" applyBorder="1" applyAlignment="1">
      <alignment horizontal="center" vertical="center"/>
    </xf>
    <xf numFmtId="0" fontId="26" fillId="7" borderId="22" xfId="22" applyFont="1" applyFill="1" applyBorder="1" applyAlignment="1">
      <alignment horizontal="center" vertical="center"/>
    </xf>
    <xf numFmtId="0" fontId="26" fillId="6" borderId="23" xfId="22" applyFont="1" applyFill="1" applyBorder="1" applyAlignment="1">
      <alignment horizontal="left" vertical="center"/>
    </xf>
    <xf numFmtId="0" fontId="26" fillId="6" borderId="24" xfId="22" applyFont="1" applyFill="1" applyBorder="1" applyAlignment="1">
      <alignment horizontal="left" vertical="center"/>
    </xf>
    <xf numFmtId="0" fontId="26" fillId="7" borderId="19" xfId="22" applyFont="1" applyFill="1" applyBorder="1" applyAlignment="1">
      <alignment horizontal="center" vertical="center"/>
    </xf>
    <xf numFmtId="0" fontId="26" fillId="7" borderId="18" xfId="22" applyFont="1" applyFill="1" applyBorder="1" applyAlignment="1">
      <alignment horizontal="center" vertical="center"/>
    </xf>
    <xf numFmtId="0" fontId="26" fillId="6" borderId="17" xfId="22" applyFont="1" applyFill="1" applyBorder="1" applyAlignment="1">
      <alignment horizontal="left" vertical="center"/>
    </xf>
    <xf numFmtId="0" fontId="26" fillId="6" borderId="25" xfId="22" applyFont="1" applyFill="1" applyBorder="1" applyAlignment="1">
      <alignment horizontal="left" vertical="center"/>
    </xf>
    <xf numFmtId="0" fontId="26" fillId="7" borderId="20" xfId="22" applyFont="1" applyFill="1" applyBorder="1" applyAlignment="1">
      <alignment horizontal="center" vertical="center"/>
    </xf>
    <xf numFmtId="0" fontId="26" fillId="7" borderId="26" xfId="22" applyFont="1" applyFill="1" applyBorder="1" applyAlignment="1">
      <alignment horizontal="center" vertical="center"/>
    </xf>
    <xf numFmtId="0" fontId="26" fillId="6" borderId="17" xfId="22" applyFont="1" applyFill="1" applyBorder="1" applyAlignment="1">
      <alignment horizontal="left" vertical="center" wrapText="1"/>
    </xf>
    <xf numFmtId="0" fontId="26" fillId="7" borderId="13" xfId="22" applyFont="1" applyFill="1" applyBorder="1" applyAlignment="1">
      <alignment horizontal="center" vertical="center"/>
    </xf>
    <xf numFmtId="0" fontId="26" fillId="7" borderId="14" xfId="22" applyFont="1" applyFill="1" applyBorder="1" applyAlignment="1">
      <alignment horizontal="center" vertical="center"/>
    </xf>
    <xf numFmtId="41" fontId="21" fillId="3" borderId="29" xfId="42" applyFont="1" applyFill="1" applyBorder="1" applyAlignment="1">
      <alignment horizontal="center" vertical="center" wrapText="1"/>
    </xf>
    <xf numFmtId="41" fontId="21" fillId="3" borderId="35" xfId="42" applyFont="1" applyFill="1" applyBorder="1" applyAlignment="1">
      <alignment horizontal="center" vertical="center" wrapText="1"/>
    </xf>
    <xf numFmtId="0" fontId="26" fillId="7" borderId="38" xfId="22" applyFont="1" applyFill="1" applyBorder="1" applyAlignment="1">
      <alignment horizontal="center" vertical="center"/>
    </xf>
    <xf numFmtId="0" fontId="26" fillId="7" borderId="39" xfId="22" applyFont="1" applyFill="1" applyBorder="1" applyAlignment="1">
      <alignment horizontal="center" vertical="center"/>
    </xf>
    <xf numFmtId="41" fontId="28" fillId="0" borderId="31" xfId="8" applyFont="1" applyFill="1" applyBorder="1" applyAlignment="1" applyProtection="1">
      <alignment horizontal="center" vertical="center"/>
    </xf>
    <xf numFmtId="0" fontId="31" fillId="3" borderId="6" xfId="1" applyFont="1" applyFill="1" applyBorder="1" applyAlignment="1">
      <alignment horizontal="center" vertical="center"/>
    </xf>
    <xf numFmtId="0" fontId="31" fillId="3" borderId="0" xfId="1" applyFont="1" applyFill="1" applyBorder="1" applyAlignment="1">
      <alignment horizontal="center" vertical="center"/>
    </xf>
    <xf numFmtId="0" fontId="26" fillId="6" borderId="36" xfId="22" applyFont="1" applyFill="1" applyBorder="1" applyAlignment="1">
      <alignment horizontal="left" vertical="center" wrapText="1"/>
    </xf>
    <xf numFmtId="0" fontId="26" fillId="6" borderId="5" xfId="22" applyFont="1" applyFill="1" applyBorder="1" applyAlignment="1">
      <alignment horizontal="left" vertical="center" wrapText="1"/>
    </xf>
    <xf numFmtId="0" fontId="26" fillId="6" borderId="37" xfId="22" applyFont="1" applyFill="1" applyBorder="1" applyAlignment="1">
      <alignment horizontal="left" vertical="center" wrapText="1"/>
    </xf>
  </cellXfs>
  <cellStyles count="91">
    <cellStyle name="_050106중외정보-하드웨어" xfId="47"/>
    <cellStyle name="_050523_에이에스티글로벌_ML370G4외 (5)" xfId="2"/>
    <cellStyle name="_ASTG_DAT_050509_조완" xfId="3"/>
    <cellStyle name="_ASTG_YNCC_050406_조완" xfId="4"/>
    <cellStyle name="_IBM p615_AST_0712 (2)" xfId="5"/>
    <cellStyle name="_ISS 10월 가격표" xfId="48"/>
    <cellStyle name="_ISS 4월 가격표" xfId="49"/>
    <cellStyle name="_ISS 5월 가격표1" xfId="50"/>
    <cellStyle name="_ISS 6월 가격표" xfId="51"/>
    <cellStyle name="_ISS 8월 가격표" xfId="52"/>
    <cellStyle name="_ZX6000-컴마인드테크견적서-0518" xfId="6"/>
    <cellStyle name="_서버 2003년 1월 변경가격표(스펜오컴)" xfId="53"/>
    <cellStyle name="_서버 2003년 2월 가격표" xfId="54"/>
    <cellStyle name="_서버 2003년 3월 가격표" xfId="55"/>
    <cellStyle name="_소만사(0720)유영선팀장님" xfId="56"/>
    <cellStyle name="_소만사(1014)유영선팀장님" xfId="57"/>
    <cellStyle name="_제품가양식2004" xfId="58"/>
    <cellStyle name="Calc Currency (0)" xfId="23"/>
    <cellStyle name="category" xfId="24"/>
    <cellStyle name="Comma [0]_0818" xfId="25"/>
    <cellStyle name="comma zerodec" xfId="59"/>
    <cellStyle name="comma zerodec 2" xfId="79"/>
    <cellStyle name="Comma_0818" xfId="26"/>
    <cellStyle name="Comma0" xfId="27"/>
    <cellStyle name="Currency [0]_0603P" xfId="28"/>
    <cellStyle name="Currency_0603P" xfId="29"/>
    <cellStyle name="Currency1" xfId="30"/>
    <cellStyle name="Currency1 2" xfId="60"/>
    <cellStyle name="Currency1 3" xfId="80"/>
    <cellStyle name="Date" xfId="31"/>
    <cellStyle name="Dezimal [0]_laroux" xfId="61"/>
    <cellStyle name="Dezimal_laroux" xfId="62"/>
    <cellStyle name="Dollar (zero dec)" xfId="63"/>
    <cellStyle name="Dollar (zero dec) 2" xfId="81"/>
    <cellStyle name="Grey" xfId="32"/>
    <cellStyle name="HEADER" xfId="33"/>
    <cellStyle name="Header1" xfId="34"/>
    <cellStyle name="Header2" xfId="35"/>
    <cellStyle name="Input [yellow]" xfId="36"/>
    <cellStyle name="Milliers [0]_Arabian Spec" xfId="64"/>
    <cellStyle name="Milliers_Arabian Spec" xfId="65"/>
    <cellStyle name="Model" xfId="37"/>
    <cellStyle name="Mon?aire [0]_Arabian Spec" xfId="66"/>
    <cellStyle name="Mon?aire_Arabian Spec" xfId="67"/>
    <cellStyle name="Normal - Style1" xfId="38"/>
    <cellStyle name="Normal - Style1 2" xfId="68"/>
    <cellStyle name="Normal - Style1 3" xfId="82"/>
    <cellStyle name="Normal 2" xfId="69"/>
    <cellStyle name="Normal 4" xfId="70"/>
    <cellStyle name="Normal 4 18" xfId="71"/>
    <cellStyle name="Normal_#10-Headcount" xfId="39"/>
    <cellStyle name="Œ…‹æØ‚è [0.00]_laroux" xfId="72"/>
    <cellStyle name="Œ…‹æØ‚è_laroux" xfId="73"/>
    <cellStyle name="Percent [2]" xfId="40"/>
    <cellStyle name="Standard_laroux" xfId="74"/>
    <cellStyle name="subhead" xfId="41"/>
    <cellStyle name="W?rung [0]_laroux" xfId="75"/>
    <cellStyle name="W?rung_laroux" xfId="76"/>
    <cellStyle name="백분율 3" xfId="83"/>
    <cellStyle name="뷭?_laroux" xfId="7"/>
    <cellStyle name="쉼표 [0]" xfId="42" builtinId="6"/>
    <cellStyle name="쉼표 [0] 11" xfId="45"/>
    <cellStyle name="쉼표 [0] 2" xfId="9"/>
    <cellStyle name="쉼표 [0] 2 2" xfId="84"/>
    <cellStyle name="쉼표 [0] 3" xfId="8"/>
    <cellStyle name="쉼표 [0] 3 2" xfId="85"/>
    <cellStyle name="쉼표 [0] 4" xfId="10"/>
    <cellStyle name="쉼표 [0] 5" xfId="77"/>
    <cellStyle name="쉼표 [0] 7" xfId="43"/>
    <cellStyle name="쉼표 [0] 8" xfId="11"/>
    <cellStyle name="스타일 1" xfId="12"/>
    <cellStyle name="안건회계법인" xfId="13"/>
    <cellStyle name="안건회계법인⁬⸵⼰⸷‰o" xfId="14"/>
    <cellStyle name="콤마 [0]_#18_upgr" xfId="15"/>
    <cellStyle name="콤마_#18_upgr" xfId="16"/>
    <cellStyle name="통화 [0] 3" xfId="17"/>
    <cellStyle name="표준" xfId="0" builtinId="0"/>
    <cellStyle name="표준 16" xfId="18"/>
    <cellStyle name="표준 2" xfId="19"/>
    <cellStyle name="표준 2 2" xfId="86"/>
    <cellStyle name="표준 3" xfId="1"/>
    <cellStyle name="표준 3 2" xfId="87"/>
    <cellStyle name="표준 4" xfId="46"/>
    <cellStyle name="표준 4 2" xfId="88"/>
    <cellStyle name="표준 41" xfId="44"/>
    <cellStyle name="표준 5" xfId="78"/>
    <cellStyle name="표준 58" xfId="89"/>
    <cellStyle name="표준 59" xfId="90"/>
    <cellStyle name="표준_20050415(스캐너)" xfId="20"/>
    <cellStyle name="표준_20090123한화갤러리아(종합쇼핑몰 L4장비외)_견적" xfId="21"/>
    <cellStyle name="표준_견적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1428749</xdr:colOff>
      <xdr:row>1</xdr:row>
      <xdr:rowOff>236122</xdr:rowOff>
    </xdr:from>
    <xdr:to>
      <xdr:col>14</xdr:col>
      <xdr:colOff>258535</xdr:colOff>
      <xdr:row>6</xdr:row>
      <xdr:rowOff>221426</xdr:rowOff>
    </xdr:to>
    <xdr:grpSp>
      <xdr:nvGrpSpPr>
        <xdr:cNvPr id="2" name="Group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0314213" y="440229"/>
          <a:ext cx="6694715" cy="1686197"/>
          <a:chOff x="329" y="552"/>
          <a:chExt cx="869" cy="185"/>
        </a:xfrm>
      </xdr:grpSpPr>
      <xdr:sp macro="" textlink="">
        <xdr:nvSpPr>
          <xdr:cNvPr id="3" name="AutoShape 7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329" y="552"/>
            <a:ext cx="869" cy="1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" name="Rectangle 7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333" y="594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사</a:t>
            </a:r>
            <a:endParaRPr lang="ko-KR" altLang="en-US" sz="1000"/>
          </a:p>
        </xdr:txBody>
      </xdr:sp>
      <xdr:sp macro="" textlink="">
        <xdr:nvSpPr>
          <xdr:cNvPr id="5" name="Rectangle 7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352" y="594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업</a:t>
            </a:r>
            <a:endParaRPr lang="ko-KR" altLang="en-US" sz="1000"/>
          </a:p>
        </xdr:txBody>
      </xdr:sp>
      <xdr:sp macro="" textlink="">
        <xdr:nvSpPr>
          <xdr:cNvPr id="6" name="Rectangle 7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371" y="594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자</a:t>
            </a:r>
            <a:endParaRPr lang="ko-KR" altLang="en-US" sz="1000"/>
          </a:p>
        </xdr:txBody>
      </xdr:sp>
      <xdr:sp macro="" textlink="">
        <xdr:nvSpPr>
          <xdr:cNvPr id="7" name="Rectangle 7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390" y="594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등</a:t>
            </a:r>
            <a:endParaRPr lang="ko-KR" altLang="en-US" sz="1000"/>
          </a:p>
        </xdr:txBody>
      </xdr:sp>
      <xdr:sp macro="" textlink="">
        <xdr:nvSpPr>
          <xdr:cNvPr id="8" name="Rectangle 7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409" y="594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록</a:t>
            </a:r>
            <a:endParaRPr lang="ko-KR" altLang="en-US" sz="1000"/>
          </a:p>
        </xdr:txBody>
      </xdr:sp>
      <xdr:sp macro="" textlink="">
        <xdr:nvSpPr>
          <xdr:cNvPr id="9" name="Rectangle 7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428" y="594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번</a:t>
            </a:r>
            <a:endParaRPr lang="ko-KR" altLang="en-US" sz="1000"/>
          </a:p>
        </xdr:txBody>
      </xdr:sp>
      <xdr:sp macro="" textlink="">
        <xdr:nvSpPr>
          <xdr:cNvPr id="10" name="Rectangle 80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447" y="594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호</a:t>
            </a:r>
            <a:endParaRPr lang="ko-KR" altLang="en-US" sz="1000"/>
          </a:p>
        </xdr:txBody>
      </xdr:sp>
      <xdr:sp macro="" textlink="">
        <xdr:nvSpPr>
          <xdr:cNvPr id="11" name="Rectangle 81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470" y="594"/>
            <a:ext cx="3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:</a:t>
            </a:r>
            <a:endParaRPr lang="ko-KR" altLang="en-US" sz="1000"/>
          </a:p>
        </xdr:txBody>
      </xdr:sp>
      <xdr:sp macro="" textlink="">
        <xdr:nvSpPr>
          <xdr:cNvPr id="12" name="Rectangle 82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88" y="594"/>
            <a:ext cx="9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altLang="ko-KR" sz="1000"/>
              <a:t>127-86-44587</a:t>
            </a:r>
            <a:endParaRPr lang="ko-KR" altLang="en-US" sz="1000"/>
          </a:p>
        </xdr:txBody>
      </xdr:sp>
      <xdr:sp macro="" textlink="">
        <xdr:nvSpPr>
          <xdr:cNvPr id="18" name="Rectangle 88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862" y="594"/>
            <a:ext cx="0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endParaRPr lang="ko-KR" altLang="en-US" sz="1000"/>
          </a:p>
        </xdr:txBody>
      </xdr:sp>
      <xdr:sp macro="" textlink="">
        <xdr:nvSpPr>
          <xdr:cNvPr id="22" name="Rectangle 92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333" y="617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회</a:t>
            </a:r>
            <a:endParaRPr lang="ko-KR" altLang="en-US" sz="1000"/>
          </a:p>
        </xdr:txBody>
      </xdr:sp>
      <xdr:sp macro="" textlink="">
        <xdr:nvSpPr>
          <xdr:cNvPr id="23" name="Rectangle 93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390" y="617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사</a:t>
            </a:r>
            <a:endParaRPr lang="ko-KR" altLang="en-US" sz="1000"/>
          </a:p>
        </xdr:txBody>
      </xdr:sp>
      <xdr:sp macro="" textlink="">
        <xdr:nvSpPr>
          <xdr:cNvPr id="24" name="Rectangle 94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447" y="617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명</a:t>
            </a:r>
            <a:endParaRPr lang="ko-KR" altLang="en-US" sz="1000"/>
          </a:p>
        </xdr:txBody>
      </xdr:sp>
      <xdr:sp macro="" textlink="">
        <xdr:nvSpPr>
          <xdr:cNvPr id="25" name="Rectangle 9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470" y="617"/>
            <a:ext cx="3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:</a:t>
            </a:r>
            <a:endParaRPr lang="ko-KR" altLang="en-US" sz="1000"/>
          </a:p>
        </xdr:txBody>
      </xdr:sp>
      <xdr:sp macro="" textlink="">
        <xdr:nvSpPr>
          <xdr:cNvPr id="26" name="Rectangle 96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488" y="617"/>
            <a:ext cx="83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㈜서원정보</a:t>
            </a:r>
            <a:endParaRPr lang="ko-KR" altLang="en-US" sz="1000"/>
          </a:p>
        </xdr:txBody>
      </xdr:sp>
      <xdr:sp macro="" textlink="">
        <xdr:nvSpPr>
          <xdr:cNvPr id="28" name="Rectangle 98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824" y="617"/>
            <a:ext cx="0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endParaRPr lang="ko-KR" altLang="en-US" sz="1000"/>
          </a:p>
        </xdr:txBody>
      </xdr:sp>
      <xdr:sp macro="" textlink="">
        <xdr:nvSpPr>
          <xdr:cNvPr id="32" name="Rectangle 102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333" y="640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대</a:t>
            </a:r>
            <a:endParaRPr lang="ko-KR" altLang="en-US" sz="1000"/>
          </a:p>
        </xdr:txBody>
      </xdr:sp>
      <xdr:sp macro="" textlink="">
        <xdr:nvSpPr>
          <xdr:cNvPr id="33" name="Rectangle 103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371" y="640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표</a:t>
            </a:r>
            <a:endParaRPr lang="ko-KR" altLang="en-US" sz="1000"/>
          </a:p>
        </xdr:txBody>
      </xdr:sp>
      <xdr:sp macro="" textlink="">
        <xdr:nvSpPr>
          <xdr:cNvPr id="34" name="Rectangle 104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409" y="640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이</a:t>
            </a:r>
            <a:endParaRPr lang="ko-KR" altLang="en-US" sz="1000"/>
          </a:p>
        </xdr:txBody>
      </xdr:sp>
      <xdr:sp macro="" textlink="">
        <xdr:nvSpPr>
          <xdr:cNvPr id="35" name="Rectangle 105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447" y="640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사</a:t>
            </a:r>
            <a:endParaRPr lang="ko-KR" altLang="en-US" sz="1000"/>
          </a:p>
        </xdr:txBody>
      </xdr:sp>
      <xdr:sp macro="" textlink="">
        <xdr:nvSpPr>
          <xdr:cNvPr id="36" name="Rectangle 106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470" y="640"/>
            <a:ext cx="3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:</a:t>
            </a:r>
            <a:endParaRPr lang="ko-KR" altLang="en-US" sz="1000"/>
          </a:p>
        </xdr:txBody>
      </xdr:sp>
      <xdr:sp macro="" textlink="">
        <xdr:nvSpPr>
          <xdr:cNvPr id="37" name="Rectangle 107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488" y="640"/>
            <a:ext cx="73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서  형  석</a:t>
            </a:r>
            <a:endParaRPr lang="ko-KR" altLang="en-US" sz="1000"/>
          </a:p>
        </xdr:txBody>
      </xdr:sp>
      <xdr:sp macro="" textlink="">
        <xdr:nvSpPr>
          <xdr:cNvPr id="44" name="Rectangle 114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>
            <a:spLocks noChangeArrowheads="1"/>
          </xdr:cNvSpPr>
        </xdr:nvSpPr>
        <xdr:spPr bwMode="auto">
          <a:xfrm>
            <a:off x="333" y="663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전</a:t>
            </a:r>
            <a:endParaRPr lang="ko-KR" altLang="en-US" sz="1000"/>
          </a:p>
        </xdr:txBody>
      </xdr:sp>
      <xdr:sp macro="" textlink="">
        <xdr:nvSpPr>
          <xdr:cNvPr id="45" name="Rectangle 115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>
            <a:spLocks noChangeArrowheads="1"/>
          </xdr:cNvSpPr>
        </xdr:nvSpPr>
        <xdr:spPr bwMode="auto">
          <a:xfrm>
            <a:off x="371" y="663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화</a:t>
            </a:r>
            <a:endParaRPr lang="ko-KR" altLang="en-US" sz="1000"/>
          </a:p>
        </xdr:txBody>
      </xdr:sp>
      <xdr:sp macro="" textlink="">
        <xdr:nvSpPr>
          <xdr:cNvPr id="46" name="Rectangle 116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>
            <a:spLocks noChangeArrowheads="1"/>
          </xdr:cNvSpPr>
        </xdr:nvSpPr>
        <xdr:spPr bwMode="auto">
          <a:xfrm>
            <a:off x="409" y="663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번</a:t>
            </a:r>
            <a:endParaRPr lang="ko-KR" altLang="en-US" sz="1000"/>
          </a:p>
        </xdr:txBody>
      </xdr:sp>
      <xdr:sp macro="" textlink="">
        <xdr:nvSpPr>
          <xdr:cNvPr id="47" name="Rectangle 117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>
            <a:spLocks noChangeArrowheads="1"/>
          </xdr:cNvSpPr>
        </xdr:nvSpPr>
        <xdr:spPr bwMode="auto">
          <a:xfrm>
            <a:off x="447" y="663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호</a:t>
            </a:r>
            <a:endParaRPr lang="ko-KR" altLang="en-US" sz="1000"/>
          </a:p>
        </xdr:txBody>
      </xdr:sp>
      <xdr:sp macro="" textlink="">
        <xdr:nvSpPr>
          <xdr:cNvPr id="48" name="Rectangle 118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>
            <a:spLocks noChangeArrowheads="1"/>
          </xdr:cNvSpPr>
        </xdr:nvSpPr>
        <xdr:spPr bwMode="auto">
          <a:xfrm>
            <a:off x="470" y="663"/>
            <a:ext cx="3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:</a:t>
            </a:r>
            <a:endParaRPr lang="ko-KR" altLang="en-US" sz="1000"/>
          </a:p>
        </xdr:txBody>
      </xdr:sp>
      <xdr:sp macro="" textlink="">
        <xdr:nvSpPr>
          <xdr:cNvPr id="49" name="Rectangle 119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SpPr>
            <a:spLocks noChangeArrowheads="1"/>
          </xdr:cNvSpPr>
        </xdr:nvSpPr>
        <xdr:spPr bwMode="auto">
          <a:xfrm>
            <a:off x="488" y="663"/>
            <a:ext cx="105" cy="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02-37</a:t>
            </a:r>
            <a:r>
              <a:rPr lang="en-US" altLang="ko-KR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89</a:t>
            </a: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-84</a:t>
            </a:r>
            <a:r>
              <a:rPr lang="en-US" altLang="ko-KR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9</a:t>
            </a: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0</a:t>
            </a:r>
            <a:endParaRPr lang="ko-KR" altLang="en-US" sz="1000"/>
          </a:p>
        </xdr:txBody>
      </xdr:sp>
      <xdr:sp macro="" textlink="">
        <xdr:nvSpPr>
          <xdr:cNvPr id="50" name="Rectangle 120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767" y="663"/>
            <a:ext cx="0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endParaRPr lang="ko-KR" altLang="en-US" sz="1000"/>
          </a:p>
        </xdr:txBody>
      </xdr:sp>
      <xdr:sp macro="" textlink="">
        <xdr:nvSpPr>
          <xdr:cNvPr id="53" name="Rectangle 123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>
            <a:spLocks noChangeArrowheads="1"/>
          </xdr:cNvSpPr>
        </xdr:nvSpPr>
        <xdr:spPr bwMode="auto">
          <a:xfrm>
            <a:off x="881" y="663"/>
            <a:ext cx="0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endParaRPr lang="ko-KR" altLang="en-US" sz="1000"/>
          </a:p>
        </xdr:txBody>
      </xdr:sp>
      <xdr:sp macro="" textlink="">
        <xdr:nvSpPr>
          <xdr:cNvPr id="54" name="Rectangle 124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>
            <a:spLocks noChangeArrowheads="1"/>
          </xdr:cNvSpPr>
        </xdr:nvSpPr>
        <xdr:spPr bwMode="auto">
          <a:xfrm>
            <a:off x="904" y="663"/>
            <a:ext cx="0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endParaRPr lang="ko-KR" altLang="en-US" sz="1000"/>
          </a:p>
        </xdr:txBody>
      </xdr:sp>
      <xdr:sp macro="" textlink="">
        <xdr:nvSpPr>
          <xdr:cNvPr id="56" name="Rectangle 126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>
            <a:spLocks noChangeArrowheads="1"/>
          </xdr:cNvSpPr>
        </xdr:nvSpPr>
        <xdr:spPr bwMode="auto">
          <a:xfrm>
            <a:off x="333" y="686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주</a:t>
            </a:r>
            <a:endParaRPr lang="ko-KR" altLang="en-US" sz="1000"/>
          </a:p>
        </xdr:txBody>
      </xdr:sp>
      <xdr:sp macro="" textlink="">
        <xdr:nvSpPr>
          <xdr:cNvPr id="57" name="Rectangle 127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SpPr>
            <a:spLocks noChangeArrowheads="1"/>
          </xdr:cNvSpPr>
        </xdr:nvSpPr>
        <xdr:spPr bwMode="auto">
          <a:xfrm>
            <a:off x="447" y="686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소</a:t>
            </a:r>
            <a:endParaRPr lang="ko-KR" altLang="en-US" sz="1000"/>
          </a:p>
        </xdr:txBody>
      </xdr:sp>
      <xdr:sp macro="" textlink="">
        <xdr:nvSpPr>
          <xdr:cNvPr id="58" name="Rectangle 128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>
            <a:spLocks noChangeArrowheads="1"/>
          </xdr:cNvSpPr>
        </xdr:nvSpPr>
        <xdr:spPr bwMode="auto">
          <a:xfrm>
            <a:off x="470" y="686"/>
            <a:ext cx="3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:</a:t>
            </a:r>
            <a:endParaRPr lang="ko-KR" altLang="en-US" sz="1000"/>
          </a:p>
        </xdr:txBody>
      </xdr:sp>
      <xdr:sp macro="" textlink="">
        <xdr:nvSpPr>
          <xdr:cNvPr id="59" name="Rectangle 129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>
            <a:spLocks noChangeArrowheads="1"/>
          </xdr:cNvSpPr>
        </xdr:nvSpPr>
        <xdr:spPr bwMode="auto">
          <a:xfrm>
            <a:off x="488" y="686"/>
            <a:ext cx="158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서울 중구 칠패로 </a:t>
            </a:r>
            <a:r>
              <a:rPr lang="en-US" altLang="ko-KR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27</a:t>
            </a: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 </a:t>
            </a:r>
            <a:endParaRPr lang="en-US" altLang="ko-KR" sz="10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</xdr:txBody>
      </xdr:sp>
      <xdr:sp macro="" textlink="">
        <xdr:nvSpPr>
          <xdr:cNvPr id="61" name="Rectangle 132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>
            <a:spLocks noChangeArrowheads="1"/>
          </xdr:cNvSpPr>
        </xdr:nvSpPr>
        <xdr:spPr bwMode="auto">
          <a:xfrm>
            <a:off x="881" y="686"/>
            <a:ext cx="0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endParaRPr lang="ko-KR" altLang="en-US" sz="1000"/>
          </a:p>
        </xdr:txBody>
      </xdr:sp>
      <xdr:sp macro="" textlink="">
        <xdr:nvSpPr>
          <xdr:cNvPr id="67" name="Rectangle 129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>
            <a:spLocks noChangeArrowheads="1"/>
          </xdr:cNvSpPr>
        </xdr:nvSpPr>
        <xdr:spPr bwMode="auto">
          <a:xfrm>
            <a:off x="488" y="711"/>
            <a:ext cx="215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altLang="ko-KR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(</a:t>
            </a: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순화 포스코더샵 비동</a:t>
            </a:r>
            <a:r>
              <a:rPr lang="en-US" altLang="ko-KR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502</a:t>
            </a: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호</a:t>
            </a:r>
            <a:r>
              <a:rPr lang="en-US" altLang="ko-KR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)</a:t>
            </a:r>
          </a:p>
        </xdr:txBody>
      </xdr:sp>
    </xdr:grpSp>
    <xdr:clientData/>
  </xdr:twoCellAnchor>
  <xdr:twoCellAnchor>
    <xdr:from>
      <xdr:col>3</xdr:col>
      <xdr:colOff>1368879</xdr:colOff>
      <xdr:row>1</xdr:row>
      <xdr:rowOff>227228</xdr:rowOff>
    </xdr:from>
    <xdr:to>
      <xdr:col>4</xdr:col>
      <xdr:colOff>625926</xdr:colOff>
      <xdr:row>6</xdr:row>
      <xdr:rowOff>39449</xdr:rowOff>
    </xdr:to>
    <xdr:sp macro="" textlink="">
      <xdr:nvSpPr>
        <xdr:cNvPr id="69" name="Text Box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3905250" y="444942"/>
          <a:ext cx="4090305" cy="1390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109728" tIns="77724" rIns="0" bIns="0" anchor="t" upright="1"/>
        <a:lstStyle/>
        <a:p>
          <a:pPr algn="l" rtl="0">
            <a:defRPr sz="1000"/>
          </a:pPr>
          <a:r>
            <a:rPr lang="en-US" altLang="ko-KR" sz="5500" b="1" i="0" u="sng" strike="noStrike" baseline="0">
              <a:solidFill>
                <a:srgbClr val="000000"/>
              </a:solidFill>
              <a:latin typeface="HY헤드라인M"/>
              <a:ea typeface="HY헤드라인M"/>
            </a:rPr>
            <a:t>Quotation</a:t>
          </a:r>
          <a:endParaRPr lang="ko-KR" altLang="en-US" sz="5500" b="1" i="0" u="sng" strike="noStrike" baseline="0">
            <a:solidFill>
              <a:srgbClr val="000000"/>
            </a:solidFill>
            <a:latin typeface="HY헤드라인M"/>
            <a:ea typeface="HY헤드라인M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585108</xdr:colOff>
      <xdr:row>2</xdr:row>
      <xdr:rowOff>272142</xdr:rowOff>
    </xdr:from>
    <xdr:to>
      <xdr:col>6</xdr:col>
      <xdr:colOff>1319893</xdr:colOff>
      <xdr:row>6</xdr:row>
      <xdr:rowOff>190500</xdr:rowOff>
    </xdr:to>
    <xdr:pic>
      <xdr:nvPicPr>
        <xdr:cNvPr id="43" name="그림 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0179" y="816428"/>
          <a:ext cx="2081892" cy="1279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showGridLines="0" tabSelected="1" view="pageBreakPreview" topLeftCell="A7" zoomScale="70" zoomScaleNormal="70" zoomScaleSheetLayoutView="70" workbookViewId="0">
      <selection activeCell="E24" sqref="E24"/>
    </sheetView>
  </sheetViews>
  <sheetFormatPr defaultColWidth="9" defaultRowHeight="16.5"/>
  <cols>
    <col min="1" max="1" width="0.125" style="1" customWidth="1"/>
    <col min="2" max="2" width="16.75" style="1" customWidth="1"/>
    <col min="3" max="3" width="18.5" style="2" customWidth="1"/>
    <col min="4" max="4" width="63.375" style="1" customWidth="1"/>
    <col min="5" max="5" width="9.375" style="1" customWidth="1"/>
    <col min="6" max="6" width="8.125" style="3" customWidth="1"/>
    <col min="7" max="7" width="20.5" style="1" customWidth="1"/>
    <col min="8" max="8" width="20" style="1" customWidth="1"/>
    <col min="9" max="9" width="18" style="1" customWidth="1"/>
    <col min="10" max="16384" width="9" style="1"/>
  </cols>
  <sheetData>
    <row r="2" spans="2:9" s="4" customFormat="1" ht="26.25">
      <c r="B2" s="5"/>
      <c r="C2" s="6"/>
      <c r="D2" s="5"/>
      <c r="E2" s="5"/>
      <c r="F2" s="5"/>
      <c r="G2" s="15"/>
      <c r="H2" s="5"/>
      <c r="I2" s="5"/>
    </row>
    <row r="3" spans="2:9" s="4" customFormat="1" ht="26.25">
      <c r="B3" s="5"/>
      <c r="C3" s="6"/>
      <c r="D3" s="5"/>
      <c r="E3" s="5"/>
      <c r="F3" s="5"/>
      <c r="G3" s="15"/>
      <c r="H3" s="5"/>
      <c r="I3" s="5"/>
    </row>
    <row r="4" spans="2:9" s="4" customFormat="1" ht="26.25">
      <c r="B4" s="5"/>
      <c r="C4" s="6"/>
      <c r="D4" s="5"/>
      <c r="E4" s="5"/>
      <c r="F4" s="5"/>
      <c r="G4" s="15"/>
      <c r="H4" s="5"/>
      <c r="I4" s="5"/>
    </row>
    <row r="5" spans="2:9" s="4" customFormat="1" ht="26.25">
      <c r="B5" s="5"/>
      <c r="C5" s="6"/>
      <c r="D5" s="5"/>
      <c r="E5" s="5"/>
      <c r="F5" s="5"/>
      <c r="G5" s="15"/>
      <c r="H5" s="5"/>
      <c r="I5" s="5"/>
    </row>
    <row r="6" spans="2:9" s="4" customFormat="1" ht="26.25">
      <c r="B6" s="5"/>
      <c r="C6" s="6"/>
      <c r="D6" s="5"/>
      <c r="E6" s="5"/>
      <c r="F6" s="5"/>
      <c r="G6" s="15"/>
      <c r="H6" s="5"/>
      <c r="I6" s="5"/>
    </row>
    <row r="7" spans="2:9" s="4" customFormat="1" ht="27" thickBot="1">
      <c r="B7" s="5"/>
      <c r="C7" s="6"/>
      <c r="D7" s="5"/>
      <c r="E7" s="5"/>
      <c r="F7" s="5"/>
      <c r="G7" s="14"/>
      <c r="H7" s="7"/>
      <c r="I7" s="5"/>
    </row>
    <row r="8" spans="2:9" s="4" customFormat="1" ht="26.25">
      <c r="B8" s="60" t="s">
        <v>8</v>
      </c>
      <c r="C8" s="61"/>
      <c r="D8" s="18" t="s">
        <v>27</v>
      </c>
      <c r="E8" s="35"/>
      <c r="F8" s="69" t="s">
        <v>9</v>
      </c>
      <c r="G8" s="61"/>
      <c r="H8" s="62" t="s">
        <v>22</v>
      </c>
      <c r="I8" s="63"/>
    </row>
    <row r="9" spans="2:9" s="4" customFormat="1" ht="26.25">
      <c r="B9" s="64" t="s">
        <v>17</v>
      </c>
      <c r="C9" s="65"/>
      <c r="D9" s="19">
        <f ca="1">NOW()</f>
        <v>43158.747787499997</v>
      </c>
      <c r="E9" s="36"/>
      <c r="F9" s="68" t="s">
        <v>10</v>
      </c>
      <c r="G9" s="65"/>
      <c r="H9" s="66" t="s">
        <v>21</v>
      </c>
      <c r="I9" s="67"/>
    </row>
    <row r="10" spans="2:9" s="4" customFormat="1" ht="26.25">
      <c r="B10" s="64" t="s">
        <v>13</v>
      </c>
      <c r="C10" s="65"/>
      <c r="D10" s="28">
        <f>H30</f>
        <v>875000</v>
      </c>
      <c r="E10" s="37"/>
      <c r="F10" s="68" t="s">
        <v>11</v>
      </c>
      <c r="G10" s="65"/>
      <c r="H10" s="70" t="s">
        <v>26</v>
      </c>
      <c r="I10" s="67"/>
    </row>
    <row r="11" spans="2:9" s="4" customFormat="1" ht="34.15" customHeight="1">
      <c r="B11" s="75" t="s">
        <v>16</v>
      </c>
      <c r="C11" s="76"/>
      <c r="D11" s="44"/>
      <c r="E11" s="45"/>
      <c r="F11" s="68" t="s">
        <v>18</v>
      </c>
      <c r="G11" s="65"/>
      <c r="H11" s="45" t="s">
        <v>19</v>
      </c>
      <c r="I11" s="46"/>
    </row>
    <row r="12" spans="2:9" s="4" customFormat="1" ht="47.25" customHeight="1" thickBot="1">
      <c r="B12" s="71" t="s">
        <v>12</v>
      </c>
      <c r="C12" s="72"/>
      <c r="D12" s="80" t="s">
        <v>25</v>
      </c>
      <c r="E12" s="81"/>
      <c r="F12" s="81"/>
      <c r="G12" s="81"/>
      <c r="H12" s="81"/>
      <c r="I12" s="82"/>
    </row>
    <row r="13" spans="2:9" s="4" customFormat="1" ht="16.5" customHeight="1">
      <c r="B13" s="8"/>
      <c r="C13" s="8"/>
      <c r="D13" s="9"/>
      <c r="E13" s="9"/>
      <c r="F13" s="9"/>
      <c r="G13" s="16"/>
      <c r="H13" s="10"/>
      <c r="I13" s="8"/>
    </row>
    <row r="14" spans="2:9" ht="17.25" thickBot="1">
      <c r="B14" s="11" t="s">
        <v>20</v>
      </c>
      <c r="C14" s="12"/>
      <c r="D14" s="12"/>
      <c r="E14" s="12"/>
      <c r="F14" s="12"/>
      <c r="G14" s="17"/>
      <c r="H14" s="13"/>
      <c r="I14" s="13" t="s">
        <v>0</v>
      </c>
    </row>
    <row r="15" spans="2:9" ht="38.25" customHeight="1">
      <c r="B15" s="21" t="s">
        <v>7</v>
      </c>
      <c r="C15" s="20" t="s">
        <v>1</v>
      </c>
      <c r="D15" s="22" t="s">
        <v>2</v>
      </c>
      <c r="E15" s="73" t="s">
        <v>14</v>
      </c>
      <c r="F15" s="74"/>
      <c r="G15" s="23" t="s">
        <v>3</v>
      </c>
      <c r="H15" s="23" t="s">
        <v>4</v>
      </c>
      <c r="I15" s="24" t="s">
        <v>5</v>
      </c>
    </row>
    <row r="16" spans="2:9" s="25" customFormat="1" ht="46.5" customHeight="1">
      <c r="B16" s="77"/>
      <c r="C16" s="50" t="s">
        <v>38</v>
      </c>
      <c r="D16" s="48" t="s">
        <v>28</v>
      </c>
      <c r="E16" s="41">
        <v>2</v>
      </c>
      <c r="F16" s="42" t="s">
        <v>15</v>
      </c>
      <c r="G16" s="43">
        <v>80000</v>
      </c>
      <c r="H16" s="43">
        <f>E16*G16</f>
        <v>160000</v>
      </c>
      <c r="I16" s="47"/>
    </row>
    <row r="17" spans="2:9" s="25" customFormat="1" ht="46.5" customHeight="1">
      <c r="B17" s="77"/>
      <c r="C17" s="50" t="s">
        <v>38</v>
      </c>
      <c r="D17" s="48" t="s">
        <v>29</v>
      </c>
      <c r="E17" s="41">
        <v>1</v>
      </c>
      <c r="F17" s="42" t="s">
        <v>15</v>
      </c>
      <c r="G17" s="43">
        <v>80000</v>
      </c>
      <c r="H17" s="43">
        <f>E17*G17</f>
        <v>80000</v>
      </c>
      <c r="I17" s="47"/>
    </row>
    <row r="18" spans="2:9" s="25" customFormat="1" ht="46.5" customHeight="1">
      <c r="B18" s="77"/>
      <c r="C18" s="50" t="s">
        <v>38</v>
      </c>
      <c r="D18" s="48" t="s">
        <v>30</v>
      </c>
      <c r="E18" s="41">
        <v>2</v>
      </c>
      <c r="F18" s="42" t="s">
        <v>15</v>
      </c>
      <c r="G18" s="43">
        <v>80000</v>
      </c>
      <c r="H18" s="43">
        <f t="shared" ref="H18:H25" si="0">E18*G18</f>
        <v>160000</v>
      </c>
      <c r="I18" s="47"/>
    </row>
    <row r="19" spans="2:9" s="25" customFormat="1" ht="46.5" customHeight="1">
      <c r="B19" s="77"/>
      <c r="C19" s="50" t="s">
        <v>38</v>
      </c>
      <c r="D19" s="48" t="s">
        <v>31</v>
      </c>
      <c r="E19" s="41">
        <v>1</v>
      </c>
      <c r="F19" s="42" t="s">
        <v>15</v>
      </c>
      <c r="G19" s="43">
        <v>80000</v>
      </c>
      <c r="H19" s="43">
        <f t="shared" si="0"/>
        <v>80000</v>
      </c>
      <c r="I19" s="47"/>
    </row>
    <row r="20" spans="2:9" s="25" customFormat="1" ht="46.5" customHeight="1">
      <c r="B20" s="77"/>
      <c r="C20" s="50" t="s">
        <v>39</v>
      </c>
      <c r="D20" s="48" t="s">
        <v>32</v>
      </c>
      <c r="E20" s="41">
        <v>5</v>
      </c>
      <c r="F20" s="42" t="s">
        <v>15</v>
      </c>
      <c r="G20" s="43">
        <v>20000</v>
      </c>
      <c r="H20" s="43">
        <f t="shared" si="0"/>
        <v>100000</v>
      </c>
      <c r="I20" s="47"/>
    </row>
    <row r="21" spans="2:9" s="25" customFormat="1" ht="46.5" customHeight="1">
      <c r="B21" s="77"/>
      <c r="C21" s="50" t="s">
        <v>40</v>
      </c>
      <c r="D21" s="48" t="s">
        <v>33</v>
      </c>
      <c r="E21" s="41">
        <v>5</v>
      </c>
      <c r="F21" s="42" t="s">
        <v>15</v>
      </c>
      <c r="G21" s="43">
        <v>12000</v>
      </c>
      <c r="H21" s="43">
        <f t="shared" si="0"/>
        <v>60000</v>
      </c>
      <c r="I21" s="47"/>
    </row>
    <row r="22" spans="2:9" s="25" customFormat="1" ht="46.5" customHeight="1">
      <c r="B22" s="53"/>
      <c r="C22" s="50" t="s">
        <v>43</v>
      </c>
      <c r="D22" s="49" t="s">
        <v>34</v>
      </c>
      <c r="E22" s="41">
        <v>2</v>
      </c>
      <c r="F22" s="42" t="s">
        <v>15</v>
      </c>
      <c r="G22" s="43">
        <v>70000</v>
      </c>
      <c r="H22" s="43">
        <f t="shared" si="0"/>
        <v>140000</v>
      </c>
      <c r="I22" s="47"/>
    </row>
    <row r="23" spans="2:9" s="25" customFormat="1" ht="46.5" customHeight="1">
      <c r="B23" s="77"/>
      <c r="C23" s="50" t="s">
        <v>41</v>
      </c>
      <c r="D23" s="48" t="s">
        <v>35</v>
      </c>
      <c r="E23" s="41">
        <v>1</v>
      </c>
      <c r="F23" s="42" t="s">
        <v>15</v>
      </c>
      <c r="G23" s="43">
        <v>50000</v>
      </c>
      <c r="H23" s="43">
        <f t="shared" si="0"/>
        <v>50000</v>
      </c>
      <c r="I23" s="47"/>
    </row>
    <row r="24" spans="2:9" s="25" customFormat="1" ht="46.5" customHeight="1">
      <c r="B24" s="77"/>
      <c r="C24" s="50" t="s">
        <v>42</v>
      </c>
      <c r="D24" s="48" t="s">
        <v>36</v>
      </c>
      <c r="E24" s="41">
        <v>2</v>
      </c>
      <c r="F24" s="42" t="s">
        <v>15</v>
      </c>
      <c r="G24" s="43">
        <v>10000</v>
      </c>
      <c r="H24" s="43">
        <f t="shared" si="0"/>
        <v>20000</v>
      </c>
      <c r="I24" s="47"/>
    </row>
    <row r="25" spans="2:9" s="25" customFormat="1" ht="46.5" customHeight="1">
      <c r="B25" s="77"/>
      <c r="C25" s="50" t="s">
        <v>42</v>
      </c>
      <c r="D25" s="48" t="s">
        <v>37</v>
      </c>
      <c r="E25" s="41">
        <v>5</v>
      </c>
      <c r="F25" s="42" t="s">
        <v>15</v>
      </c>
      <c r="G25" s="43">
        <v>5000</v>
      </c>
      <c r="H25" s="43">
        <f t="shared" si="0"/>
        <v>25000</v>
      </c>
      <c r="I25" s="47"/>
    </row>
    <row r="26" spans="2:9" s="25" customFormat="1" ht="46.5" customHeight="1">
      <c r="B26" s="77"/>
      <c r="C26" s="50"/>
      <c r="D26" s="48"/>
      <c r="E26" s="41"/>
      <c r="F26" s="42"/>
      <c r="G26" s="43"/>
      <c r="H26" s="43"/>
      <c r="I26" s="47"/>
    </row>
    <row r="27" spans="2:9" s="25" customFormat="1" ht="46.5" customHeight="1">
      <c r="B27" s="52"/>
      <c r="C27" s="50"/>
      <c r="D27" s="49"/>
      <c r="E27" s="41"/>
      <c r="F27" s="42"/>
      <c r="G27" s="43"/>
      <c r="H27" s="43"/>
      <c r="I27" s="47"/>
    </row>
    <row r="28" spans="2:9" s="25" customFormat="1" ht="46.5" customHeight="1">
      <c r="B28" s="26"/>
      <c r="C28" s="50"/>
      <c r="D28" s="49"/>
      <c r="E28" s="41"/>
      <c r="F28" s="42"/>
      <c r="G28" s="43"/>
      <c r="H28" s="43"/>
      <c r="I28" s="47"/>
    </row>
    <row r="29" spans="2:9" s="25" customFormat="1" ht="20.25" customHeight="1">
      <c r="B29" s="26"/>
      <c r="C29" s="27"/>
      <c r="D29" s="40"/>
      <c r="E29" s="41"/>
      <c r="F29" s="42"/>
      <c r="G29" s="43"/>
      <c r="H29" s="43"/>
      <c r="I29" s="47"/>
    </row>
    <row r="30" spans="2:9" ht="33" customHeight="1">
      <c r="B30" s="78" t="s">
        <v>23</v>
      </c>
      <c r="C30" s="79"/>
      <c r="D30" s="79"/>
      <c r="E30" s="51">
        <f>SUM(E16:E29)</f>
        <v>26</v>
      </c>
      <c r="F30" s="38" t="s">
        <v>15</v>
      </c>
      <c r="G30" s="39"/>
      <c r="H30" s="29">
        <f>SUM(H16:H29)</f>
        <v>875000</v>
      </c>
      <c r="I30" s="30"/>
    </row>
    <row r="31" spans="2:9" ht="33" customHeight="1" thickBot="1">
      <c r="B31" s="54" t="s">
        <v>6</v>
      </c>
      <c r="C31" s="55"/>
      <c r="D31" s="55"/>
      <c r="E31" s="55"/>
      <c r="F31" s="55"/>
      <c r="G31" s="56"/>
      <c r="H31" s="31">
        <f>H30*0.1</f>
        <v>87500</v>
      </c>
      <c r="I31" s="32"/>
    </row>
    <row r="32" spans="2:9" ht="33" customHeight="1" thickBot="1">
      <c r="B32" s="57" t="s">
        <v>24</v>
      </c>
      <c r="C32" s="58"/>
      <c r="D32" s="58"/>
      <c r="E32" s="58"/>
      <c r="F32" s="58"/>
      <c r="G32" s="59"/>
      <c r="H32" s="33">
        <f>H30+H31</f>
        <v>962500</v>
      </c>
      <c r="I32" s="34"/>
    </row>
  </sheetData>
  <mergeCells count="22">
    <mergeCell ref="F11:G11"/>
    <mergeCell ref="B16:B17"/>
    <mergeCell ref="B23:B24"/>
    <mergeCell ref="B25:B26"/>
    <mergeCell ref="B30:D30"/>
    <mergeCell ref="D12:I12"/>
    <mergeCell ref="B31:G31"/>
    <mergeCell ref="B32:G32"/>
    <mergeCell ref="B8:C8"/>
    <mergeCell ref="H8:I8"/>
    <mergeCell ref="B9:C9"/>
    <mergeCell ref="H9:I9"/>
    <mergeCell ref="F9:G9"/>
    <mergeCell ref="F8:G8"/>
    <mergeCell ref="H10:I10"/>
    <mergeCell ref="B12:C12"/>
    <mergeCell ref="F10:G10"/>
    <mergeCell ref="B10:C10"/>
    <mergeCell ref="E15:F15"/>
    <mergeCell ref="B11:C11"/>
    <mergeCell ref="B18:B19"/>
    <mergeCell ref="B20:B21"/>
  </mergeCells>
  <phoneticPr fontId="19" type="noConversion"/>
  <printOptions horizontalCentered="1"/>
  <pageMargins left="0.98425196850393704" right="0.98425196850393704" top="0.98425196850393704" bottom="0.98425196850393704" header="0.51181102362204722" footer="0.51181102362204722"/>
  <pageSetup paperSize="9" scale="4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종합</vt:lpstr>
      <vt:lpstr>종합!Print_Area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60120061</dc:creator>
  <cp:lastModifiedBy>cyworld</cp:lastModifiedBy>
  <cp:lastPrinted>2018-02-27T08:58:08Z</cp:lastPrinted>
  <dcterms:created xsi:type="dcterms:W3CDTF">2014-02-27T01:35:40Z</dcterms:created>
  <dcterms:modified xsi:type="dcterms:W3CDTF">2018-02-27T09:01:00Z</dcterms:modified>
</cp:coreProperties>
</file>