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싸이월드작업\구성도\"/>
    </mc:Choice>
  </mc:AlternateContent>
  <bookViews>
    <workbookView xWindow="0" yWindow="0" windowWidth="26970" windowHeight="10320"/>
  </bookViews>
  <sheets>
    <sheet name="예상비용" sheetId="2" r:id="rId1"/>
    <sheet name="스토리지 산정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C12" i="2"/>
  <c r="D12" i="2"/>
  <c r="E12" i="2"/>
  <c r="F12" i="2"/>
  <c r="D10" i="2"/>
  <c r="E10" i="2" s="1"/>
  <c r="F10" i="2" s="1"/>
  <c r="F27" i="2"/>
  <c r="F26" i="2"/>
  <c r="F25" i="2"/>
  <c r="F24" i="2"/>
  <c r="E24" i="2"/>
  <c r="D24" i="2"/>
  <c r="C8" i="2" s="1"/>
  <c r="E9" i="2"/>
  <c r="F9" i="2" s="1"/>
  <c r="D70" i="3"/>
  <c r="E70" i="3" s="1"/>
  <c r="F70" i="3" s="1"/>
  <c r="G70" i="3" s="1"/>
  <c r="D71" i="3"/>
  <c r="E71" i="3"/>
  <c r="F71" i="3"/>
  <c r="G71" i="3" s="1"/>
  <c r="D72" i="3"/>
  <c r="E72" i="3" s="1"/>
  <c r="F72" i="3" s="1"/>
  <c r="G72" i="3" s="1"/>
  <c r="D9" i="2"/>
  <c r="C9" i="2"/>
  <c r="C11" i="2"/>
  <c r="C10" i="2"/>
  <c r="D69" i="3"/>
  <c r="E69" i="3" s="1"/>
  <c r="F69" i="3" s="1"/>
  <c r="G69" i="3" s="1"/>
  <c r="E68" i="3"/>
  <c r="F68" i="3" s="1"/>
  <c r="G68" i="3" s="1"/>
  <c r="D68" i="3"/>
  <c r="D67" i="3"/>
  <c r="E67" i="3" s="1"/>
  <c r="F67" i="3" s="1"/>
  <c r="G67" i="3" s="1"/>
  <c r="E66" i="3"/>
  <c r="F66" i="3" s="1"/>
  <c r="G66" i="3" s="1"/>
  <c r="D66" i="3"/>
  <c r="D65" i="3"/>
  <c r="E65" i="3" s="1"/>
  <c r="F65" i="3" s="1"/>
  <c r="G65" i="3" s="1"/>
  <c r="E64" i="3"/>
  <c r="F64" i="3" s="1"/>
  <c r="G64" i="3" s="1"/>
  <c r="D64" i="3"/>
  <c r="D63" i="3"/>
  <c r="E63" i="3" s="1"/>
  <c r="F63" i="3" s="1"/>
  <c r="G63" i="3" s="1"/>
  <c r="E62" i="3"/>
  <c r="F62" i="3" s="1"/>
  <c r="G62" i="3" s="1"/>
  <c r="D62" i="3"/>
  <c r="D61" i="3"/>
  <c r="E61" i="3" s="1"/>
  <c r="F61" i="3" s="1"/>
  <c r="G61" i="3" s="1"/>
  <c r="E60" i="3"/>
  <c r="F60" i="3" s="1"/>
  <c r="G60" i="3" s="1"/>
  <c r="D60" i="3"/>
  <c r="D59" i="3"/>
  <c r="E59" i="3" s="1"/>
  <c r="F59" i="3" s="1"/>
  <c r="G59" i="3" s="1"/>
  <c r="E58" i="3"/>
  <c r="F58" i="3" s="1"/>
  <c r="G58" i="3" s="1"/>
  <c r="D58" i="3"/>
  <c r="D57" i="3"/>
  <c r="E57" i="3" s="1"/>
  <c r="F57" i="3" s="1"/>
  <c r="G57" i="3" s="1"/>
  <c r="E56" i="3"/>
  <c r="F56" i="3" s="1"/>
  <c r="G56" i="3" s="1"/>
  <c r="D56" i="3"/>
  <c r="D55" i="3"/>
  <c r="E55" i="3" s="1"/>
  <c r="F55" i="3" s="1"/>
  <c r="G55" i="3" s="1"/>
  <c r="E54" i="3"/>
  <c r="F54" i="3" s="1"/>
  <c r="G54" i="3" s="1"/>
  <c r="D54" i="3"/>
  <c r="D53" i="3"/>
  <c r="E53" i="3" s="1"/>
  <c r="F53" i="3" s="1"/>
  <c r="G53" i="3" s="1"/>
  <c r="E52" i="3"/>
  <c r="F52" i="3" s="1"/>
  <c r="G52" i="3" s="1"/>
  <c r="D52" i="3"/>
  <c r="D51" i="3"/>
  <c r="E51" i="3" s="1"/>
  <c r="F51" i="3" s="1"/>
  <c r="G51" i="3" s="1"/>
  <c r="E50" i="3"/>
  <c r="F50" i="3" s="1"/>
  <c r="G50" i="3" s="1"/>
  <c r="D50" i="3"/>
  <c r="D49" i="3"/>
  <c r="E49" i="3" s="1"/>
  <c r="F49" i="3" s="1"/>
  <c r="G49" i="3" s="1"/>
  <c r="E48" i="3"/>
  <c r="F48" i="3" s="1"/>
  <c r="G48" i="3" s="1"/>
  <c r="D48" i="3"/>
  <c r="D47" i="3"/>
  <c r="E47" i="3" s="1"/>
  <c r="F47" i="3" s="1"/>
  <c r="G47" i="3" s="1"/>
  <c r="E46" i="3"/>
  <c r="F46" i="3" s="1"/>
  <c r="G46" i="3" s="1"/>
  <c r="D46" i="3"/>
  <c r="D45" i="3"/>
  <c r="E45" i="3" s="1"/>
  <c r="F45" i="3" s="1"/>
  <c r="G45" i="3" s="1"/>
  <c r="E44" i="3"/>
  <c r="F44" i="3" s="1"/>
  <c r="G44" i="3" s="1"/>
  <c r="D44" i="3"/>
  <c r="D43" i="3"/>
  <c r="E43" i="3" s="1"/>
  <c r="F43" i="3" s="1"/>
  <c r="G43" i="3" s="1"/>
  <c r="E42" i="3"/>
  <c r="F42" i="3" s="1"/>
  <c r="G42" i="3" s="1"/>
  <c r="D42" i="3"/>
  <c r="D41" i="3"/>
  <c r="E41" i="3" s="1"/>
  <c r="F41" i="3" s="1"/>
  <c r="G41" i="3" s="1"/>
  <c r="E40" i="3"/>
  <c r="F40" i="3" s="1"/>
  <c r="G40" i="3" s="1"/>
  <c r="D40" i="3"/>
  <c r="D39" i="3"/>
  <c r="E39" i="3" s="1"/>
  <c r="F39" i="3" s="1"/>
  <c r="G39" i="3" s="1"/>
  <c r="E38" i="3"/>
  <c r="F38" i="3" s="1"/>
  <c r="G38" i="3" s="1"/>
  <c r="D38" i="3"/>
  <c r="D37" i="3"/>
  <c r="E37" i="3" s="1"/>
  <c r="F37" i="3" s="1"/>
  <c r="G37" i="3" s="1"/>
  <c r="E36" i="3"/>
  <c r="F36" i="3" s="1"/>
  <c r="G36" i="3" s="1"/>
  <c r="D36" i="3"/>
  <c r="D35" i="3"/>
  <c r="E35" i="3" s="1"/>
  <c r="F35" i="3" s="1"/>
  <c r="G35" i="3" s="1"/>
  <c r="E34" i="3"/>
  <c r="F34" i="3" s="1"/>
  <c r="G34" i="3" s="1"/>
  <c r="D34" i="3"/>
  <c r="D33" i="3"/>
  <c r="E33" i="3" s="1"/>
  <c r="F33" i="3" s="1"/>
  <c r="G33" i="3" s="1"/>
  <c r="E32" i="3"/>
  <c r="F32" i="3" s="1"/>
  <c r="G32" i="3" s="1"/>
  <c r="D32" i="3"/>
  <c r="D31" i="3"/>
  <c r="E31" i="3" s="1"/>
  <c r="F31" i="3" s="1"/>
  <c r="G31" i="3" s="1"/>
  <c r="E30" i="3"/>
  <c r="F30" i="3" s="1"/>
  <c r="G30" i="3" s="1"/>
  <c r="D30" i="3"/>
  <c r="D29" i="3"/>
  <c r="E29" i="3" s="1"/>
  <c r="F29" i="3" s="1"/>
  <c r="G29" i="3" s="1"/>
  <c r="E28" i="3"/>
  <c r="F28" i="3" s="1"/>
  <c r="G28" i="3" s="1"/>
  <c r="D28" i="3"/>
  <c r="D27" i="3"/>
  <c r="E27" i="3" s="1"/>
  <c r="F27" i="3" s="1"/>
  <c r="G27" i="3" s="1"/>
  <c r="E26" i="3"/>
  <c r="F26" i="3" s="1"/>
  <c r="G26" i="3" s="1"/>
  <c r="D26" i="3"/>
  <c r="D25" i="3"/>
  <c r="E25" i="3" s="1"/>
  <c r="F25" i="3" s="1"/>
  <c r="G25" i="3" s="1"/>
  <c r="E24" i="3"/>
  <c r="F24" i="3" s="1"/>
  <c r="G24" i="3" s="1"/>
  <c r="D24" i="3"/>
  <c r="D23" i="3"/>
  <c r="E23" i="3" s="1"/>
  <c r="F23" i="3" s="1"/>
  <c r="G23" i="3" s="1"/>
  <c r="E22" i="3"/>
  <c r="F22" i="3" s="1"/>
  <c r="G22" i="3" s="1"/>
  <c r="D22" i="3"/>
  <c r="D21" i="3"/>
  <c r="E21" i="3" s="1"/>
  <c r="F21" i="3" s="1"/>
  <c r="G21" i="3" s="1"/>
  <c r="E20" i="3"/>
  <c r="F20" i="3" s="1"/>
  <c r="G20" i="3" s="1"/>
  <c r="D20" i="3"/>
  <c r="D19" i="3"/>
  <c r="E19" i="3" s="1"/>
  <c r="F19" i="3" s="1"/>
  <c r="G19" i="3" s="1"/>
  <c r="E18" i="3"/>
  <c r="F18" i="3" s="1"/>
  <c r="G18" i="3" s="1"/>
  <c r="D18" i="3"/>
  <c r="D17" i="3"/>
  <c r="E17" i="3" s="1"/>
  <c r="F17" i="3" s="1"/>
  <c r="G17" i="3" s="1"/>
  <c r="E16" i="3"/>
  <c r="F16" i="3" s="1"/>
  <c r="G16" i="3" s="1"/>
  <c r="D16" i="3"/>
  <c r="D15" i="3"/>
  <c r="E15" i="3" s="1"/>
  <c r="F15" i="3" s="1"/>
  <c r="G15" i="3" s="1"/>
  <c r="E14" i="3"/>
  <c r="F14" i="3" s="1"/>
  <c r="G14" i="3" s="1"/>
  <c r="D14" i="3"/>
  <c r="D13" i="3"/>
  <c r="E13" i="3" s="1"/>
  <c r="F13" i="3" s="1"/>
  <c r="G13" i="3" s="1"/>
  <c r="E12" i="3"/>
  <c r="F12" i="3" s="1"/>
  <c r="G12" i="3" s="1"/>
  <c r="D12" i="3"/>
  <c r="D11" i="3"/>
  <c r="E11" i="3" s="1"/>
  <c r="F11" i="3" s="1"/>
  <c r="G11" i="3" s="1"/>
  <c r="E10" i="3"/>
  <c r="F10" i="3" s="1"/>
  <c r="G10" i="3" s="1"/>
  <c r="D10" i="3"/>
  <c r="D9" i="3"/>
  <c r="E9" i="3" s="1"/>
  <c r="F9" i="3" s="1"/>
  <c r="G9" i="3" s="1"/>
  <c r="E8" i="3"/>
  <c r="F8" i="3" s="1"/>
  <c r="G8" i="3" s="1"/>
  <c r="D8" i="3"/>
  <c r="D7" i="3"/>
  <c r="E7" i="3" s="1"/>
  <c r="F7" i="3" s="1"/>
  <c r="G7" i="3" s="1"/>
  <c r="E6" i="3"/>
  <c r="F6" i="3" s="1"/>
  <c r="G6" i="3" s="1"/>
  <c r="D6" i="3"/>
  <c r="D5" i="3"/>
  <c r="E5" i="3" s="1"/>
  <c r="F5" i="3" s="1"/>
  <c r="G5" i="3" s="1"/>
  <c r="E4" i="3"/>
  <c r="F4" i="3" s="1"/>
  <c r="G4" i="3" s="1"/>
  <c r="D4" i="3"/>
  <c r="D3" i="3"/>
  <c r="E3" i="3" s="1"/>
  <c r="F3" i="3" s="1"/>
  <c r="G3" i="3" s="1"/>
  <c r="E2" i="3"/>
  <c r="F2" i="3" s="1"/>
  <c r="G2" i="3" s="1"/>
  <c r="D2" i="3"/>
  <c r="D25" i="2" l="1"/>
  <c r="D26" i="2" s="1"/>
  <c r="D27" i="2" s="1"/>
  <c r="E27" i="2" s="1"/>
  <c r="F8" i="2" s="1"/>
  <c r="F5" i="2"/>
  <c r="E25" i="2" l="1"/>
  <c r="D8" i="2" s="1"/>
  <c r="E26" i="2"/>
  <c r="E8" i="2" s="1"/>
  <c r="B5" i="2"/>
  <c r="C5" i="2"/>
  <c r="D5" i="2"/>
  <c r="D6" i="2" s="1"/>
  <c r="E5" i="2"/>
  <c r="E6" i="2" s="1"/>
  <c r="F6" i="2" l="1"/>
  <c r="C6" i="2"/>
  <c r="D11" i="2" l="1"/>
  <c r="E11" i="2" s="1"/>
  <c r="F11" i="2" s="1"/>
</calcChain>
</file>

<file path=xl/sharedStrings.xml><?xml version="1.0" encoding="utf-8"?>
<sst xmlns="http://schemas.openxmlformats.org/spreadsheetml/2006/main" count="28" uniqueCount="25">
  <si>
    <t>MAU</t>
    <phoneticPr fontId="2" type="noConversion"/>
  </si>
  <si>
    <t>storage</t>
    <phoneticPr fontId="2" type="noConversion"/>
  </si>
  <si>
    <t>증가량</t>
    <phoneticPr fontId="2" type="noConversion"/>
  </si>
  <si>
    <t>-</t>
    <phoneticPr fontId="2" type="noConversion"/>
  </si>
  <si>
    <t>newsque</t>
    <phoneticPr fontId="2" type="noConversion"/>
  </si>
  <si>
    <t>total</t>
    <phoneticPr fontId="2" type="noConversion"/>
  </si>
  <si>
    <t>system</t>
    <phoneticPr fontId="2" type="noConversion"/>
  </si>
  <si>
    <t>IDC</t>
    <phoneticPr fontId="2" type="noConversion"/>
  </si>
  <si>
    <t>회선</t>
    <phoneticPr fontId="2" type="noConversion"/>
  </si>
  <si>
    <t>비용 기준</t>
    <phoneticPr fontId="2" type="noConversion"/>
  </si>
  <si>
    <t>서버 (1대)</t>
    <phoneticPr fontId="2" type="noConversion"/>
  </si>
  <si>
    <t>회선 (1G)</t>
    <phoneticPr fontId="2" type="noConversion"/>
  </si>
  <si>
    <t>IDC (RACK)</t>
    <phoneticPr fontId="2" type="noConversion"/>
  </si>
  <si>
    <t>비용(단위 원)</t>
    <phoneticPr fontId="2" type="noConversion"/>
  </si>
  <si>
    <t>cyworld</t>
    <phoneticPr fontId="2" type="noConversion"/>
  </si>
  <si>
    <t xml:space="preserve">              YEAR
MAU</t>
    <phoneticPr fontId="2" type="noConversion"/>
  </si>
  <si>
    <t>스토리지</t>
    <phoneticPr fontId="2" type="noConversion"/>
  </si>
  <si>
    <t>1일증가량(단위:GB)</t>
    <phoneticPr fontId="2" type="noConversion"/>
  </si>
  <si>
    <t>월사용량(TB)</t>
    <phoneticPr fontId="2" type="noConversion"/>
  </si>
  <si>
    <t>연간사용량(TB)</t>
    <phoneticPr fontId="2" type="noConversion"/>
  </si>
  <si>
    <t>예상금액(백만원)
(1TB당100만원기준)</t>
    <phoneticPr fontId="2" type="noConversion"/>
  </si>
  <si>
    <t>예상금액(백만원)
(1TB당120만원기준)</t>
    <phoneticPr fontId="2" type="noConversion"/>
  </si>
  <si>
    <t>시스템 대수</t>
    <phoneticPr fontId="2" type="noConversion"/>
  </si>
  <si>
    <t>시스템 증가량</t>
    <phoneticPr fontId="2" type="noConversion"/>
  </si>
  <si>
    <t>시스템증가 비율(전년도대비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</si>
</sst>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7" formatCode="_-* #,##0.00_-;\-* #,##0.00_-;_-* &quot;-&quot;_-;_-@_-"/>
    <numFmt numFmtId="181" formatCode="_-* #,##0_-;\-* #,##0_-;_-* &quot;-&quot;_-;_-@_-"/>
    <numFmt numFmtId="184" formatCode="_-* #,##0_-;\-* #,##0_-;_-* &quot;-&quot;??_-;_-@_-"/>
    <numFmt numFmtId="188" formatCode="_-[$₩-412]* #,##0_-;\-[$₩-412]* #,##0_-;_-[$₩-412]* &quot;-&quot;??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41" fontId="0" fillId="0" borderId="0" xfId="1" applyFont="1">
      <alignment vertical="center"/>
    </xf>
    <xf numFmtId="41" fontId="5" fillId="0" borderId="0" xfId="1" applyFont="1">
      <alignment vertical="center"/>
    </xf>
    <xf numFmtId="41" fontId="4" fillId="0" borderId="1" xfId="1" applyFont="1" applyBorder="1" applyAlignment="1">
      <alignment vertical="center"/>
    </xf>
    <xf numFmtId="41" fontId="5" fillId="0" borderId="1" xfId="1" applyFont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184" fontId="0" fillId="0" borderId="1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1" xfId="0" applyNumberFormat="1" applyBorder="1">
      <alignment vertical="center"/>
    </xf>
    <xf numFmtId="0" fontId="5" fillId="0" borderId="0" xfId="0" applyFont="1" applyAlignment="1">
      <alignment horizontal="center" vertical="center"/>
    </xf>
    <xf numFmtId="41" fontId="5" fillId="0" borderId="1" xfId="1" applyFont="1" applyBorder="1" applyAlignment="1">
      <alignment horizontal="right" vertical="center"/>
    </xf>
    <xf numFmtId="41" fontId="5" fillId="0" borderId="1" xfId="1" quotePrefix="1" applyFont="1" applyBorder="1" applyAlignment="1">
      <alignment horizontal="right" vertical="center"/>
    </xf>
    <xf numFmtId="177" fontId="5" fillId="0" borderId="1" xfId="0" applyNumberFormat="1" applyFont="1" applyBorder="1">
      <alignment vertical="center"/>
    </xf>
    <xf numFmtId="0" fontId="5" fillId="0" borderId="1" xfId="0" quotePrefix="1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188" fontId="5" fillId="0" borderId="1" xfId="0" quotePrefix="1" applyNumberFormat="1" applyFont="1" applyBorder="1" applyAlignment="1">
      <alignment horizontal="center" vertical="center"/>
    </xf>
    <xf numFmtId="188" fontId="5" fillId="0" borderId="1" xfId="0" applyNumberFormat="1" applyFont="1" applyBorder="1">
      <alignment vertical="center"/>
    </xf>
    <xf numFmtId="188" fontId="5" fillId="0" borderId="1" xfId="1" quotePrefix="1" applyNumberFormat="1" applyFont="1" applyBorder="1" applyAlignment="1">
      <alignment horizontal="center" vertical="center"/>
    </xf>
    <xf numFmtId="188" fontId="5" fillId="0" borderId="1" xfId="1" applyNumberFormat="1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88" fontId="5" fillId="0" borderId="6" xfId="0" quotePrefix="1" applyNumberFormat="1" applyFont="1" applyBorder="1" applyAlignment="1">
      <alignment horizontal="center" vertical="center"/>
    </xf>
    <xf numFmtId="188" fontId="5" fillId="0" borderId="6" xfId="0" applyNumberFormat="1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41" fontId="5" fillId="0" borderId="5" xfId="1" applyFont="1" applyBorder="1">
      <alignment vertical="center"/>
    </xf>
    <xf numFmtId="177" fontId="5" fillId="0" borderId="5" xfId="1" applyNumberFormat="1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41" fontId="5" fillId="0" borderId="7" xfId="1" applyFont="1" applyBorder="1">
      <alignment vertical="center"/>
    </xf>
    <xf numFmtId="177" fontId="5" fillId="0" borderId="7" xfId="1" applyNumberFormat="1" applyFont="1" applyBorder="1">
      <alignment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tabSelected="1" workbookViewId="0">
      <selection activeCell="D34" sqref="D34"/>
    </sheetView>
  </sheetViews>
  <sheetFormatPr defaultRowHeight="13.5" x14ac:dyDescent="0.3"/>
  <cols>
    <col min="1" max="1" width="14.625" style="5" bestFit="1" customWidth="1"/>
    <col min="2" max="2" width="18.125" style="5" bestFit="1" customWidth="1"/>
    <col min="3" max="3" width="19.5" style="5" bestFit="1" customWidth="1"/>
    <col min="4" max="5" width="20.5" style="5" bestFit="1" customWidth="1"/>
    <col min="6" max="6" width="23.5" style="5" bestFit="1" customWidth="1"/>
    <col min="7" max="16384" width="9" style="5"/>
  </cols>
  <sheetData>
    <row r="2" spans="1:6" ht="24.75" customHeight="1" x14ac:dyDescent="0.3">
      <c r="A2" s="8" t="s">
        <v>15</v>
      </c>
      <c r="B2" s="7">
        <v>2018</v>
      </c>
      <c r="C2" s="7">
        <v>2019</v>
      </c>
      <c r="D2" s="7">
        <v>2020</v>
      </c>
      <c r="E2" s="7">
        <v>2021</v>
      </c>
      <c r="F2" s="7">
        <v>2022</v>
      </c>
    </row>
    <row r="3" spans="1:6" x14ac:dyDescent="0.3">
      <c r="A3" s="7" t="s">
        <v>14</v>
      </c>
      <c r="B3" s="3">
        <v>3000000</v>
      </c>
      <c r="C3" s="3">
        <v>6000000</v>
      </c>
      <c r="D3" s="3">
        <v>10020000</v>
      </c>
      <c r="E3" s="3">
        <v>11022000</v>
      </c>
      <c r="F3" s="3">
        <v>12124000</v>
      </c>
    </row>
    <row r="4" spans="1:6" x14ac:dyDescent="0.3">
      <c r="A4" s="7" t="s">
        <v>4</v>
      </c>
      <c r="B4" s="4">
        <v>980000</v>
      </c>
      <c r="C4" s="4">
        <v>1650000</v>
      </c>
      <c r="D4" s="4">
        <v>6500000</v>
      </c>
      <c r="E4" s="4">
        <v>19690000</v>
      </c>
      <c r="F4" s="4">
        <v>23280000</v>
      </c>
    </row>
    <row r="5" spans="1:6" x14ac:dyDescent="0.3">
      <c r="A5" s="7" t="s">
        <v>5</v>
      </c>
      <c r="B5" s="4">
        <f>SUM(B3:B4)</f>
        <v>3980000</v>
      </c>
      <c r="C5" s="4">
        <f>SUM(C3:C4)</f>
        <v>7650000</v>
      </c>
      <c r="D5" s="4">
        <f>SUM(D3:D4)</f>
        <v>16520000</v>
      </c>
      <c r="E5" s="4">
        <f>SUM(E3:E4)</f>
        <v>30712000</v>
      </c>
      <c r="F5" s="4">
        <f>SUM(F3:F4)</f>
        <v>35404000</v>
      </c>
    </row>
    <row r="6" spans="1:6" ht="14.25" thickBot="1" x14ac:dyDescent="0.35">
      <c r="A6" s="33" t="s">
        <v>2</v>
      </c>
      <c r="B6" s="34"/>
      <c r="C6" s="35">
        <f>C5/B5</f>
        <v>1.9221105527638191</v>
      </c>
      <c r="D6" s="35">
        <f>D5/C5</f>
        <v>2.1594771241830064</v>
      </c>
      <c r="E6" s="35">
        <f>E5/D5</f>
        <v>1.8590799031476997</v>
      </c>
      <c r="F6" s="35">
        <f>F5/E5</f>
        <v>1.1527741599374837</v>
      </c>
    </row>
    <row r="7" spans="1:6" x14ac:dyDescent="0.3">
      <c r="A7" s="36"/>
      <c r="B7" s="37"/>
      <c r="C7" s="38"/>
      <c r="D7" s="38"/>
      <c r="E7" s="38"/>
      <c r="F7" s="38"/>
    </row>
    <row r="8" spans="1:6" x14ac:dyDescent="0.3">
      <c r="A8" s="30" t="s">
        <v>6</v>
      </c>
      <c r="B8" s="31" t="s">
        <v>3</v>
      </c>
      <c r="C8" s="32">
        <f>E24*B16</f>
        <v>7376884422.1105537</v>
      </c>
      <c r="D8" s="32">
        <f>E25*B16</f>
        <v>17829145728.643215</v>
      </c>
      <c r="E8" s="32">
        <f>E26*B16</f>
        <v>28526633165.829144</v>
      </c>
      <c r="F8" s="32">
        <f>E27*B16</f>
        <v>9431155778.8944721</v>
      </c>
    </row>
    <row r="9" spans="1:6" x14ac:dyDescent="0.3">
      <c r="A9" s="29" t="s">
        <v>1</v>
      </c>
      <c r="B9" s="27">
        <v>691000000</v>
      </c>
      <c r="C9" s="28">
        <f>B9*C6</f>
        <v>1328178391.9597991</v>
      </c>
      <c r="D9" s="28">
        <f t="shared" ref="D9:F9" si="0">C9*D6</f>
        <v>2868170854.2713566</v>
      </c>
      <c r="E9" s="28">
        <f t="shared" si="0"/>
        <v>5332158793.9698486</v>
      </c>
      <c r="F9" s="28">
        <f t="shared" si="0"/>
        <v>6146774874.3718586</v>
      </c>
    </row>
    <row r="10" spans="1:6" x14ac:dyDescent="0.3">
      <c r="A10" s="29" t="s">
        <v>7</v>
      </c>
      <c r="B10" s="27">
        <v>720000000</v>
      </c>
      <c r="C10" s="28">
        <f>B10*C6</f>
        <v>1383919597.9899497</v>
      </c>
      <c r="D10" s="28">
        <f t="shared" ref="D10:F10" si="1">C10*D6</f>
        <v>2988542713.5678391</v>
      </c>
      <c r="E10" s="28">
        <f t="shared" si="1"/>
        <v>5555939698.4924622</v>
      </c>
      <c r="F10" s="28">
        <f t="shared" si="1"/>
        <v>6404743718.5929642</v>
      </c>
    </row>
    <row r="11" spans="1:6" x14ac:dyDescent="0.3">
      <c r="A11" s="29" t="s">
        <v>8</v>
      </c>
      <c r="B11" s="25">
        <v>72000000</v>
      </c>
      <c r="C11" s="28">
        <f>B11*C6</f>
        <v>138391959.79899499</v>
      </c>
      <c r="D11" s="28">
        <f>C11*D6</f>
        <v>298854271.35678393</v>
      </c>
      <c r="E11" s="28">
        <f t="shared" ref="E11:F11" si="2">D11*E6</f>
        <v>555593969.84924626</v>
      </c>
      <c r="F11" s="28">
        <f t="shared" si="2"/>
        <v>640474371.85929644</v>
      </c>
    </row>
    <row r="12" spans="1:6" x14ac:dyDescent="0.3">
      <c r="A12" s="7" t="s">
        <v>5</v>
      </c>
      <c r="B12" s="26">
        <f t="shared" ref="B12:E12" si="3">SUM(B8:B11)</f>
        <v>1483000000</v>
      </c>
      <c r="C12" s="26">
        <f t="shared" si="3"/>
        <v>10227374371.859297</v>
      </c>
      <c r="D12" s="26">
        <f t="shared" si="3"/>
        <v>23984713567.839199</v>
      </c>
      <c r="E12" s="26">
        <f t="shared" si="3"/>
        <v>39970325628.140701</v>
      </c>
      <c r="F12" s="26">
        <f>SUM(F8:F11)</f>
        <v>22623148743.71859</v>
      </c>
    </row>
    <row r="15" spans="1:6" x14ac:dyDescent="0.3">
      <c r="A15" s="19" t="s">
        <v>9</v>
      </c>
      <c r="B15" s="19" t="s">
        <v>13</v>
      </c>
    </row>
    <row r="16" spans="1:6" x14ac:dyDescent="0.3">
      <c r="A16" s="19" t="s">
        <v>10</v>
      </c>
      <c r="B16" s="2">
        <v>5000000</v>
      </c>
    </row>
    <row r="17" spans="1:6" x14ac:dyDescent="0.3">
      <c r="A17" s="19" t="s">
        <v>11</v>
      </c>
      <c r="B17" s="2">
        <v>6000000</v>
      </c>
    </row>
    <row r="18" spans="1:6" x14ac:dyDescent="0.3">
      <c r="A18" s="19" t="s">
        <v>12</v>
      </c>
      <c r="B18" s="2">
        <v>500000</v>
      </c>
    </row>
    <row r="22" spans="1:6" x14ac:dyDescent="0.3">
      <c r="B22" s="24"/>
      <c r="C22" s="6"/>
      <c r="D22" s="7" t="s">
        <v>22</v>
      </c>
      <c r="E22" s="7" t="s">
        <v>23</v>
      </c>
      <c r="F22" s="6" t="s">
        <v>24</v>
      </c>
    </row>
    <row r="23" spans="1:6" x14ac:dyDescent="0.3">
      <c r="B23" s="24"/>
      <c r="C23" s="7">
        <v>2018</v>
      </c>
      <c r="D23" s="20">
        <v>1600</v>
      </c>
      <c r="E23" s="21" t="s">
        <v>3</v>
      </c>
      <c r="F23" s="23" t="s">
        <v>3</v>
      </c>
    </row>
    <row r="24" spans="1:6" x14ac:dyDescent="0.3">
      <c r="B24" s="24"/>
      <c r="C24" s="7">
        <v>2019</v>
      </c>
      <c r="D24" s="20">
        <f>D23*C6</f>
        <v>3075.3768844221108</v>
      </c>
      <c r="E24" s="20">
        <f>D24-D23</f>
        <v>1475.3768844221108</v>
      </c>
      <c r="F24" s="22">
        <f>C6</f>
        <v>1.9221105527638191</v>
      </c>
    </row>
    <row r="25" spans="1:6" x14ac:dyDescent="0.3">
      <c r="B25" s="24"/>
      <c r="C25" s="7">
        <v>2020</v>
      </c>
      <c r="D25" s="20">
        <f>D24*D6</f>
        <v>6641.2060301507536</v>
      </c>
      <c r="E25" s="20">
        <f>D25-D24</f>
        <v>3565.8291457286427</v>
      </c>
      <c r="F25" s="22">
        <f>D6</f>
        <v>2.1594771241830064</v>
      </c>
    </row>
    <row r="26" spans="1:6" x14ac:dyDescent="0.3">
      <c r="B26" s="24"/>
      <c r="C26" s="7">
        <v>2021</v>
      </c>
      <c r="D26" s="20">
        <f>D25*E6</f>
        <v>12346.532663316582</v>
      </c>
      <c r="E26" s="20">
        <f>D26-D25</f>
        <v>5705.3266331658288</v>
      </c>
      <c r="F26" s="22">
        <f>E6</f>
        <v>1.8590799031476997</v>
      </c>
    </row>
    <row r="27" spans="1:6" x14ac:dyDescent="0.3">
      <c r="B27" s="24"/>
      <c r="C27" s="7">
        <v>2022</v>
      </c>
      <c r="D27" s="20">
        <f>D26*F6</f>
        <v>14232.763819095477</v>
      </c>
      <c r="E27" s="20">
        <f>D27-D26</f>
        <v>1886.2311557788944</v>
      </c>
      <c r="F27" s="22">
        <f>F6</f>
        <v>1.1527741599374837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B36" sqref="B36:C36"/>
    </sheetView>
  </sheetViews>
  <sheetFormatPr defaultRowHeight="16.5" x14ac:dyDescent="0.3"/>
  <cols>
    <col min="1" max="1" width="9" style="11"/>
    <col min="2" max="2" width="11.875" style="1" bestFit="1" customWidth="1"/>
    <col min="3" max="3" width="18.75" style="11" bestFit="1" customWidth="1"/>
    <col min="4" max="4" width="12.625" style="11" bestFit="1" customWidth="1"/>
    <col min="5" max="5" width="14.75" style="11" bestFit="1" customWidth="1"/>
    <col min="6" max="7" width="19.125" style="11" bestFit="1" customWidth="1"/>
    <col min="8" max="10" width="9" style="11"/>
    <col min="11" max="11" width="10.5" style="11" bestFit="1" customWidth="1"/>
    <col min="12" max="12" width="20.5" style="11" bestFit="1" customWidth="1"/>
    <col min="13" max="16384" width="9" style="11"/>
  </cols>
  <sheetData>
    <row r="1" spans="1:12" ht="33" x14ac:dyDescent="0.3">
      <c r="A1" s="9" t="s">
        <v>16</v>
      </c>
      <c r="B1" s="10" t="s">
        <v>0</v>
      </c>
      <c r="C1" s="14" t="s">
        <v>17</v>
      </c>
      <c r="D1" s="14" t="s">
        <v>18</v>
      </c>
      <c r="E1" s="14" t="s">
        <v>19</v>
      </c>
      <c r="F1" s="15" t="s">
        <v>20</v>
      </c>
      <c r="G1" s="15" t="s">
        <v>21</v>
      </c>
    </row>
    <row r="2" spans="1:12" x14ac:dyDescent="0.3">
      <c r="A2" s="16"/>
      <c r="B2" s="17">
        <v>500000</v>
      </c>
      <c r="C2" s="12">
        <v>200</v>
      </c>
      <c r="D2" s="18">
        <f>C2*30/1000</f>
        <v>6</v>
      </c>
      <c r="E2" s="13">
        <f>D2*12</f>
        <v>72</v>
      </c>
      <c r="F2" s="17">
        <f>E2*1</f>
        <v>72</v>
      </c>
      <c r="G2" s="17">
        <f>F2*1.2</f>
        <v>86.399999999999991</v>
      </c>
    </row>
    <row r="3" spans="1:12" x14ac:dyDescent="0.3">
      <c r="A3" s="16"/>
      <c r="B3" s="17">
        <v>1000000</v>
      </c>
      <c r="C3" s="12">
        <v>400</v>
      </c>
      <c r="D3" s="18">
        <f t="shared" ref="D3:D66" si="0">C3*30/1000</f>
        <v>12</v>
      </c>
      <c r="E3" s="13">
        <f t="shared" ref="E3:E66" si="1">D3*12</f>
        <v>144</v>
      </c>
      <c r="F3" s="17">
        <f t="shared" ref="F3:F66" si="2">E3*1</f>
        <v>144</v>
      </c>
      <c r="G3" s="17">
        <f t="shared" ref="G3:G66" si="3">F3*1.2</f>
        <v>172.79999999999998</v>
      </c>
    </row>
    <row r="4" spans="1:12" x14ac:dyDescent="0.3">
      <c r="A4" s="16"/>
      <c r="B4" s="17">
        <v>1500000</v>
      </c>
      <c r="C4" s="12">
        <v>600</v>
      </c>
      <c r="D4" s="18">
        <f t="shared" si="0"/>
        <v>18</v>
      </c>
      <c r="E4" s="13">
        <f t="shared" si="1"/>
        <v>216</v>
      </c>
      <c r="F4" s="17">
        <f t="shared" si="2"/>
        <v>216</v>
      </c>
      <c r="G4" s="17">
        <f t="shared" si="3"/>
        <v>259.2</v>
      </c>
    </row>
    <row r="5" spans="1:12" x14ac:dyDescent="0.3">
      <c r="A5" s="16"/>
      <c r="B5" s="17">
        <v>2000000</v>
      </c>
      <c r="C5" s="12">
        <v>800</v>
      </c>
      <c r="D5" s="18">
        <f t="shared" si="0"/>
        <v>24</v>
      </c>
      <c r="E5" s="13">
        <f t="shared" si="1"/>
        <v>288</v>
      </c>
      <c r="F5" s="17">
        <f t="shared" si="2"/>
        <v>288</v>
      </c>
      <c r="G5" s="17">
        <f t="shared" si="3"/>
        <v>345.59999999999997</v>
      </c>
    </row>
    <row r="6" spans="1:12" x14ac:dyDescent="0.3">
      <c r="A6" s="16"/>
      <c r="B6" s="17">
        <v>2500000</v>
      </c>
      <c r="C6" s="12">
        <v>1000</v>
      </c>
      <c r="D6" s="18">
        <f t="shared" si="0"/>
        <v>30</v>
      </c>
      <c r="E6" s="13">
        <f t="shared" si="1"/>
        <v>360</v>
      </c>
      <c r="F6" s="17">
        <f t="shared" si="2"/>
        <v>360</v>
      </c>
      <c r="G6" s="17">
        <f t="shared" si="3"/>
        <v>432</v>
      </c>
    </row>
    <row r="7" spans="1:12" x14ac:dyDescent="0.3">
      <c r="A7" s="16"/>
      <c r="B7" s="17">
        <v>3000000</v>
      </c>
      <c r="C7" s="12">
        <v>1200</v>
      </c>
      <c r="D7" s="18">
        <f t="shared" si="0"/>
        <v>36</v>
      </c>
      <c r="E7" s="13">
        <f t="shared" si="1"/>
        <v>432</v>
      </c>
      <c r="F7" s="17">
        <f t="shared" si="2"/>
        <v>432</v>
      </c>
      <c r="G7" s="17">
        <f t="shared" si="3"/>
        <v>518.4</v>
      </c>
    </row>
    <row r="8" spans="1:12" x14ac:dyDescent="0.3">
      <c r="A8" s="16"/>
      <c r="B8" s="17">
        <v>3500000</v>
      </c>
      <c r="C8" s="12">
        <v>1400</v>
      </c>
      <c r="D8" s="18">
        <f t="shared" si="0"/>
        <v>42</v>
      </c>
      <c r="E8" s="13">
        <f t="shared" si="1"/>
        <v>504</v>
      </c>
      <c r="F8" s="17">
        <f t="shared" si="2"/>
        <v>504</v>
      </c>
      <c r="G8" s="17">
        <f t="shared" si="3"/>
        <v>604.79999999999995</v>
      </c>
    </row>
    <row r="9" spans="1:12" x14ac:dyDescent="0.3">
      <c r="A9" s="16"/>
      <c r="B9" s="17">
        <v>4000000</v>
      </c>
      <c r="C9" s="12">
        <v>1600</v>
      </c>
      <c r="D9" s="18">
        <f t="shared" si="0"/>
        <v>48</v>
      </c>
      <c r="E9" s="13">
        <f t="shared" si="1"/>
        <v>576</v>
      </c>
      <c r="F9" s="17">
        <f t="shared" si="2"/>
        <v>576</v>
      </c>
      <c r="G9" s="17">
        <f t="shared" si="3"/>
        <v>691.19999999999993</v>
      </c>
      <c r="L9" s="1"/>
    </row>
    <row r="10" spans="1:12" x14ac:dyDescent="0.3">
      <c r="A10" s="16"/>
      <c r="B10" s="17">
        <v>4500000</v>
      </c>
      <c r="C10" s="12">
        <v>1800</v>
      </c>
      <c r="D10" s="18">
        <f t="shared" si="0"/>
        <v>54</v>
      </c>
      <c r="E10" s="13">
        <f t="shared" si="1"/>
        <v>648</v>
      </c>
      <c r="F10" s="17">
        <f t="shared" si="2"/>
        <v>648</v>
      </c>
      <c r="G10" s="17">
        <f t="shared" si="3"/>
        <v>777.6</v>
      </c>
    </row>
    <row r="11" spans="1:12" x14ac:dyDescent="0.3">
      <c r="A11" s="16"/>
      <c r="B11" s="17">
        <v>5000000</v>
      </c>
      <c r="C11" s="12">
        <v>2000</v>
      </c>
      <c r="D11" s="18">
        <f t="shared" si="0"/>
        <v>60</v>
      </c>
      <c r="E11" s="13">
        <f t="shared" si="1"/>
        <v>720</v>
      </c>
      <c r="F11" s="17">
        <f t="shared" si="2"/>
        <v>720</v>
      </c>
      <c r="G11" s="17">
        <f t="shared" si="3"/>
        <v>864</v>
      </c>
    </row>
    <row r="12" spans="1:12" x14ac:dyDescent="0.3">
      <c r="A12" s="16"/>
      <c r="B12" s="17">
        <v>5500000</v>
      </c>
      <c r="C12" s="12">
        <v>2200</v>
      </c>
      <c r="D12" s="18">
        <f t="shared" si="0"/>
        <v>66</v>
      </c>
      <c r="E12" s="13">
        <f t="shared" si="1"/>
        <v>792</v>
      </c>
      <c r="F12" s="17">
        <f t="shared" si="2"/>
        <v>792</v>
      </c>
      <c r="G12" s="17">
        <f t="shared" si="3"/>
        <v>950.4</v>
      </c>
    </row>
    <row r="13" spans="1:12" x14ac:dyDescent="0.3">
      <c r="A13" s="16"/>
      <c r="B13" s="17">
        <v>6000000</v>
      </c>
      <c r="C13" s="12">
        <v>2400</v>
      </c>
      <c r="D13" s="18">
        <f t="shared" si="0"/>
        <v>72</v>
      </c>
      <c r="E13" s="13">
        <f t="shared" si="1"/>
        <v>864</v>
      </c>
      <c r="F13" s="17">
        <f t="shared" si="2"/>
        <v>864</v>
      </c>
      <c r="G13" s="17">
        <f t="shared" si="3"/>
        <v>1036.8</v>
      </c>
    </row>
    <row r="14" spans="1:12" x14ac:dyDescent="0.3">
      <c r="A14" s="16"/>
      <c r="B14" s="17">
        <v>6500000</v>
      </c>
      <c r="C14" s="12">
        <v>2600</v>
      </c>
      <c r="D14" s="18">
        <f t="shared" si="0"/>
        <v>78</v>
      </c>
      <c r="E14" s="13">
        <f t="shared" si="1"/>
        <v>936</v>
      </c>
      <c r="F14" s="17">
        <f t="shared" si="2"/>
        <v>936</v>
      </c>
      <c r="G14" s="17">
        <f t="shared" si="3"/>
        <v>1123.2</v>
      </c>
    </row>
    <row r="15" spans="1:12" x14ac:dyDescent="0.3">
      <c r="A15" s="16"/>
      <c r="B15" s="17">
        <v>7000000</v>
      </c>
      <c r="C15" s="12">
        <v>2800</v>
      </c>
      <c r="D15" s="18">
        <f t="shared" si="0"/>
        <v>84</v>
      </c>
      <c r="E15" s="13">
        <f t="shared" si="1"/>
        <v>1008</v>
      </c>
      <c r="F15" s="17">
        <f t="shared" si="2"/>
        <v>1008</v>
      </c>
      <c r="G15" s="17">
        <f t="shared" si="3"/>
        <v>1209.5999999999999</v>
      </c>
    </row>
    <row r="16" spans="1:12" x14ac:dyDescent="0.3">
      <c r="A16" s="16"/>
      <c r="B16" s="17">
        <v>7500000</v>
      </c>
      <c r="C16" s="12">
        <v>3000</v>
      </c>
      <c r="D16" s="18">
        <f t="shared" si="0"/>
        <v>90</v>
      </c>
      <c r="E16" s="13">
        <f t="shared" si="1"/>
        <v>1080</v>
      </c>
      <c r="F16" s="17">
        <f t="shared" si="2"/>
        <v>1080</v>
      </c>
      <c r="G16" s="17">
        <f t="shared" si="3"/>
        <v>1296</v>
      </c>
    </row>
    <row r="17" spans="1:7" x14ac:dyDescent="0.3">
      <c r="A17" s="16"/>
      <c r="B17" s="17">
        <v>8000000</v>
      </c>
      <c r="C17" s="12">
        <v>3200</v>
      </c>
      <c r="D17" s="18">
        <f t="shared" si="0"/>
        <v>96</v>
      </c>
      <c r="E17" s="13">
        <f t="shared" si="1"/>
        <v>1152</v>
      </c>
      <c r="F17" s="17">
        <f t="shared" si="2"/>
        <v>1152</v>
      </c>
      <c r="G17" s="17">
        <f t="shared" si="3"/>
        <v>1382.3999999999999</v>
      </c>
    </row>
    <row r="18" spans="1:7" x14ac:dyDescent="0.3">
      <c r="A18" s="16"/>
      <c r="B18" s="17">
        <v>8500000</v>
      </c>
      <c r="C18" s="12">
        <v>3400</v>
      </c>
      <c r="D18" s="18">
        <f t="shared" si="0"/>
        <v>102</v>
      </c>
      <c r="E18" s="13">
        <f t="shared" si="1"/>
        <v>1224</v>
      </c>
      <c r="F18" s="17">
        <f t="shared" si="2"/>
        <v>1224</v>
      </c>
      <c r="G18" s="17">
        <f t="shared" si="3"/>
        <v>1468.8</v>
      </c>
    </row>
    <row r="19" spans="1:7" x14ac:dyDescent="0.3">
      <c r="A19" s="16"/>
      <c r="B19" s="17">
        <v>9000000</v>
      </c>
      <c r="C19" s="12">
        <v>3600</v>
      </c>
      <c r="D19" s="18">
        <f t="shared" si="0"/>
        <v>108</v>
      </c>
      <c r="E19" s="13">
        <f t="shared" si="1"/>
        <v>1296</v>
      </c>
      <c r="F19" s="17">
        <f t="shared" si="2"/>
        <v>1296</v>
      </c>
      <c r="G19" s="17">
        <f t="shared" si="3"/>
        <v>1555.2</v>
      </c>
    </row>
    <row r="20" spans="1:7" x14ac:dyDescent="0.3">
      <c r="A20" s="16"/>
      <c r="B20" s="17">
        <v>9500000</v>
      </c>
      <c r="C20" s="12">
        <v>3800</v>
      </c>
      <c r="D20" s="18">
        <f t="shared" si="0"/>
        <v>114</v>
      </c>
      <c r="E20" s="13">
        <f t="shared" si="1"/>
        <v>1368</v>
      </c>
      <c r="F20" s="17">
        <f t="shared" si="2"/>
        <v>1368</v>
      </c>
      <c r="G20" s="17">
        <f t="shared" si="3"/>
        <v>1641.6</v>
      </c>
    </row>
    <row r="21" spans="1:7" x14ac:dyDescent="0.3">
      <c r="A21" s="16"/>
      <c r="B21" s="17">
        <v>10000000</v>
      </c>
      <c r="C21" s="12">
        <v>4000</v>
      </c>
      <c r="D21" s="18">
        <f t="shared" si="0"/>
        <v>120</v>
      </c>
      <c r="E21" s="13">
        <f t="shared" si="1"/>
        <v>1440</v>
      </c>
      <c r="F21" s="17">
        <f t="shared" si="2"/>
        <v>1440</v>
      </c>
      <c r="G21" s="17">
        <f t="shared" si="3"/>
        <v>1728</v>
      </c>
    </row>
    <row r="22" spans="1:7" x14ac:dyDescent="0.3">
      <c r="A22" s="16"/>
      <c r="B22" s="17">
        <v>10500000</v>
      </c>
      <c r="C22" s="12">
        <v>4200</v>
      </c>
      <c r="D22" s="18">
        <f t="shared" si="0"/>
        <v>126</v>
      </c>
      <c r="E22" s="13">
        <f t="shared" si="1"/>
        <v>1512</v>
      </c>
      <c r="F22" s="17">
        <f t="shared" si="2"/>
        <v>1512</v>
      </c>
      <c r="G22" s="17">
        <f t="shared" si="3"/>
        <v>1814.3999999999999</v>
      </c>
    </row>
    <row r="23" spans="1:7" x14ac:dyDescent="0.3">
      <c r="A23" s="16"/>
      <c r="B23" s="17">
        <v>11000000</v>
      </c>
      <c r="C23" s="12">
        <v>4400</v>
      </c>
      <c r="D23" s="18">
        <f t="shared" si="0"/>
        <v>132</v>
      </c>
      <c r="E23" s="13">
        <f t="shared" si="1"/>
        <v>1584</v>
      </c>
      <c r="F23" s="17">
        <f t="shared" si="2"/>
        <v>1584</v>
      </c>
      <c r="G23" s="17">
        <f t="shared" si="3"/>
        <v>1900.8</v>
      </c>
    </row>
    <row r="24" spans="1:7" x14ac:dyDescent="0.3">
      <c r="A24" s="16"/>
      <c r="B24" s="17">
        <v>11500000</v>
      </c>
      <c r="C24" s="12">
        <v>4600</v>
      </c>
      <c r="D24" s="18">
        <f t="shared" si="0"/>
        <v>138</v>
      </c>
      <c r="E24" s="13">
        <f t="shared" si="1"/>
        <v>1656</v>
      </c>
      <c r="F24" s="17">
        <f t="shared" si="2"/>
        <v>1656</v>
      </c>
      <c r="G24" s="17">
        <f t="shared" si="3"/>
        <v>1987.1999999999998</v>
      </c>
    </row>
    <row r="25" spans="1:7" x14ac:dyDescent="0.3">
      <c r="A25" s="16"/>
      <c r="B25" s="17">
        <v>12000000</v>
      </c>
      <c r="C25" s="12">
        <v>4800</v>
      </c>
      <c r="D25" s="18">
        <f t="shared" si="0"/>
        <v>144</v>
      </c>
      <c r="E25" s="13">
        <f t="shared" si="1"/>
        <v>1728</v>
      </c>
      <c r="F25" s="17">
        <f t="shared" si="2"/>
        <v>1728</v>
      </c>
      <c r="G25" s="17">
        <f t="shared" si="3"/>
        <v>2073.6</v>
      </c>
    </row>
    <row r="26" spans="1:7" x14ac:dyDescent="0.3">
      <c r="A26" s="16"/>
      <c r="B26" s="17">
        <v>12500000</v>
      </c>
      <c r="C26" s="12">
        <v>5000</v>
      </c>
      <c r="D26" s="18">
        <f t="shared" si="0"/>
        <v>150</v>
      </c>
      <c r="E26" s="13">
        <f t="shared" si="1"/>
        <v>1800</v>
      </c>
      <c r="F26" s="17">
        <f t="shared" si="2"/>
        <v>1800</v>
      </c>
      <c r="G26" s="17">
        <f t="shared" si="3"/>
        <v>2160</v>
      </c>
    </row>
    <row r="27" spans="1:7" x14ac:dyDescent="0.3">
      <c r="A27" s="16"/>
      <c r="B27" s="17">
        <v>13000000</v>
      </c>
      <c r="C27" s="12">
        <v>5200</v>
      </c>
      <c r="D27" s="18">
        <f t="shared" si="0"/>
        <v>156</v>
      </c>
      <c r="E27" s="13">
        <f t="shared" si="1"/>
        <v>1872</v>
      </c>
      <c r="F27" s="17">
        <f t="shared" si="2"/>
        <v>1872</v>
      </c>
      <c r="G27" s="17">
        <f t="shared" si="3"/>
        <v>2246.4</v>
      </c>
    </row>
    <row r="28" spans="1:7" x14ac:dyDescent="0.3">
      <c r="A28" s="16"/>
      <c r="B28" s="17">
        <v>13500000</v>
      </c>
      <c r="C28" s="12">
        <v>5400</v>
      </c>
      <c r="D28" s="18">
        <f t="shared" si="0"/>
        <v>162</v>
      </c>
      <c r="E28" s="13">
        <f t="shared" si="1"/>
        <v>1944</v>
      </c>
      <c r="F28" s="17">
        <f t="shared" si="2"/>
        <v>1944</v>
      </c>
      <c r="G28" s="17">
        <f t="shared" si="3"/>
        <v>2332.7999999999997</v>
      </c>
    </row>
    <row r="29" spans="1:7" x14ac:dyDescent="0.3">
      <c r="A29" s="16"/>
      <c r="B29" s="17">
        <v>14000000</v>
      </c>
      <c r="C29" s="12">
        <v>5600</v>
      </c>
      <c r="D29" s="18">
        <f t="shared" si="0"/>
        <v>168</v>
      </c>
      <c r="E29" s="13">
        <f t="shared" si="1"/>
        <v>2016</v>
      </c>
      <c r="F29" s="17">
        <f t="shared" si="2"/>
        <v>2016</v>
      </c>
      <c r="G29" s="17">
        <f t="shared" si="3"/>
        <v>2419.1999999999998</v>
      </c>
    </row>
    <row r="30" spans="1:7" x14ac:dyDescent="0.3">
      <c r="A30" s="16"/>
      <c r="B30" s="17">
        <v>14500000</v>
      </c>
      <c r="C30" s="12">
        <v>5800</v>
      </c>
      <c r="D30" s="18">
        <f t="shared" si="0"/>
        <v>174</v>
      </c>
      <c r="E30" s="13">
        <f t="shared" si="1"/>
        <v>2088</v>
      </c>
      <c r="F30" s="17">
        <f t="shared" si="2"/>
        <v>2088</v>
      </c>
      <c r="G30" s="17">
        <f t="shared" si="3"/>
        <v>2505.6</v>
      </c>
    </row>
    <row r="31" spans="1:7" x14ac:dyDescent="0.3">
      <c r="A31" s="16"/>
      <c r="B31" s="17">
        <v>15000000</v>
      </c>
      <c r="C31" s="12">
        <v>6000</v>
      </c>
      <c r="D31" s="18">
        <f t="shared" si="0"/>
        <v>180</v>
      </c>
      <c r="E31" s="13">
        <f t="shared" si="1"/>
        <v>2160</v>
      </c>
      <c r="F31" s="17">
        <f t="shared" si="2"/>
        <v>2160</v>
      </c>
      <c r="G31" s="17">
        <f t="shared" si="3"/>
        <v>2592</v>
      </c>
    </row>
    <row r="32" spans="1:7" x14ac:dyDescent="0.3">
      <c r="A32" s="16"/>
      <c r="B32" s="17">
        <v>15500000</v>
      </c>
      <c r="C32" s="12">
        <v>6200</v>
      </c>
      <c r="D32" s="18">
        <f t="shared" si="0"/>
        <v>186</v>
      </c>
      <c r="E32" s="13">
        <f t="shared" si="1"/>
        <v>2232</v>
      </c>
      <c r="F32" s="17">
        <f t="shared" si="2"/>
        <v>2232</v>
      </c>
      <c r="G32" s="17">
        <f t="shared" si="3"/>
        <v>2678.4</v>
      </c>
    </row>
    <row r="33" spans="1:7" x14ac:dyDescent="0.3">
      <c r="A33" s="16"/>
      <c r="B33" s="17">
        <v>16000000</v>
      </c>
      <c r="C33" s="12">
        <v>6400</v>
      </c>
      <c r="D33" s="18">
        <f t="shared" si="0"/>
        <v>192</v>
      </c>
      <c r="E33" s="13">
        <f t="shared" si="1"/>
        <v>2304</v>
      </c>
      <c r="F33" s="17">
        <f t="shared" si="2"/>
        <v>2304</v>
      </c>
      <c r="G33" s="17">
        <f t="shared" si="3"/>
        <v>2764.7999999999997</v>
      </c>
    </row>
    <row r="34" spans="1:7" x14ac:dyDescent="0.3">
      <c r="A34" s="16"/>
      <c r="B34" s="17">
        <v>16500000</v>
      </c>
      <c r="C34" s="12">
        <v>6600</v>
      </c>
      <c r="D34" s="18">
        <f t="shared" si="0"/>
        <v>198</v>
      </c>
      <c r="E34" s="13">
        <f t="shared" si="1"/>
        <v>2376</v>
      </c>
      <c r="F34" s="17">
        <f t="shared" si="2"/>
        <v>2376</v>
      </c>
      <c r="G34" s="17">
        <f t="shared" si="3"/>
        <v>2851.2</v>
      </c>
    </row>
    <row r="35" spans="1:7" x14ac:dyDescent="0.3">
      <c r="A35" s="16"/>
      <c r="B35" s="17">
        <v>17000000</v>
      </c>
      <c r="C35" s="12">
        <v>6800</v>
      </c>
      <c r="D35" s="18">
        <f t="shared" si="0"/>
        <v>204</v>
      </c>
      <c r="E35" s="13">
        <f t="shared" si="1"/>
        <v>2448</v>
      </c>
      <c r="F35" s="17">
        <f t="shared" si="2"/>
        <v>2448</v>
      </c>
      <c r="G35" s="17">
        <f t="shared" si="3"/>
        <v>2937.6</v>
      </c>
    </row>
    <row r="36" spans="1:7" x14ac:dyDescent="0.3">
      <c r="A36" s="16"/>
      <c r="B36" s="17">
        <v>17500000</v>
      </c>
      <c r="C36" s="12">
        <v>7000</v>
      </c>
      <c r="D36" s="18">
        <f t="shared" si="0"/>
        <v>210</v>
      </c>
      <c r="E36" s="13">
        <f t="shared" si="1"/>
        <v>2520</v>
      </c>
      <c r="F36" s="17">
        <f t="shared" si="2"/>
        <v>2520</v>
      </c>
      <c r="G36" s="17">
        <f t="shared" si="3"/>
        <v>3024</v>
      </c>
    </row>
    <row r="37" spans="1:7" x14ac:dyDescent="0.3">
      <c r="A37" s="16"/>
      <c r="B37" s="17">
        <v>18000000</v>
      </c>
      <c r="C37" s="12">
        <v>7200</v>
      </c>
      <c r="D37" s="18">
        <f t="shared" si="0"/>
        <v>216</v>
      </c>
      <c r="E37" s="13">
        <f t="shared" si="1"/>
        <v>2592</v>
      </c>
      <c r="F37" s="17">
        <f t="shared" si="2"/>
        <v>2592</v>
      </c>
      <c r="G37" s="17">
        <f t="shared" si="3"/>
        <v>3110.4</v>
      </c>
    </row>
    <row r="38" spans="1:7" x14ac:dyDescent="0.3">
      <c r="A38" s="16"/>
      <c r="B38" s="17">
        <v>18500000</v>
      </c>
      <c r="C38" s="12">
        <v>7400</v>
      </c>
      <c r="D38" s="18">
        <f t="shared" si="0"/>
        <v>222</v>
      </c>
      <c r="E38" s="13">
        <f t="shared" si="1"/>
        <v>2664</v>
      </c>
      <c r="F38" s="17">
        <f t="shared" si="2"/>
        <v>2664</v>
      </c>
      <c r="G38" s="17">
        <f t="shared" si="3"/>
        <v>3196.7999999999997</v>
      </c>
    </row>
    <row r="39" spans="1:7" x14ac:dyDescent="0.3">
      <c r="A39" s="16"/>
      <c r="B39" s="17">
        <v>19000000</v>
      </c>
      <c r="C39" s="12">
        <v>7600</v>
      </c>
      <c r="D39" s="18">
        <f t="shared" si="0"/>
        <v>228</v>
      </c>
      <c r="E39" s="13">
        <f t="shared" si="1"/>
        <v>2736</v>
      </c>
      <c r="F39" s="17">
        <f t="shared" si="2"/>
        <v>2736</v>
      </c>
      <c r="G39" s="17">
        <f t="shared" si="3"/>
        <v>3283.2</v>
      </c>
    </row>
    <row r="40" spans="1:7" x14ac:dyDescent="0.3">
      <c r="A40" s="16"/>
      <c r="B40" s="17">
        <v>19500000</v>
      </c>
      <c r="C40" s="12">
        <v>7800</v>
      </c>
      <c r="D40" s="18">
        <f t="shared" si="0"/>
        <v>234</v>
      </c>
      <c r="E40" s="13">
        <f t="shared" si="1"/>
        <v>2808</v>
      </c>
      <c r="F40" s="17">
        <f t="shared" si="2"/>
        <v>2808</v>
      </c>
      <c r="G40" s="17">
        <f t="shared" si="3"/>
        <v>3369.6</v>
      </c>
    </row>
    <row r="41" spans="1:7" x14ac:dyDescent="0.3">
      <c r="A41" s="16"/>
      <c r="B41" s="17">
        <v>20000000</v>
      </c>
      <c r="C41" s="12">
        <v>8000</v>
      </c>
      <c r="D41" s="18">
        <f t="shared" si="0"/>
        <v>240</v>
      </c>
      <c r="E41" s="13">
        <f t="shared" si="1"/>
        <v>2880</v>
      </c>
      <c r="F41" s="17">
        <f t="shared" si="2"/>
        <v>2880</v>
      </c>
      <c r="G41" s="17">
        <f t="shared" si="3"/>
        <v>3456</v>
      </c>
    </row>
    <row r="42" spans="1:7" x14ac:dyDescent="0.3">
      <c r="A42" s="16"/>
      <c r="B42" s="17">
        <v>20500000</v>
      </c>
      <c r="C42" s="12">
        <v>8200</v>
      </c>
      <c r="D42" s="18">
        <f t="shared" si="0"/>
        <v>246</v>
      </c>
      <c r="E42" s="13">
        <f t="shared" si="1"/>
        <v>2952</v>
      </c>
      <c r="F42" s="17">
        <f t="shared" si="2"/>
        <v>2952</v>
      </c>
      <c r="G42" s="17">
        <f t="shared" si="3"/>
        <v>3542.4</v>
      </c>
    </row>
    <row r="43" spans="1:7" x14ac:dyDescent="0.3">
      <c r="A43" s="16"/>
      <c r="B43" s="17">
        <v>21000000</v>
      </c>
      <c r="C43" s="12">
        <v>8400</v>
      </c>
      <c r="D43" s="18">
        <f t="shared" si="0"/>
        <v>252</v>
      </c>
      <c r="E43" s="13">
        <f t="shared" si="1"/>
        <v>3024</v>
      </c>
      <c r="F43" s="17">
        <f t="shared" si="2"/>
        <v>3024</v>
      </c>
      <c r="G43" s="17">
        <f t="shared" si="3"/>
        <v>3628.7999999999997</v>
      </c>
    </row>
    <row r="44" spans="1:7" x14ac:dyDescent="0.3">
      <c r="A44" s="16"/>
      <c r="B44" s="17">
        <v>21500000</v>
      </c>
      <c r="C44" s="12">
        <v>8600</v>
      </c>
      <c r="D44" s="18">
        <f t="shared" si="0"/>
        <v>258</v>
      </c>
      <c r="E44" s="13">
        <f t="shared" si="1"/>
        <v>3096</v>
      </c>
      <c r="F44" s="17">
        <f t="shared" si="2"/>
        <v>3096</v>
      </c>
      <c r="G44" s="17">
        <f t="shared" si="3"/>
        <v>3715.2</v>
      </c>
    </row>
    <row r="45" spans="1:7" x14ac:dyDescent="0.3">
      <c r="A45" s="16"/>
      <c r="B45" s="17">
        <v>22000000</v>
      </c>
      <c r="C45" s="12">
        <v>8800</v>
      </c>
      <c r="D45" s="18">
        <f t="shared" si="0"/>
        <v>264</v>
      </c>
      <c r="E45" s="13">
        <f t="shared" si="1"/>
        <v>3168</v>
      </c>
      <c r="F45" s="17">
        <f t="shared" si="2"/>
        <v>3168</v>
      </c>
      <c r="G45" s="17">
        <f t="shared" si="3"/>
        <v>3801.6</v>
      </c>
    </row>
    <row r="46" spans="1:7" x14ac:dyDescent="0.3">
      <c r="A46" s="16"/>
      <c r="B46" s="17">
        <v>22500000</v>
      </c>
      <c r="C46" s="12">
        <v>9000</v>
      </c>
      <c r="D46" s="18">
        <f t="shared" si="0"/>
        <v>270</v>
      </c>
      <c r="E46" s="13">
        <f t="shared" si="1"/>
        <v>3240</v>
      </c>
      <c r="F46" s="17">
        <f t="shared" si="2"/>
        <v>3240</v>
      </c>
      <c r="G46" s="17">
        <f t="shared" si="3"/>
        <v>3888</v>
      </c>
    </row>
    <row r="47" spans="1:7" x14ac:dyDescent="0.3">
      <c r="A47" s="16"/>
      <c r="B47" s="17">
        <v>23000000</v>
      </c>
      <c r="C47" s="12">
        <v>9200</v>
      </c>
      <c r="D47" s="18">
        <f t="shared" si="0"/>
        <v>276</v>
      </c>
      <c r="E47" s="13">
        <f t="shared" si="1"/>
        <v>3312</v>
      </c>
      <c r="F47" s="17">
        <f t="shared" si="2"/>
        <v>3312</v>
      </c>
      <c r="G47" s="17">
        <f t="shared" si="3"/>
        <v>3974.3999999999996</v>
      </c>
    </row>
    <row r="48" spans="1:7" x14ac:dyDescent="0.3">
      <c r="A48" s="16"/>
      <c r="B48" s="17">
        <v>23500000</v>
      </c>
      <c r="C48" s="12">
        <v>9400</v>
      </c>
      <c r="D48" s="18">
        <f t="shared" si="0"/>
        <v>282</v>
      </c>
      <c r="E48" s="13">
        <f t="shared" si="1"/>
        <v>3384</v>
      </c>
      <c r="F48" s="17">
        <f t="shared" si="2"/>
        <v>3384</v>
      </c>
      <c r="G48" s="17">
        <f t="shared" si="3"/>
        <v>4060.7999999999997</v>
      </c>
    </row>
    <row r="49" spans="1:7" x14ac:dyDescent="0.3">
      <c r="A49" s="16"/>
      <c r="B49" s="17">
        <v>24000000</v>
      </c>
      <c r="C49" s="12">
        <v>9600</v>
      </c>
      <c r="D49" s="18">
        <f t="shared" si="0"/>
        <v>288</v>
      </c>
      <c r="E49" s="13">
        <f t="shared" si="1"/>
        <v>3456</v>
      </c>
      <c r="F49" s="17">
        <f t="shared" si="2"/>
        <v>3456</v>
      </c>
      <c r="G49" s="17">
        <f t="shared" si="3"/>
        <v>4147.2</v>
      </c>
    </row>
    <row r="50" spans="1:7" x14ac:dyDescent="0.3">
      <c r="A50" s="16"/>
      <c r="B50" s="17">
        <v>24500000</v>
      </c>
      <c r="C50" s="12">
        <v>9800</v>
      </c>
      <c r="D50" s="18">
        <f t="shared" si="0"/>
        <v>294</v>
      </c>
      <c r="E50" s="13">
        <f t="shared" si="1"/>
        <v>3528</v>
      </c>
      <c r="F50" s="17">
        <f t="shared" si="2"/>
        <v>3528</v>
      </c>
      <c r="G50" s="17">
        <f t="shared" si="3"/>
        <v>4233.5999999999995</v>
      </c>
    </row>
    <row r="51" spans="1:7" x14ac:dyDescent="0.3">
      <c r="A51" s="16"/>
      <c r="B51" s="17">
        <v>25000000</v>
      </c>
      <c r="C51" s="12">
        <v>10000</v>
      </c>
      <c r="D51" s="18">
        <f t="shared" si="0"/>
        <v>300</v>
      </c>
      <c r="E51" s="13">
        <f t="shared" si="1"/>
        <v>3600</v>
      </c>
      <c r="F51" s="17">
        <f t="shared" si="2"/>
        <v>3600</v>
      </c>
      <c r="G51" s="17">
        <f t="shared" si="3"/>
        <v>4320</v>
      </c>
    </row>
    <row r="52" spans="1:7" x14ac:dyDescent="0.3">
      <c r="A52" s="16"/>
      <c r="B52" s="17">
        <v>25500000</v>
      </c>
      <c r="C52" s="12">
        <v>10200</v>
      </c>
      <c r="D52" s="18">
        <f t="shared" si="0"/>
        <v>306</v>
      </c>
      <c r="E52" s="13">
        <f t="shared" si="1"/>
        <v>3672</v>
      </c>
      <c r="F52" s="17">
        <f t="shared" si="2"/>
        <v>3672</v>
      </c>
      <c r="G52" s="17">
        <f t="shared" si="3"/>
        <v>4406.3999999999996</v>
      </c>
    </row>
    <row r="53" spans="1:7" x14ac:dyDescent="0.3">
      <c r="A53" s="16"/>
      <c r="B53" s="17">
        <v>26000000</v>
      </c>
      <c r="C53" s="12">
        <v>10400</v>
      </c>
      <c r="D53" s="18">
        <f t="shared" si="0"/>
        <v>312</v>
      </c>
      <c r="E53" s="13">
        <f t="shared" si="1"/>
        <v>3744</v>
      </c>
      <c r="F53" s="17">
        <f t="shared" si="2"/>
        <v>3744</v>
      </c>
      <c r="G53" s="17">
        <f t="shared" si="3"/>
        <v>4492.8</v>
      </c>
    </row>
    <row r="54" spans="1:7" x14ac:dyDescent="0.3">
      <c r="A54" s="16"/>
      <c r="B54" s="17">
        <v>26500000</v>
      </c>
      <c r="C54" s="12">
        <v>10600</v>
      </c>
      <c r="D54" s="18">
        <f t="shared" si="0"/>
        <v>318</v>
      </c>
      <c r="E54" s="13">
        <f t="shared" si="1"/>
        <v>3816</v>
      </c>
      <c r="F54" s="17">
        <f t="shared" si="2"/>
        <v>3816</v>
      </c>
      <c r="G54" s="17">
        <f t="shared" si="3"/>
        <v>4579.2</v>
      </c>
    </row>
    <row r="55" spans="1:7" x14ac:dyDescent="0.3">
      <c r="A55" s="16"/>
      <c r="B55" s="17">
        <v>27000000</v>
      </c>
      <c r="C55" s="12">
        <v>10800</v>
      </c>
      <c r="D55" s="18">
        <f t="shared" si="0"/>
        <v>324</v>
      </c>
      <c r="E55" s="13">
        <f t="shared" si="1"/>
        <v>3888</v>
      </c>
      <c r="F55" s="17">
        <f t="shared" si="2"/>
        <v>3888</v>
      </c>
      <c r="G55" s="17">
        <f t="shared" si="3"/>
        <v>4665.5999999999995</v>
      </c>
    </row>
    <row r="56" spans="1:7" x14ac:dyDescent="0.3">
      <c r="A56" s="16"/>
      <c r="B56" s="17">
        <v>27500000</v>
      </c>
      <c r="C56" s="12">
        <v>11000</v>
      </c>
      <c r="D56" s="18">
        <f t="shared" si="0"/>
        <v>330</v>
      </c>
      <c r="E56" s="13">
        <f t="shared" si="1"/>
        <v>3960</v>
      </c>
      <c r="F56" s="17">
        <f t="shared" si="2"/>
        <v>3960</v>
      </c>
      <c r="G56" s="17">
        <f t="shared" si="3"/>
        <v>4752</v>
      </c>
    </row>
    <row r="57" spans="1:7" x14ac:dyDescent="0.3">
      <c r="A57" s="16"/>
      <c r="B57" s="17">
        <v>28000000</v>
      </c>
      <c r="C57" s="12">
        <v>11200</v>
      </c>
      <c r="D57" s="18">
        <f t="shared" si="0"/>
        <v>336</v>
      </c>
      <c r="E57" s="13">
        <f t="shared" si="1"/>
        <v>4032</v>
      </c>
      <c r="F57" s="17">
        <f t="shared" si="2"/>
        <v>4032</v>
      </c>
      <c r="G57" s="17">
        <f t="shared" si="3"/>
        <v>4838.3999999999996</v>
      </c>
    </row>
    <row r="58" spans="1:7" x14ac:dyDescent="0.3">
      <c r="A58" s="16"/>
      <c r="B58" s="17">
        <v>28500000</v>
      </c>
      <c r="C58" s="12">
        <v>11400</v>
      </c>
      <c r="D58" s="18">
        <f t="shared" si="0"/>
        <v>342</v>
      </c>
      <c r="E58" s="13">
        <f t="shared" si="1"/>
        <v>4104</v>
      </c>
      <c r="F58" s="17">
        <f t="shared" si="2"/>
        <v>4104</v>
      </c>
      <c r="G58" s="17">
        <f t="shared" si="3"/>
        <v>4924.8</v>
      </c>
    </row>
    <row r="59" spans="1:7" x14ac:dyDescent="0.3">
      <c r="A59" s="16"/>
      <c r="B59" s="17">
        <v>29000000</v>
      </c>
      <c r="C59" s="12">
        <v>11600</v>
      </c>
      <c r="D59" s="18">
        <f t="shared" si="0"/>
        <v>348</v>
      </c>
      <c r="E59" s="13">
        <f t="shared" si="1"/>
        <v>4176</v>
      </c>
      <c r="F59" s="17">
        <f t="shared" si="2"/>
        <v>4176</v>
      </c>
      <c r="G59" s="17">
        <f t="shared" si="3"/>
        <v>5011.2</v>
      </c>
    </row>
    <row r="60" spans="1:7" x14ac:dyDescent="0.3">
      <c r="A60" s="16"/>
      <c r="B60" s="17">
        <v>29500000</v>
      </c>
      <c r="C60" s="12">
        <v>11800</v>
      </c>
      <c r="D60" s="18">
        <f t="shared" si="0"/>
        <v>354</v>
      </c>
      <c r="E60" s="13">
        <f t="shared" si="1"/>
        <v>4248</v>
      </c>
      <c r="F60" s="17">
        <f t="shared" si="2"/>
        <v>4248</v>
      </c>
      <c r="G60" s="17">
        <f t="shared" si="3"/>
        <v>5097.5999999999995</v>
      </c>
    </row>
    <row r="61" spans="1:7" x14ac:dyDescent="0.3">
      <c r="A61" s="16"/>
      <c r="B61" s="17">
        <v>30000000</v>
      </c>
      <c r="C61" s="12">
        <v>12000</v>
      </c>
      <c r="D61" s="18">
        <f t="shared" si="0"/>
        <v>360</v>
      </c>
      <c r="E61" s="13">
        <f t="shared" si="1"/>
        <v>4320</v>
      </c>
      <c r="F61" s="17">
        <f t="shared" si="2"/>
        <v>4320</v>
      </c>
      <c r="G61" s="17">
        <f t="shared" si="3"/>
        <v>5184</v>
      </c>
    </row>
    <row r="62" spans="1:7" x14ac:dyDescent="0.3">
      <c r="A62" s="16"/>
      <c r="B62" s="17">
        <v>30500000</v>
      </c>
      <c r="C62" s="12">
        <v>12200</v>
      </c>
      <c r="D62" s="18">
        <f t="shared" si="0"/>
        <v>366</v>
      </c>
      <c r="E62" s="13">
        <f t="shared" si="1"/>
        <v>4392</v>
      </c>
      <c r="F62" s="17">
        <f t="shared" si="2"/>
        <v>4392</v>
      </c>
      <c r="G62" s="17">
        <f t="shared" si="3"/>
        <v>5270.4</v>
      </c>
    </row>
    <row r="63" spans="1:7" x14ac:dyDescent="0.3">
      <c r="A63" s="16"/>
      <c r="B63" s="17">
        <v>31000000</v>
      </c>
      <c r="C63" s="12">
        <v>12400</v>
      </c>
      <c r="D63" s="18">
        <f t="shared" si="0"/>
        <v>372</v>
      </c>
      <c r="E63" s="13">
        <f t="shared" si="1"/>
        <v>4464</v>
      </c>
      <c r="F63" s="17">
        <f t="shared" si="2"/>
        <v>4464</v>
      </c>
      <c r="G63" s="17">
        <f t="shared" si="3"/>
        <v>5356.8</v>
      </c>
    </row>
    <row r="64" spans="1:7" x14ac:dyDescent="0.3">
      <c r="A64" s="16"/>
      <c r="B64" s="17">
        <v>31500000</v>
      </c>
      <c r="C64" s="12">
        <v>12600</v>
      </c>
      <c r="D64" s="18">
        <f t="shared" si="0"/>
        <v>378</v>
      </c>
      <c r="E64" s="13">
        <f t="shared" si="1"/>
        <v>4536</v>
      </c>
      <c r="F64" s="17">
        <f t="shared" si="2"/>
        <v>4536</v>
      </c>
      <c r="G64" s="17">
        <f t="shared" si="3"/>
        <v>5443.2</v>
      </c>
    </row>
    <row r="65" spans="1:7" x14ac:dyDescent="0.3">
      <c r="A65" s="16"/>
      <c r="B65" s="17">
        <v>32000000</v>
      </c>
      <c r="C65" s="12">
        <v>12800</v>
      </c>
      <c r="D65" s="18">
        <f t="shared" si="0"/>
        <v>384</v>
      </c>
      <c r="E65" s="13">
        <f t="shared" si="1"/>
        <v>4608</v>
      </c>
      <c r="F65" s="17">
        <f t="shared" si="2"/>
        <v>4608</v>
      </c>
      <c r="G65" s="17">
        <f t="shared" si="3"/>
        <v>5529.5999999999995</v>
      </c>
    </row>
    <row r="66" spans="1:7" x14ac:dyDescent="0.3">
      <c r="A66" s="16"/>
      <c r="B66" s="17">
        <v>32500000</v>
      </c>
      <c r="C66" s="12">
        <v>13000</v>
      </c>
      <c r="D66" s="18">
        <f t="shared" si="0"/>
        <v>390</v>
      </c>
      <c r="E66" s="13">
        <f t="shared" si="1"/>
        <v>4680</v>
      </c>
      <c r="F66" s="17">
        <f t="shared" si="2"/>
        <v>4680</v>
      </c>
      <c r="G66" s="17">
        <f t="shared" si="3"/>
        <v>5616</v>
      </c>
    </row>
    <row r="67" spans="1:7" x14ac:dyDescent="0.3">
      <c r="A67" s="16"/>
      <c r="B67" s="17">
        <v>33000000</v>
      </c>
      <c r="C67" s="12">
        <v>13200</v>
      </c>
      <c r="D67" s="18">
        <f t="shared" ref="D67:D97" si="4">C67*30/1000</f>
        <v>396</v>
      </c>
      <c r="E67" s="13">
        <f t="shared" ref="E67:E97" si="5">D67*12</f>
        <v>4752</v>
      </c>
      <c r="F67" s="17">
        <f t="shared" ref="F67:F97" si="6">E67*1</f>
        <v>4752</v>
      </c>
      <c r="G67" s="17">
        <f t="shared" ref="G67:G97" si="7">F67*1.2</f>
        <v>5702.4</v>
      </c>
    </row>
    <row r="68" spans="1:7" x14ac:dyDescent="0.3">
      <c r="A68" s="16"/>
      <c r="B68" s="17">
        <v>33500000</v>
      </c>
      <c r="C68" s="12">
        <v>13400</v>
      </c>
      <c r="D68" s="18">
        <f t="shared" si="4"/>
        <v>402</v>
      </c>
      <c r="E68" s="13">
        <f t="shared" si="5"/>
        <v>4824</v>
      </c>
      <c r="F68" s="17">
        <f t="shared" si="6"/>
        <v>4824</v>
      </c>
      <c r="G68" s="17">
        <f t="shared" si="7"/>
        <v>5788.8</v>
      </c>
    </row>
    <row r="69" spans="1:7" x14ac:dyDescent="0.3">
      <c r="A69" s="16"/>
      <c r="B69" s="17">
        <v>34000000</v>
      </c>
      <c r="C69" s="12">
        <v>13600</v>
      </c>
      <c r="D69" s="18">
        <f t="shared" si="4"/>
        <v>408</v>
      </c>
      <c r="E69" s="13">
        <f t="shared" si="5"/>
        <v>4896</v>
      </c>
      <c r="F69" s="17">
        <f t="shared" si="6"/>
        <v>4896</v>
      </c>
      <c r="G69" s="17">
        <f t="shared" si="7"/>
        <v>5875.2</v>
      </c>
    </row>
    <row r="70" spans="1:7" x14ac:dyDescent="0.3">
      <c r="B70" s="17">
        <v>34500000</v>
      </c>
      <c r="C70" s="12">
        <v>13800</v>
      </c>
      <c r="D70" s="18">
        <f t="shared" ref="D70:D72" si="8">C70*30/1000</f>
        <v>414</v>
      </c>
      <c r="E70" s="13">
        <f t="shared" ref="E70:E72" si="9">D70*12</f>
        <v>4968</v>
      </c>
      <c r="F70" s="17">
        <f t="shared" ref="F70:F72" si="10">E70*1</f>
        <v>4968</v>
      </c>
      <c r="G70" s="17">
        <f t="shared" ref="G70:G72" si="11">F70*1.2</f>
        <v>5961.5999999999995</v>
      </c>
    </row>
    <row r="71" spans="1:7" x14ac:dyDescent="0.3">
      <c r="B71" s="17">
        <v>35000000</v>
      </c>
      <c r="C71" s="12">
        <v>14000</v>
      </c>
      <c r="D71" s="18">
        <f t="shared" si="8"/>
        <v>420</v>
      </c>
      <c r="E71" s="13">
        <f t="shared" si="9"/>
        <v>5040</v>
      </c>
      <c r="F71" s="17">
        <f t="shared" si="10"/>
        <v>5040</v>
      </c>
      <c r="G71" s="17">
        <f t="shared" si="11"/>
        <v>6048</v>
      </c>
    </row>
    <row r="72" spans="1:7" x14ac:dyDescent="0.3">
      <c r="B72" s="17">
        <v>35500000</v>
      </c>
      <c r="C72" s="12">
        <v>14200</v>
      </c>
      <c r="D72" s="18">
        <f t="shared" si="8"/>
        <v>426</v>
      </c>
      <c r="E72" s="13">
        <f t="shared" si="9"/>
        <v>5112</v>
      </c>
      <c r="F72" s="17">
        <f t="shared" si="10"/>
        <v>5112</v>
      </c>
      <c r="G72" s="17">
        <f t="shared" si="11"/>
        <v>6134.4</v>
      </c>
    </row>
  </sheetData>
  <mergeCells count="1">
    <mergeCell ref="A1:A6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예상비용</vt:lpstr>
      <vt:lpstr>스토리지 산정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cyworld</dc:creator>
  <cp:lastModifiedBy>cyworld</cp:lastModifiedBy>
  <cp:lastPrinted>2018-03-22T07:47:18Z</cp:lastPrinted>
  <dcterms:created xsi:type="dcterms:W3CDTF">2017-11-22T03:32:12Z</dcterms:created>
  <dcterms:modified xsi:type="dcterms:W3CDTF">2018-03-22T09:42:30Z</dcterms:modified>
</cp:coreProperties>
</file>