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ToXml-master\"/>
    </mc:Choice>
  </mc:AlternateContent>
  <bookViews>
    <workbookView xWindow="0" yWindow="0" windowWidth="24810" windowHeight="8790"/>
  </bookViews>
  <sheets>
    <sheet name="NewUsers" sheetId="2" r:id="rId1"/>
    <sheet name="Adaxes.CSV" sheetId="1" state="hidden" r:id="rId2"/>
    <sheet name="TriTech.TXT" sheetId="3" state="hidden" r:id="rId3"/>
    <sheet name="JurTBL" sheetId="4" state="hidden" r:id="rId4"/>
  </sheets>
  <definedNames>
    <definedName name="Jurisdiction.">JurTBL!$A$1:$A$38</definedName>
    <definedName name="TriTech_Import_AGP" localSheetId="1">Adaxes.CSV!$A$2:$M$25</definedName>
    <definedName name="TriTech_Import_AGP" localSheetId="2">TriTech.TXT!$A$1:$R$24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M5" i="1" l="1"/>
  <c r="M4" i="1"/>
  <c r="M3" i="1"/>
  <c r="I3" i="1" l="1"/>
  <c r="I4" i="1" l="1"/>
  <c r="L4" i="1" s="1"/>
  <c r="L3" i="1"/>
  <c r="H96" i="2" l="1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D99" i="3" l="1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N99" i="3" l="1"/>
  <c r="O99" i="3" s="1"/>
  <c r="N98" i="3"/>
  <c r="O98" i="3" s="1"/>
  <c r="N97" i="3"/>
  <c r="O97" i="3" s="1"/>
  <c r="N96" i="3"/>
  <c r="O96" i="3" s="1"/>
  <c r="N95" i="3"/>
  <c r="O95" i="3" s="1"/>
  <c r="N94" i="3"/>
  <c r="O94" i="3" s="1"/>
  <c r="N93" i="3"/>
  <c r="O93" i="3" s="1"/>
  <c r="N92" i="3"/>
  <c r="O92" i="3" s="1"/>
  <c r="N91" i="3"/>
  <c r="O91" i="3" s="1"/>
  <c r="N90" i="3"/>
  <c r="O90" i="3" s="1"/>
  <c r="N89" i="3"/>
  <c r="O89" i="3" s="1"/>
  <c r="N88" i="3"/>
  <c r="O88" i="3" s="1"/>
  <c r="N87" i="3"/>
  <c r="O87" i="3" s="1"/>
  <c r="N86" i="3"/>
  <c r="O86" i="3" s="1"/>
  <c r="N85" i="3"/>
  <c r="O85" i="3" s="1"/>
  <c r="N84" i="3"/>
  <c r="O84" i="3" s="1"/>
  <c r="N83" i="3"/>
  <c r="O83" i="3" s="1"/>
  <c r="N82" i="3"/>
  <c r="O82" i="3" s="1"/>
  <c r="N81" i="3"/>
  <c r="O81" i="3" s="1"/>
  <c r="N80" i="3"/>
  <c r="O80" i="3" s="1"/>
  <c r="N79" i="3"/>
  <c r="O79" i="3" s="1"/>
  <c r="N78" i="3"/>
  <c r="O78" i="3" s="1"/>
  <c r="N77" i="3"/>
  <c r="O77" i="3" s="1"/>
  <c r="N76" i="3"/>
  <c r="O76" i="3" s="1"/>
  <c r="N75" i="3"/>
  <c r="O75" i="3" s="1"/>
  <c r="N74" i="3"/>
  <c r="O74" i="3" s="1"/>
  <c r="N73" i="3"/>
  <c r="O73" i="3" s="1"/>
  <c r="N72" i="3"/>
  <c r="O72" i="3" s="1"/>
  <c r="N71" i="3"/>
  <c r="O71" i="3" s="1"/>
  <c r="N70" i="3"/>
  <c r="O70" i="3" s="1"/>
  <c r="N69" i="3"/>
  <c r="O69" i="3" s="1"/>
  <c r="N68" i="3"/>
  <c r="O68" i="3" s="1"/>
  <c r="N67" i="3"/>
  <c r="O67" i="3" s="1"/>
  <c r="N66" i="3"/>
  <c r="O66" i="3" s="1"/>
  <c r="N65" i="3"/>
  <c r="O65" i="3" s="1"/>
  <c r="N64" i="3"/>
  <c r="O64" i="3" s="1"/>
  <c r="N63" i="3"/>
  <c r="O63" i="3" s="1"/>
  <c r="N62" i="3"/>
  <c r="O62" i="3" s="1"/>
  <c r="N61" i="3"/>
  <c r="O61" i="3" s="1"/>
  <c r="N60" i="3"/>
  <c r="O60" i="3" s="1"/>
  <c r="N59" i="3"/>
  <c r="O59" i="3" s="1"/>
  <c r="N58" i="3"/>
  <c r="O58" i="3" s="1"/>
  <c r="N57" i="3"/>
  <c r="O57" i="3" s="1"/>
  <c r="N56" i="3"/>
  <c r="O56" i="3" s="1"/>
  <c r="N55" i="3"/>
  <c r="O55" i="3" s="1"/>
  <c r="N54" i="3"/>
  <c r="O54" i="3" s="1"/>
  <c r="N53" i="3"/>
  <c r="O53" i="3" s="1"/>
  <c r="N52" i="3"/>
  <c r="O52" i="3" s="1"/>
  <c r="N51" i="3"/>
  <c r="O51" i="3" s="1"/>
  <c r="N50" i="3"/>
  <c r="O50" i="3" s="1"/>
  <c r="N49" i="3"/>
  <c r="O49" i="3" s="1"/>
  <c r="N48" i="3"/>
  <c r="O48" i="3" s="1"/>
  <c r="N47" i="3"/>
  <c r="O47" i="3" s="1"/>
  <c r="N46" i="3"/>
  <c r="O46" i="3" s="1"/>
  <c r="N45" i="3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N36" i="3"/>
  <c r="O36" i="3" s="1"/>
  <c r="N35" i="3"/>
  <c r="O35" i="3" s="1"/>
  <c r="N34" i="3"/>
  <c r="O34" i="3" s="1"/>
  <c r="N33" i="3"/>
  <c r="O33" i="3" s="1"/>
  <c r="N32" i="3"/>
  <c r="O32" i="3" s="1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N3" i="3"/>
  <c r="O3" i="3" s="1"/>
  <c r="N2" i="3"/>
  <c r="O2" i="3" s="1"/>
  <c r="N1" i="3"/>
  <c r="O1" i="3" s="1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1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" i="3"/>
  <c r="M100" i="1"/>
  <c r="I100" i="1" s="1"/>
  <c r="L100" i="1" s="1"/>
  <c r="M99" i="1"/>
  <c r="I99" i="1" s="1"/>
  <c r="L99" i="1" s="1"/>
  <c r="M98" i="1"/>
  <c r="I98" i="1" s="1"/>
  <c r="L98" i="1" s="1"/>
  <c r="M97" i="1"/>
  <c r="I97" i="1" s="1"/>
  <c r="L97" i="1" s="1"/>
  <c r="M96" i="1"/>
  <c r="I96" i="1" s="1"/>
  <c r="L96" i="1" s="1"/>
  <c r="M95" i="1"/>
  <c r="I95" i="1" s="1"/>
  <c r="L95" i="1" s="1"/>
  <c r="M94" i="1"/>
  <c r="I94" i="1" s="1"/>
  <c r="L94" i="1" s="1"/>
  <c r="M93" i="1"/>
  <c r="I93" i="1" s="1"/>
  <c r="L93" i="1" s="1"/>
  <c r="M92" i="1"/>
  <c r="I92" i="1" s="1"/>
  <c r="L92" i="1" s="1"/>
  <c r="M91" i="1"/>
  <c r="I91" i="1" s="1"/>
  <c r="L91" i="1" s="1"/>
  <c r="M90" i="1"/>
  <c r="I90" i="1" s="1"/>
  <c r="L90" i="1" s="1"/>
  <c r="M89" i="1"/>
  <c r="I89" i="1" s="1"/>
  <c r="L89" i="1" s="1"/>
  <c r="M88" i="1"/>
  <c r="I88" i="1" s="1"/>
  <c r="L88" i="1" s="1"/>
  <c r="M87" i="1"/>
  <c r="I87" i="1" s="1"/>
  <c r="L87" i="1" s="1"/>
  <c r="M86" i="1"/>
  <c r="I86" i="1" s="1"/>
  <c r="L86" i="1" s="1"/>
  <c r="M85" i="1"/>
  <c r="I85" i="1" s="1"/>
  <c r="L85" i="1" s="1"/>
  <c r="M84" i="1"/>
  <c r="I84" i="1" s="1"/>
  <c r="L84" i="1" s="1"/>
  <c r="M83" i="1"/>
  <c r="I83" i="1" s="1"/>
  <c r="L83" i="1" s="1"/>
  <c r="M82" i="1"/>
  <c r="I82" i="1" s="1"/>
  <c r="L82" i="1" s="1"/>
  <c r="M81" i="1"/>
  <c r="I81" i="1" s="1"/>
  <c r="L81" i="1" s="1"/>
  <c r="M80" i="1"/>
  <c r="I80" i="1" s="1"/>
  <c r="L80" i="1" s="1"/>
  <c r="M79" i="1"/>
  <c r="I79" i="1" s="1"/>
  <c r="L79" i="1" s="1"/>
  <c r="M78" i="1"/>
  <c r="I78" i="1" s="1"/>
  <c r="L78" i="1" s="1"/>
  <c r="M77" i="1"/>
  <c r="I77" i="1" s="1"/>
  <c r="L77" i="1" s="1"/>
  <c r="M76" i="1"/>
  <c r="I76" i="1" s="1"/>
  <c r="L76" i="1" s="1"/>
  <c r="M75" i="1"/>
  <c r="I75" i="1" s="1"/>
  <c r="L75" i="1" s="1"/>
  <c r="M74" i="1"/>
  <c r="I74" i="1" s="1"/>
  <c r="L74" i="1" s="1"/>
  <c r="M73" i="1"/>
  <c r="I73" i="1" s="1"/>
  <c r="L73" i="1" s="1"/>
  <c r="M72" i="1"/>
  <c r="I72" i="1" s="1"/>
  <c r="L72" i="1" s="1"/>
  <c r="M71" i="1"/>
  <c r="I71" i="1" s="1"/>
  <c r="L71" i="1" s="1"/>
  <c r="M70" i="1"/>
  <c r="I70" i="1" s="1"/>
  <c r="L70" i="1" s="1"/>
  <c r="M69" i="1"/>
  <c r="I69" i="1" s="1"/>
  <c r="L69" i="1" s="1"/>
  <c r="M68" i="1"/>
  <c r="I68" i="1" s="1"/>
  <c r="L68" i="1" s="1"/>
  <c r="M67" i="1"/>
  <c r="I67" i="1" s="1"/>
  <c r="L67" i="1" s="1"/>
  <c r="M66" i="1"/>
  <c r="I66" i="1" s="1"/>
  <c r="L66" i="1" s="1"/>
  <c r="M65" i="1"/>
  <c r="I65" i="1" s="1"/>
  <c r="L65" i="1" s="1"/>
  <c r="M64" i="1"/>
  <c r="I64" i="1" s="1"/>
  <c r="L64" i="1" s="1"/>
  <c r="M63" i="1"/>
  <c r="I63" i="1" s="1"/>
  <c r="L63" i="1" s="1"/>
  <c r="M62" i="1"/>
  <c r="I62" i="1" s="1"/>
  <c r="L62" i="1" s="1"/>
  <c r="M61" i="1"/>
  <c r="I61" i="1" s="1"/>
  <c r="L61" i="1" s="1"/>
  <c r="M60" i="1"/>
  <c r="I60" i="1" s="1"/>
  <c r="L60" i="1" s="1"/>
  <c r="M59" i="1"/>
  <c r="I59" i="1" s="1"/>
  <c r="L59" i="1" s="1"/>
  <c r="M58" i="1"/>
  <c r="I58" i="1" s="1"/>
  <c r="L58" i="1" s="1"/>
  <c r="M57" i="1"/>
  <c r="I57" i="1" s="1"/>
  <c r="L57" i="1" s="1"/>
  <c r="M56" i="1"/>
  <c r="I56" i="1" s="1"/>
  <c r="L56" i="1" s="1"/>
  <c r="M55" i="1"/>
  <c r="I55" i="1" s="1"/>
  <c r="L55" i="1" s="1"/>
  <c r="M54" i="1"/>
  <c r="I54" i="1" s="1"/>
  <c r="L54" i="1" s="1"/>
  <c r="M53" i="1"/>
  <c r="I53" i="1" s="1"/>
  <c r="L53" i="1" s="1"/>
  <c r="M52" i="1"/>
  <c r="I52" i="1" s="1"/>
  <c r="L52" i="1" s="1"/>
  <c r="M51" i="1"/>
  <c r="I51" i="1" s="1"/>
  <c r="L51" i="1" s="1"/>
  <c r="M50" i="1"/>
  <c r="I50" i="1" s="1"/>
  <c r="L50" i="1" s="1"/>
  <c r="M49" i="1"/>
  <c r="I49" i="1" s="1"/>
  <c r="L49" i="1" s="1"/>
  <c r="M48" i="1"/>
  <c r="I48" i="1" s="1"/>
  <c r="L48" i="1" s="1"/>
  <c r="M47" i="1"/>
  <c r="I47" i="1" s="1"/>
  <c r="L47" i="1" s="1"/>
  <c r="M46" i="1"/>
  <c r="I46" i="1" s="1"/>
  <c r="L46" i="1" s="1"/>
  <c r="M45" i="1"/>
  <c r="I45" i="1" s="1"/>
  <c r="L45" i="1" s="1"/>
  <c r="M44" i="1"/>
  <c r="I44" i="1" s="1"/>
  <c r="L44" i="1" s="1"/>
  <c r="M43" i="1"/>
  <c r="I43" i="1" s="1"/>
  <c r="L43" i="1" s="1"/>
  <c r="M42" i="1"/>
  <c r="I42" i="1" s="1"/>
  <c r="L42" i="1" s="1"/>
  <c r="M41" i="1"/>
  <c r="I41" i="1" s="1"/>
  <c r="L41" i="1" s="1"/>
  <c r="M40" i="1"/>
  <c r="I40" i="1" s="1"/>
  <c r="L40" i="1" s="1"/>
  <c r="M39" i="1"/>
  <c r="I39" i="1" s="1"/>
  <c r="L39" i="1" s="1"/>
  <c r="M38" i="1"/>
  <c r="I38" i="1" s="1"/>
  <c r="L38" i="1" s="1"/>
  <c r="M37" i="1"/>
  <c r="I37" i="1" s="1"/>
  <c r="L37" i="1" s="1"/>
  <c r="M36" i="1"/>
  <c r="I36" i="1" s="1"/>
  <c r="L36" i="1" s="1"/>
  <c r="M35" i="1"/>
  <c r="I35" i="1" s="1"/>
  <c r="L35" i="1" s="1"/>
  <c r="M34" i="1"/>
  <c r="I34" i="1" s="1"/>
  <c r="L34" i="1" s="1"/>
  <c r="M33" i="1"/>
  <c r="I33" i="1" s="1"/>
  <c r="L33" i="1" s="1"/>
  <c r="M32" i="1"/>
  <c r="I32" i="1" s="1"/>
  <c r="L32" i="1" s="1"/>
  <c r="M31" i="1"/>
  <c r="I31" i="1" s="1"/>
  <c r="L31" i="1" s="1"/>
  <c r="M30" i="1"/>
  <c r="I30" i="1" s="1"/>
  <c r="L30" i="1" s="1"/>
  <c r="M29" i="1"/>
  <c r="I29" i="1" s="1"/>
  <c r="L29" i="1" s="1"/>
  <c r="M28" i="1"/>
  <c r="I28" i="1" s="1"/>
  <c r="L28" i="1" s="1"/>
  <c r="M27" i="1"/>
  <c r="I27" i="1" s="1"/>
  <c r="L27" i="1" s="1"/>
  <c r="M26" i="1"/>
  <c r="I26" i="1" s="1"/>
  <c r="L26" i="1" s="1"/>
  <c r="M25" i="1"/>
  <c r="I25" i="1" s="1"/>
  <c r="L25" i="1" s="1"/>
  <c r="M24" i="1"/>
  <c r="I24" i="1" s="1"/>
  <c r="L24" i="1" s="1"/>
  <c r="M23" i="1"/>
  <c r="I23" i="1" s="1"/>
  <c r="L23" i="1" s="1"/>
  <c r="M22" i="1"/>
  <c r="I22" i="1" s="1"/>
  <c r="L22" i="1" s="1"/>
  <c r="M21" i="1"/>
  <c r="I21" i="1" s="1"/>
  <c r="L21" i="1" s="1"/>
  <c r="M20" i="1"/>
  <c r="I20" i="1" s="1"/>
  <c r="L20" i="1" s="1"/>
  <c r="M19" i="1"/>
  <c r="I19" i="1" s="1"/>
  <c r="L19" i="1" s="1"/>
  <c r="M18" i="1"/>
  <c r="I18" i="1" s="1"/>
  <c r="L18" i="1" s="1"/>
  <c r="M17" i="1"/>
  <c r="I17" i="1" s="1"/>
  <c r="L17" i="1" s="1"/>
  <c r="M16" i="1"/>
  <c r="I16" i="1" s="1"/>
  <c r="L16" i="1" s="1"/>
  <c r="M15" i="1"/>
  <c r="I15" i="1" s="1"/>
  <c r="L15" i="1" s="1"/>
  <c r="M14" i="1"/>
  <c r="I14" i="1" s="1"/>
  <c r="L14" i="1" s="1"/>
  <c r="M13" i="1"/>
  <c r="I13" i="1" s="1"/>
  <c r="L13" i="1" s="1"/>
  <c r="M12" i="1"/>
  <c r="I12" i="1" s="1"/>
  <c r="L12" i="1" s="1"/>
  <c r="M11" i="1"/>
  <c r="I11" i="1" s="1"/>
  <c r="L11" i="1" s="1"/>
  <c r="M10" i="1"/>
  <c r="I10" i="1" s="1"/>
  <c r="L10" i="1" s="1"/>
  <c r="M9" i="1"/>
  <c r="I9" i="1" s="1"/>
  <c r="L9" i="1" s="1"/>
  <c r="M8" i="1"/>
  <c r="I8" i="1" s="1"/>
  <c r="L8" i="1" s="1"/>
  <c r="M7" i="1"/>
  <c r="I7" i="1" s="1"/>
  <c r="L7" i="1" s="1"/>
  <c r="M6" i="1"/>
  <c r="I6" i="1" s="1"/>
  <c r="L6" i="1" s="1"/>
  <c r="I5" i="1"/>
  <c r="L5" i="1" s="1"/>
  <c r="M2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00" i="1"/>
  <c r="F100" i="1" s="1"/>
  <c r="C99" i="1"/>
  <c r="F99" i="1" s="1"/>
  <c r="C98" i="1"/>
  <c r="F98" i="1" s="1"/>
  <c r="C97" i="1"/>
  <c r="F97" i="1" s="1"/>
  <c r="C96" i="1"/>
  <c r="F96" i="1" s="1"/>
  <c r="C95" i="1"/>
  <c r="F95" i="1" s="1"/>
  <c r="C94" i="1"/>
  <c r="F94" i="1" s="1"/>
  <c r="C93" i="1"/>
  <c r="F93" i="1" s="1"/>
  <c r="C92" i="1"/>
  <c r="F92" i="1" s="1"/>
  <c r="C91" i="1"/>
  <c r="F91" i="1" s="1"/>
  <c r="C90" i="1"/>
  <c r="F90" i="1" s="1"/>
  <c r="C89" i="1"/>
  <c r="F89" i="1" s="1"/>
  <c r="C88" i="1"/>
  <c r="F88" i="1" s="1"/>
  <c r="C87" i="1"/>
  <c r="F87" i="1" s="1"/>
  <c r="C86" i="1"/>
  <c r="F86" i="1" s="1"/>
  <c r="C85" i="1"/>
  <c r="F85" i="1" s="1"/>
  <c r="C84" i="1"/>
  <c r="F84" i="1" s="1"/>
  <c r="C83" i="1"/>
  <c r="F83" i="1" s="1"/>
  <c r="C82" i="1"/>
  <c r="F82" i="1" s="1"/>
  <c r="C81" i="1"/>
  <c r="F81" i="1" s="1"/>
  <c r="C80" i="1"/>
  <c r="F80" i="1" s="1"/>
  <c r="C79" i="1"/>
  <c r="F79" i="1" s="1"/>
  <c r="C78" i="1"/>
  <c r="F78" i="1" s="1"/>
  <c r="C77" i="1"/>
  <c r="F77" i="1" s="1"/>
  <c r="C76" i="1"/>
  <c r="F76" i="1" s="1"/>
  <c r="C75" i="1"/>
  <c r="F75" i="1" s="1"/>
  <c r="C74" i="1"/>
  <c r="F74" i="1" s="1"/>
  <c r="C73" i="1"/>
  <c r="F73" i="1" s="1"/>
  <c r="C72" i="1"/>
  <c r="F72" i="1" s="1"/>
  <c r="C71" i="1"/>
  <c r="F71" i="1" s="1"/>
  <c r="C70" i="1"/>
  <c r="F70" i="1" s="1"/>
  <c r="C69" i="1"/>
  <c r="F69" i="1" s="1"/>
  <c r="C68" i="1"/>
  <c r="F68" i="1" s="1"/>
  <c r="C67" i="1"/>
  <c r="F67" i="1" s="1"/>
  <c r="C66" i="1"/>
  <c r="F66" i="1" s="1"/>
  <c r="C65" i="1"/>
  <c r="F65" i="1" s="1"/>
  <c r="C64" i="1"/>
  <c r="F64" i="1" s="1"/>
  <c r="C63" i="1"/>
  <c r="F63" i="1" s="1"/>
  <c r="C62" i="1"/>
  <c r="F62" i="1" s="1"/>
  <c r="C61" i="1"/>
  <c r="F61" i="1" s="1"/>
  <c r="C60" i="1"/>
  <c r="F60" i="1" s="1"/>
  <c r="C59" i="1"/>
  <c r="F59" i="1" s="1"/>
  <c r="C58" i="1"/>
  <c r="F58" i="1" s="1"/>
  <c r="C57" i="1"/>
  <c r="F57" i="1" s="1"/>
  <c r="C56" i="1"/>
  <c r="F56" i="1" s="1"/>
  <c r="C55" i="1"/>
  <c r="F55" i="1" s="1"/>
  <c r="C54" i="1"/>
  <c r="F54" i="1" s="1"/>
  <c r="C53" i="1"/>
  <c r="F53" i="1" s="1"/>
  <c r="C52" i="1"/>
  <c r="F52" i="1" s="1"/>
  <c r="C51" i="1"/>
  <c r="F51" i="1" s="1"/>
  <c r="C50" i="1"/>
  <c r="F50" i="1" s="1"/>
  <c r="C49" i="1"/>
  <c r="F49" i="1" s="1"/>
  <c r="C48" i="1"/>
  <c r="F48" i="1" s="1"/>
  <c r="C47" i="1"/>
  <c r="F47" i="1" s="1"/>
  <c r="C46" i="1"/>
  <c r="F46" i="1" s="1"/>
  <c r="C45" i="1"/>
  <c r="F45" i="1" s="1"/>
  <c r="C44" i="1"/>
  <c r="F44" i="1" s="1"/>
  <c r="C43" i="1"/>
  <c r="F43" i="1" s="1"/>
  <c r="C42" i="1"/>
  <c r="F42" i="1" s="1"/>
  <c r="C41" i="1"/>
  <c r="F41" i="1" s="1"/>
  <c r="C40" i="1"/>
  <c r="F40" i="1" s="1"/>
  <c r="C39" i="1"/>
  <c r="F39" i="1" s="1"/>
  <c r="C38" i="1"/>
  <c r="F38" i="1" s="1"/>
  <c r="C37" i="1"/>
  <c r="F37" i="1" s="1"/>
  <c r="C36" i="1"/>
  <c r="F36" i="1" s="1"/>
  <c r="C35" i="1"/>
  <c r="F35" i="1" s="1"/>
  <c r="C34" i="1"/>
  <c r="F34" i="1" s="1"/>
  <c r="C33" i="1"/>
  <c r="F33" i="1" s="1"/>
  <c r="C32" i="1"/>
  <c r="F32" i="1" s="1"/>
  <c r="C31" i="1"/>
  <c r="C30" i="1"/>
  <c r="C29" i="1"/>
  <c r="F29" i="1" s="1"/>
  <c r="C28" i="1"/>
  <c r="F28" i="1" s="1"/>
  <c r="C27" i="1"/>
  <c r="F27" i="1" s="1"/>
  <c r="C26" i="1"/>
  <c r="F26" i="1" s="1"/>
  <c r="C25" i="1"/>
  <c r="C24" i="1"/>
  <c r="C23" i="1"/>
  <c r="C22" i="1"/>
  <c r="C21" i="1"/>
  <c r="C20" i="1"/>
  <c r="F20" i="1" s="1"/>
  <c r="C19" i="1"/>
  <c r="C18" i="1"/>
  <c r="C17" i="1"/>
  <c r="C16" i="1"/>
  <c r="C15" i="1"/>
  <c r="C14" i="1"/>
  <c r="C13" i="1"/>
  <c r="F13" i="1" s="1"/>
  <c r="C12" i="1"/>
  <c r="F12" i="1" s="1"/>
  <c r="C11" i="1"/>
  <c r="C10" i="1"/>
  <c r="C9" i="1"/>
  <c r="C8" i="1"/>
  <c r="C7" i="1"/>
  <c r="C6" i="1"/>
  <c r="C5" i="1"/>
  <c r="C4" i="1"/>
  <c r="F4" i="1" s="1"/>
  <c r="C2" i="1"/>
  <c r="C3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25" i="1"/>
  <c r="A26" i="1"/>
  <c r="F14" i="1" l="1"/>
  <c r="F30" i="1"/>
  <c r="F31" i="1"/>
  <c r="F6" i="1"/>
  <c r="F22" i="1"/>
  <c r="F23" i="1"/>
  <c r="F7" i="1"/>
  <c r="F11" i="1"/>
  <c r="F5" i="1"/>
  <c r="F21" i="1"/>
  <c r="F19" i="1"/>
  <c r="B6" i="1"/>
  <c r="K6" i="1"/>
  <c r="B22" i="1"/>
  <c r="K22" i="1"/>
  <c r="K48" i="1"/>
  <c r="B48" i="1"/>
  <c r="K64" i="1"/>
  <c r="B64" i="1"/>
  <c r="K80" i="1"/>
  <c r="B80" i="1"/>
  <c r="B7" i="1"/>
  <c r="K7" i="1"/>
  <c r="B23" i="1"/>
  <c r="K23" i="1"/>
  <c r="K41" i="1"/>
  <c r="B41" i="1"/>
  <c r="K57" i="1"/>
  <c r="B57" i="1"/>
  <c r="K73" i="1"/>
  <c r="B73" i="1"/>
  <c r="K81" i="1"/>
  <c r="B81" i="1"/>
  <c r="K89" i="1"/>
  <c r="B89" i="1"/>
  <c r="B8" i="1"/>
  <c r="K8" i="1"/>
  <c r="B16" i="1"/>
  <c r="K16" i="1"/>
  <c r="K34" i="1"/>
  <c r="B34" i="1"/>
  <c r="K50" i="1"/>
  <c r="B50" i="1"/>
  <c r="K66" i="1"/>
  <c r="B66" i="1"/>
  <c r="K82" i="1"/>
  <c r="B82" i="1"/>
  <c r="K98" i="1"/>
  <c r="B98" i="1"/>
  <c r="B25" i="1"/>
  <c r="K25" i="1"/>
  <c r="B17" i="1"/>
  <c r="K17" i="1"/>
  <c r="K35" i="1"/>
  <c r="B35" i="1"/>
  <c r="K51" i="1"/>
  <c r="B51" i="1"/>
  <c r="K75" i="1"/>
  <c r="B75" i="1"/>
  <c r="K91" i="1"/>
  <c r="B91" i="1"/>
  <c r="B2" i="1"/>
  <c r="K2" i="1"/>
  <c r="B10" i="1"/>
  <c r="K10" i="1"/>
  <c r="B18" i="1"/>
  <c r="K18" i="1"/>
  <c r="K28" i="1"/>
  <c r="B28" i="1"/>
  <c r="K36" i="1"/>
  <c r="B36" i="1"/>
  <c r="K44" i="1"/>
  <c r="B44" i="1"/>
  <c r="K52" i="1"/>
  <c r="B52" i="1"/>
  <c r="K60" i="1"/>
  <c r="B60" i="1"/>
  <c r="K68" i="1"/>
  <c r="B68" i="1"/>
  <c r="K76" i="1"/>
  <c r="B76" i="1"/>
  <c r="K84" i="1"/>
  <c r="B84" i="1"/>
  <c r="K92" i="1"/>
  <c r="B92" i="1"/>
  <c r="K100" i="1"/>
  <c r="B100" i="1"/>
  <c r="B3" i="1"/>
  <c r="K3" i="1"/>
  <c r="B11" i="1"/>
  <c r="K11" i="1"/>
  <c r="B19" i="1"/>
  <c r="K19" i="1"/>
  <c r="K29" i="1"/>
  <c r="B29" i="1"/>
  <c r="K37" i="1"/>
  <c r="B37" i="1"/>
  <c r="K45" i="1"/>
  <c r="B45" i="1"/>
  <c r="K53" i="1"/>
  <c r="B53" i="1"/>
  <c r="K61" i="1"/>
  <c r="B61" i="1"/>
  <c r="K69" i="1"/>
  <c r="B69" i="1"/>
  <c r="K77" i="1"/>
  <c r="B77" i="1"/>
  <c r="K85" i="1"/>
  <c r="B85" i="1"/>
  <c r="K93" i="1"/>
  <c r="B93" i="1"/>
  <c r="F15" i="1"/>
  <c r="B5" i="1"/>
  <c r="K5" i="1"/>
  <c r="B13" i="1"/>
  <c r="K13" i="1"/>
  <c r="B21" i="1"/>
  <c r="K21" i="1"/>
  <c r="K31" i="1"/>
  <c r="B31" i="1"/>
  <c r="K39" i="1"/>
  <c r="B39" i="1"/>
  <c r="K47" i="1"/>
  <c r="B47" i="1"/>
  <c r="K55" i="1"/>
  <c r="B55" i="1"/>
  <c r="K63" i="1"/>
  <c r="B63" i="1"/>
  <c r="K71" i="1"/>
  <c r="B71" i="1"/>
  <c r="K79" i="1"/>
  <c r="B79" i="1"/>
  <c r="K87" i="1"/>
  <c r="B87" i="1"/>
  <c r="K95" i="1"/>
  <c r="B95" i="1"/>
  <c r="B14" i="1"/>
  <c r="K14" i="1"/>
  <c r="K32" i="1"/>
  <c r="B32" i="1"/>
  <c r="K40" i="1"/>
  <c r="B40" i="1"/>
  <c r="K56" i="1"/>
  <c r="B56" i="1"/>
  <c r="K72" i="1"/>
  <c r="B72" i="1"/>
  <c r="K88" i="1"/>
  <c r="B88" i="1"/>
  <c r="K96" i="1"/>
  <c r="B96" i="1"/>
  <c r="B15" i="1"/>
  <c r="K15" i="1"/>
  <c r="K33" i="1"/>
  <c r="B33" i="1"/>
  <c r="K49" i="1"/>
  <c r="B49" i="1"/>
  <c r="K65" i="1"/>
  <c r="B65" i="1"/>
  <c r="K97" i="1"/>
  <c r="B97" i="1"/>
  <c r="K26" i="1"/>
  <c r="B26" i="1"/>
  <c r="B24" i="1"/>
  <c r="K24" i="1"/>
  <c r="K42" i="1"/>
  <c r="B42" i="1"/>
  <c r="K58" i="1"/>
  <c r="B58" i="1"/>
  <c r="K74" i="1"/>
  <c r="B74" i="1"/>
  <c r="K90" i="1"/>
  <c r="B90" i="1"/>
  <c r="B9" i="1"/>
  <c r="K9" i="1"/>
  <c r="K27" i="1"/>
  <c r="B27" i="1"/>
  <c r="K43" i="1"/>
  <c r="B43" i="1"/>
  <c r="K59" i="1"/>
  <c r="B59" i="1"/>
  <c r="K67" i="1"/>
  <c r="B67" i="1"/>
  <c r="K83" i="1"/>
  <c r="B83" i="1"/>
  <c r="K99" i="1"/>
  <c r="B99" i="1"/>
  <c r="B4" i="1"/>
  <c r="K4" i="1"/>
  <c r="B12" i="1"/>
  <c r="K12" i="1"/>
  <c r="B20" i="1"/>
  <c r="K20" i="1"/>
  <c r="K30" i="1"/>
  <c r="B30" i="1"/>
  <c r="K38" i="1"/>
  <c r="B38" i="1"/>
  <c r="K46" i="1"/>
  <c r="B46" i="1"/>
  <c r="K54" i="1"/>
  <c r="B54" i="1"/>
  <c r="K62" i="1"/>
  <c r="B62" i="1"/>
  <c r="K70" i="1"/>
  <c r="B70" i="1"/>
  <c r="K78" i="1"/>
  <c r="B78" i="1"/>
  <c r="K86" i="1"/>
  <c r="B86" i="1"/>
  <c r="K94" i="1"/>
  <c r="B94" i="1"/>
  <c r="F2" i="1"/>
  <c r="I2" i="1"/>
  <c r="L2" i="1" s="1"/>
  <c r="P27" i="3"/>
  <c r="B27" i="3"/>
  <c r="P43" i="3"/>
  <c r="B43" i="3"/>
  <c r="P59" i="3"/>
  <c r="B59" i="3"/>
  <c r="P75" i="3"/>
  <c r="B75" i="3"/>
  <c r="P91" i="3"/>
  <c r="B91" i="3"/>
  <c r="P36" i="3"/>
  <c r="B36" i="3"/>
  <c r="P52" i="3"/>
  <c r="B52" i="3"/>
  <c r="P76" i="3"/>
  <c r="B76" i="3"/>
  <c r="P37" i="3"/>
  <c r="B37" i="3"/>
  <c r="P53" i="3"/>
  <c r="B53" i="3"/>
  <c r="P69" i="3"/>
  <c r="B69" i="3"/>
  <c r="P93" i="3"/>
  <c r="B93" i="3"/>
  <c r="P30" i="3"/>
  <c r="B30" i="3"/>
  <c r="P46" i="3"/>
  <c r="B46" i="3"/>
  <c r="P62" i="3"/>
  <c r="B62" i="3"/>
  <c r="P78" i="3"/>
  <c r="B78" i="3"/>
  <c r="P31" i="3"/>
  <c r="B31" i="3"/>
  <c r="P47" i="3"/>
  <c r="B47" i="3"/>
  <c r="P71" i="3"/>
  <c r="B71" i="3"/>
  <c r="P87" i="3"/>
  <c r="B87" i="3"/>
  <c r="P40" i="3"/>
  <c r="B40" i="3"/>
  <c r="P48" i="3"/>
  <c r="B48" i="3"/>
  <c r="P64" i="3"/>
  <c r="B64" i="3"/>
  <c r="P80" i="3"/>
  <c r="B80" i="3"/>
  <c r="P88" i="3"/>
  <c r="B88" i="3"/>
  <c r="P25" i="3"/>
  <c r="B25" i="3"/>
  <c r="P33" i="3"/>
  <c r="B33" i="3"/>
  <c r="P41" i="3"/>
  <c r="B41" i="3"/>
  <c r="P49" i="3"/>
  <c r="B49" i="3"/>
  <c r="P57" i="3"/>
  <c r="B57" i="3"/>
  <c r="P65" i="3"/>
  <c r="B65" i="3"/>
  <c r="P73" i="3"/>
  <c r="B73" i="3"/>
  <c r="P81" i="3"/>
  <c r="B81" i="3"/>
  <c r="P89" i="3"/>
  <c r="B89" i="3"/>
  <c r="P97" i="3"/>
  <c r="B97" i="3"/>
  <c r="P35" i="3"/>
  <c r="B35" i="3"/>
  <c r="P51" i="3"/>
  <c r="B51" i="3"/>
  <c r="P67" i="3"/>
  <c r="B67" i="3"/>
  <c r="P83" i="3"/>
  <c r="B83" i="3"/>
  <c r="P99" i="3"/>
  <c r="B99" i="3"/>
  <c r="P28" i="3"/>
  <c r="B28" i="3"/>
  <c r="P44" i="3"/>
  <c r="B44" i="3"/>
  <c r="P60" i="3"/>
  <c r="B60" i="3"/>
  <c r="P68" i="3"/>
  <c r="B68" i="3"/>
  <c r="P84" i="3"/>
  <c r="B84" i="3"/>
  <c r="P92" i="3"/>
  <c r="B92" i="3"/>
  <c r="P29" i="3"/>
  <c r="B29" i="3"/>
  <c r="P45" i="3"/>
  <c r="B45" i="3"/>
  <c r="P61" i="3"/>
  <c r="B61" i="3"/>
  <c r="P77" i="3"/>
  <c r="B77" i="3"/>
  <c r="P85" i="3"/>
  <c r="B85" i="3"/>
  <c r="P38" i="3"/>
  <c r="B38" i="3"/>
  <c r="P54" i="3"/>
  <c r="B54" i="3"/>
  <c r="P70" i="3"/>
  <c r="B70" i="3"/>
  <c r="P86" i="3"/>
  <c r="B86" i="3"/>
  <c r="P94" i="3"/>
  <c r="B94" i="3"/>
  <c r="P39" i="3"/>
  <c r="B39" i="3"/>
  <c r="P55" i="3"/>
  <c r="B55" i="3"/>
  <c r="P63" i="3"/>
  <c r="B63" i="3"/>
  <c r="P79" i="3"/>
  <c r="B79" i="3"/>
  <c r="P95" i="3"/>
  <c r="B95" i="3"/>
  <c r="P32" i="3"/>
  <c r="B32" i="3"/>
  <c r="P56" i="3"/>
  <c r="B56" i="3"/>
  <c r="P72" i="3"/>
  <c r="B72" i="3"/>
  <c r="P96" i="3"/>
  <c r="B96" i="3"/>
  <c r="P26" i="3"/>
  <c r="B26" i="3"/>
  <c r="P34" i="3"/>
  <c r="B34" i="3"/>
  <c r="P42" i="3"/>
  <c r="B42" i="3"/>
  <c r="P50" i="3"/>
  <c r="B50" i="3"/>
  <c r="P58" i="3"/>
  <c r="B58" i="3"/>
  <c r="P66" i="3"/>
  <c r="B66" i="3"/>
  <c r="P74" i="3"/>
  <c r="B74" i="3"/>
  <c r="P82" i="3"/>
  <c r="B82" i="3"/>
  <c r="P90" i="3"/>
  <c r="B90" i="3"/>
  <c r="P98" i="3"/>
  <c r="B98" i="3"/>
  <c r="P22" i="3"/>
  <c r="B22" i="3"/>
  <c r="P8" i="3"/>
  <c r="B8" i="3"/>
  <c r="P16" i="3"/>
  <c r="B16" i="3"/>
  <c r="P9" i="3"/>
  <c r="B9" i="3"/>
  <c r="P17" i="3"/>
  <c r="B17" i="3"/>
  <c r="P6" i="3"/>
  <c r="B6" i="3"/>
  <c r="P7" i="3"/>
  <c r="B7" i="3"/>
  <c r="P24" i="3"/>
  <c r="B24" i="3"/>
  <c r="P2" i="3"/>
  <c r="B2" i="3"/>
  <c r="P10" i="3"/>
  <c r="B10" i="3"/>
  <c r="P18" i="3"/>
  <c r="B18" i="3"/>
  <c r="P15" i="3"/>
  <c r="B15" i="3"/>
  <c r="P3" i="3"/>
  <c r="B3" i="3"/>
  <c r="P19" i="3"/>
  <c r="B19" i="3"/>
  <c r="P4" i="3"/>
  <c r="B4" i="3"/>
  <c r="P12" i="3"/>
  <c r="B12" i="3"/>
  <c r="P20" i="3"/>
  <c r="B20" i="3"/>
  <c r="P14" i="3"/>
  <c r="B14" i="3"/>
  <c r="P23" i="3"/>
  <c r="B23" i="3"/>
  <c r="P11" i="3"/>
  <c r="B11" i="3"/>
  <c r="P5" i="3"/>
  <c r="B5" i="3"/>
  <c r="P13" i="3"/>
  <c r="B13" i="3"/>
  <c r="P21" i="3"/>
  <c r="B21" i="3"/>
  <c r="P1" i="3"/>
  <c r="B1" i="3"/>
  <c r="F24" i="1"/>
  <c r="F9" i="1"/>
  <c r="F17" i="1"/>
  <c r="F25" i="1"/>
  <c r="F8" i="1"/>
  <c r="F16" i="1"/>
  <c r="F3" i="1"/>
  <c r="F10" i="1"/>
  <c r="F18" i="1"/>
  <c r="H5" i="1"/>
  <c r="I4" i="3"/>
  <c r="I76" i="3"/>
  <c r="H77" i="1"/>
  <c r="I5" i="3"/>
  <c r="H6" i="1"/>
  <c r="I93" i="3"/>
  <c r="H94" i="1"/>
  <c r="H79" i="1"/>
  <c r="I78" i="3"/>
  <c r="I79" i="3"/>
  <c r="H80" i="1"/>
  <c r="H81" i="1"/>
  <c r="I80" i="3"/>
  <c r="I1" i="3"/>
  <c r="H2" i="1"/>
  <c r="H10" i="1"/>
  <c r="I9" i="3"/>
  <c r="H18" i="1"/>
  <c r="I17" i="3"/>
  <c r="I25" i="3"/>
  <c r="H26" i="1"/>
  <c r="H34" i="1"/>
  <c r="I33" i="3"/>
  <c r="H42" i="1"/>
  <c r="I41" i="3"/>
  <c r="I49" i="3"/>
  <c r="H50" i="1"/>
  <c r="H58" i="1"/>
  <c r="I57" i="3"/>
  <c r="H66" i="1"/>
  <c r="I65" i="3"/>
  <c r="I73" i="3"/>
  <c r="H74" i="1"/>
  <c r="I81" i="3"/>
  <c r="H82" i="1"/>
  <c r="H90" i="1"/>
  <c r="I89" i="3"/>
  <c r="H98" i="1"/>
  <c r="I97" i="3"/>
  <c r="H21" i="1"/>
  <c r="I20" i="3"/>
  <c r="H37" i="1"/>
  <c r="I36" i="3"/>
  <c r="I52" i="3"/>
  <c r="H53" i="1"/>
  <c r="H61" i="1"/>
  <c r="I60" i="3"/>
  <c r="H85" i="1"/>
  <c r="I84" i="3"/>
  <c r="H14" i="1"/>
  <c r="I13" i="3"/>
  <c r="H30" i="1"/>
  <c r="I29" i="3"/>
  <c r="H46" i="1"/>
  <c r="I45" i="3"/>
  <c r="H62" i="1"/>
  <c r="I61" i="3"/>
  <c r="H78" i="1"/>
  <c r="I77" i="3"/>
  <c r="H7" i="1"/>
  <c r="I6" i="3"/>
  <c r="H23" i="1"/>
  <c r="I22" i="3"/>
  <c r="H39" i="1"/>
  <c r="I38" i="3"/>
  <c r="H55" i="1"/>
  <c r="I54" i="3"/>
  <c r="H71" i="1"/>
  <c r="I70" i="3"/>
  <c r="H95" i="1"/>
  <c r="I94" i="3"/>
  <c r="I7" i="3"/>
  <c r="H8" i="1"/>
  <c r="H24" i="1"/>
  <c r="I23" i="3"/>
  <c r="I39" i="3"/>
  <c r="H40" i="1"/>
  <c r="I55" i="3"/>
  <c r="H56" i="1"/>
  <c r="H72" i="1"/>
  <c r="I71" i="3"/>
  <c r="I87" i="3"/>
  <c r="H88" i="1"/>
  <c r="I8" i="3"/>
  <c r="H9" i="1"/>
  <c r="H17" i="1"/>
  <c r="I16" i="3"/>
  <c r="I32" i="3"/>
  <c r="H33" i="1"/>
  <c r="I48" i="3"/>
  <c r="H49" i="1"/>
  <c r="H65" i="1"/>
  <c r="I64" i="3"/>
  <c r="I88" i="3"/>
  <c r="H89" i="1"/>
  <c r="I2" i="3"/>
  <c r="H3" i="1"/>
  <c r="I10" i="3"/>
  <c r="H11" i="1"/>
  <c r="H19" i="1"/>
  <c r="I18" i="3"/>
  <c r="I26" i="3"/>
  <c r="H27" i="1"/>
  <c r="I34" i="3"/>
  <c r="H35" i="1"/>
  <c r="H43" i="1"/>
  <c r="I42" i="3"/>
  <c r="I50" i="3"/>
  <c r="H51" i="1"/>
  <c r="I58" i="3"/>
  <c r="H59" i="1"/>
  <c r="I66" i="3"/>
  <c r="H67" i="1"/>
  <c r="H75" i="1"/>
  <c r="I74" i="3"/>
  <c r="I82" i="3"/>
  <c r="H83" i="1"/>
  <c r="I90" i="3"/>
  <c r="H91" i="1"/>
  <c r="I98" i="3"/>
  <c r="H99" i="1"/>
  <c r="I12" i="3"/>
  <c r="H13" i="1"/>
  <c r="I28" i="3"/>
  <c r="H29" i="1"/>
  <c r="I44" i="3"/>
  <c r="H45" i="1"/>
  <c r="I68" i="3"/>
  <c r="H69" i="1"/>
  <c r="I92" i="3"/>
  <c r="H93" i="1"/>
  <c r="H22" i="1"/>
  <c r="I21" i="3"/>
  <c r="I37" i="3"/>
  <c r="H38" i="1"/>
  <c r="H54" i="1"/>
  <c r="I53" i="3"/>
  <c r="I69" i="3"/>
  <c r="H70" i="1"/>
  <c r="H86" i="1"/>
  <c r="I85" i="3"/>
  <c r="H15" i="1"/>
  <c r="I14" i="3"/>
  <c r="H31" i="1"/>
  <c r="I30" i="3"/>
  <c r="H47" i="1"/>
  <c r="I46" i="3"/>
  <c r="H63" i="1"/>
  <c r="I62" i="3"/>
  <c r="H87" i="1"/>
  <c r="I86" i="3"/>
  <c r="I15" i="3"/>
  <c r="H16" i="1"/>
  <c r="I31" i="3"/>
  <c r="H32" i="1"/>
  <c r="H48" i="1"/>
  <c r="I47" i="3"/>
  <c r="I63" i="3"/>
  <c r="H64" i="1"/>
  <c r="H96" i="1"/>
  <c r="I95" i="3"/>
  <c r="I24" i="3"/>
  <c r="H25" i="1"/>
  <c r="H41" i="1"/>
  <c r="I40" i="3"/>
  <c r="I56" i="3"/>
  <c r="H57" i="1"/>
  <c r="I72" i="3"/>
  <c r="H73" i="1"/>
  <c r="I96" i="3"/>
  <c r="H97" i="1"/>
  <c r="I3" i="3"/>
  <c r="H4" i="1"/>
  <c r="I11" i="3"/>
  <c r="H12" i="1"/>
  <c r="I19" i="3"/>
  <c r="H20" i="1"/>
  <c r="I27" i="3"/>
  <c r="H28" i="1"/>
  <c r="I35" i="3"/>
  <c r="H36" i="1"/>
  <c r="I43" i="3"/>
  <c r="H44" i="1"/>
  <c r="I51" i="3"/>
  <c r="H52" i="1"/>
  <c r="I59" i="3"/>
  <c r="H60" i="1"/>
  <c r="I67" i="3"/>
  <c r="H68" i="1"/>
  <c r="I75" i="3"/>
  <c r="H76" i="1"/>
  <c r="I83" i="3"/>
  <c r="H84" i="1"/>
  <c r="I91" i="3"/>
  <c r="H92" i="1"/>
  <c r="I99" i="3"/>
  <c r="H100" i="1"/>
  <c r="G25" i="3"/>
  <c r="R99" i="3"/>
  <c r="Q99" i="3" s="1"/>
  <c r="R98" i="3"/>
  <c r="Q98" i="3" s="1"/>
  <c r="R97" i="3"/>
  <c r="Q97" i="3" s="1"/>
  <c r="R96" i="3"/>
  <c r="Q96" i="3" s="1"/>
  <c r="R95" i="3"/>
  <c r="Q95" i="3" s="1"/>
  <c r="R94" i="3"/>
  <c r="Q94" i="3" s="1"/>
  <c r="R93" i="3"/>
  <c r="Q93" i="3" s="1"/>
  <c r="R92" i="3"/>
  <c r="Q92" i="3" s="1"/>
  <c r="R91" i="3"/>
  <c r="Q91" i="3" s="1"/>
  <c r="R90" i="3"/>
  <c r="Q90" i="3" s="1"/>
  <c r="R89" i="3"/>
  <c r="Q89" i="3" s="1"/>
  <c r="R88" i="3"/>
  <c r="Q88" i="3" s="1"/>
  <c r="R87" i="3"/>
  <c r="Q87" i="3" s="1"/>
  <c r="R86" i="3"/>
  <c r="Q86" i="3" s="1"/>
  <c r="R85" i="3"/>
  <c r="Q85" i="3" s="1"/>
  <c r="R84" i="3"/>
  <c r="Q84" i="3" s="1"/>
  <c r="R83" i="3"/>
  <c r="Q83" i="3" s="1"/>
  <c r="R82" i="3"/>
  <c r="Q82" i="3" s="1"/>
  <c r="R81" i="3"/>
  <c r="Q81" i="3" s="1"/>
  <c r="R80" i="3"/>
  <c r="Q80" i="3" s="1"/>
  <c r="R79" i="3"/>
  <c r="Q79" i="3" s="1"/>
  <c r="R78" i="3"/>
  <c r="Q78" i="3" s="1"/>
  <c r="R77" i="3"/>
  <c r="Q77" i="3" s="1"/>
  <c r="R76" i="3"/>
  <c r="Q76" i="3" s="1"/>
  <c r="R75" i="3"/>
  <c r="Q75" i="3" s="1"/>
  <c r="R74" i="3"/>
  <c r="Q74" i="3" s="1"/>
  <c r="R73" i="3"/>
  <c r="Q73" i="3" s="1"/>
  <c r="R72" i="3"/>
  <c r="Q72" i="3" s="1"/>
  <c r="R71" i="3"/>
  <c r="Q71" i="3" s="1"/>
  <c r="R70" i="3"/>
  <c r="Q70" i="3" s="1"/>
  <c r="R69" i="3"/>
  <c r="Q69" i="3" s="1"/>
  <c r="R68" i="3"/>
  <c r="Q68" i="3" s="1"/>
  <c r="R67" i="3"/>
  <c r="Q67" i="3" s="1"/>
  <c r="R66" i="3"/>
  <c r="Q66" i="3" s="1"/>
  <c r="R65" i="3"/>
  <c r="Q65" i="3" s="1"/>
  <c r="R64" i="3"/>
  <c r="Q64" i="3" s="1"/>
  <c r="R63" i="3"/>
  <c r="Q63" i="3" s="1"/>
  <c r="R62" i="3"/>
  <c r="Q62" i="3" s="1"/>
  <c r="R61" i="3"/>
  <c r="Q61" i="3" s="1"/>
  <c r="R60" i="3"/>
  <c r="Q60" i="3" s="1"/>
  <c r="R59" i="3"/>
  <c r="Q59" i="3" s="1"/>
  <c r="R58" i="3"/>
  <c r="Q58" i="3" s="1"/>
  <c r="R57" i="3"/>
  <c r="Q57" i="3" s="1"/>
  <c r="R56" i="3"/>
  <c r="Q56" i="3" s="1"/>
  <c r="R55" i="3"/>
  <c r="Q55" i="3" s="1"/>
  <c r="R54" i="3"/>
  <c r="Q54" i="3" s="1"/>
  <c r="R53" i="3"/>
  <c r="Q53" i="3" s="1"/>
  <c r="R52" i="3"/>
  <c r="Q52" i="3" s="1"/>
  <c r="R51" i="3"/>
  <c r="Q51" i="3" s="1"/>
  <c r="R50" i="3"/>
  <c r="Q50" i="3" s="1"/>
  <c r="R49" i="3"/>
  <c r="Q49" i="3" s="1"/>
  <c r="R48" i="3"/>
  <c r="Q48" i="3" s="1"/>
  <c r="R47" i="3"/>
  <c r="Q47" i="3" s="1"/>
  <c r="R46" i="3"/>
  <c r="Q46" i="3" s="1"/>
  <c r="R45" i="3"/>
  <c r="Q45" i="3" s="1"/>
  <c r="R44" i="3"/>
  <c r="Q44" i="3" s="1"/>
  <c r="R43" i="3"/>
  <c r="Q43" i="3" s="1"/>
  <c r="R42" i="3"/>
  <c r="Q42" i="3" s="1"/>
  <c r="R41" i="3"/>
  <c r="Q41" i="3" s="1"/>
  <c r="R40" i="3"/>
  <c r="Q40" i="3" s="1"/>
  <c r="R39" i="3"/>
  <c r="Q39" i="3" s="1"/>
  <c r="R38" i="3"/>
  <c r="Q38" i="3" s="1"/>
  <c r="R37" i="3"/>
  <c r="Q37" i="3" s="1"/>
  <c r="R36" i="3"/>
  <c r="Q36" i="3" s="1"/>
  <c r="R35" i="3"/>
  <c r="Q35" i="3" s="1"/>
  <c r="R34" i="3"/>
  <c r="Q34" i="3" s="1"/>
  <c r="R33" i="3"/>
  <c r="Q33" i="3" s="1"/>
  <c r="R32" i="3"/>
  <c r="Q32" i="3" s="1"/>
  <c r="R31" i="3"/>
  <c r="Q31" i="3" s="1"/>
  <c r="R30" i="3"/>
  <c r="Q30" i="3" s="1"/>
  <c r="R29" i="3"/>
  <c r="Q29" i="3" s="1"/>
  <c r="R28" i="3"/>
  <c r="Q28" i="3" s="1"/>
  <c r="R27" i="3"/>
  <c r="Q27" i="3" s="1"/>
  <c r="R26" i="3"/>
  <c r="Q26" i="3" s="1"/>
  <c r="R25" i="3"/>
  <c r="Q25" i="3" s="1"/>
  <c r="R24" i="3"/>
  <c r="Q24" i="3" s="1"/>
  <c r="R23" i="3"/>
  <c r="Q23" i="3" s="1"/>
  <c r="R22" i="3"/>
  <c r="Q22" i="3" s="1"/>
  <c r="R21" i="3"/>
  <c r="Q21" i="3" s="1"/>
  <c r="R20" i="3"/>
  <c r="Q20" i="3" s="1"/>
  <c r="R19" i="3"/>
  <c r="Q19" i="3" s="1"/>
  <c r="R18" i="3"/>
  <c r="Q18" i="3" s="1"/>
  <c r="R17" i="3"/>
  <c r="Q17" i="3" s="1"/>
  <c r="R16" i="3"/>
  <c r="Q16" i="3" s="1"/>
  <c r="R15" i="3"/>
  <c r="Q15" i="3" s="1"/>
  <c r="R14" i="3"/>
  <c r="Q14" i="3" s="1"/>
  <c r="R13" i="3"/>
  <c r="Q13" i="3" s="1"/>
  <c r="R12" i="3"/>
  <c r="Q12" i="3" s="1"/>
  <c r="R11" i="3"/>
  <c r="Q11" i="3" s="1"/>
  <c r="R10" i="3"/>
  <c r="Q10" i="3" s="1"/>
  <c r="R9" i="3"/>
  <c r="Q9" i="3" s="1"/>
  <c r="R8" i="3"/>
  <c r="Q8" i="3" s="1"/>
  <c r="R7" i="3"/>
  <c r="Q7" i="3" s="1"/>
  <c r="R6" i="3"/>
  <c r="Q6" i="3" s="1"/>
  <c r="R5" i="3"/>
  <c r="Q5" i="3" s="1"/>
  <c r="R4" i="3"/>
  <c r="Q4" i="3" s="1"/>
  <c r="R3" i="3"/>
  <c r="Q3" i="3" s="1"/>
  <c r="R2" i="3"/>
  <c r="Q2" i="3" s="1"/>
  <c r="R1" i="3"/>
  <c r="Q1" i="3" s="1"/>
  <c r="M99" i="3"/>
  <c r="K99" i="3"/>
  <c r="G99" i="3"/>
  <c r="M98" i="3"/>
  <c r="K98" i="3"/>
  <c r="G98" i="3"/>
  <c r="L97" i="3"/>
  <c r="M97" i="3"/>
  <c r="L96" i="3"/>
  <c r="K96" i="3"/>
  <c r="G96" i="3"/>
  <c r="M96" i="3"/>
  <c r="M95" i="3"/>
  <c r="L95" i="3"/>
  <c r="L94" i="3"/>
  <c r="G94" i="3"/>
  <c r="M94" i="3"/>
  <c r="L93" i="3"/>
  <c r="K93" i="3"/>
  <c r="G93" i="3"/>
  <c r="M93" i="3"/>
  <c r="L92" i="3"/>
  <c r="K91" i="3"/>
  <c r="G91" i="3"/>
  <c r="M90" i="3"/>
  <c r="K90" i="3"/>
  <c r="G90" i="3"/>
  <c r="L89" i="3"/>
  <c r="M89" i="3"/>
  <c r="L88" i="3"/>
  <c r="K88" i="3"/>
  <c r="G88" i="3"/>
  <c r="M88" i="3"/>
  <c r="M87" i="3"/>
  <c r="L86" i="3"/>
  <c r="G86" i="3"/>
  <c r="M86" i="3"/>
  <c r="L85" i="3"/>
  <c r="K85" i="3"/>
  <c r="G85" i="3"/>
  <c r="M85" i="3"/>
  <c r="M84" i="3"/>
  <c r="L84" i="3"/>
  <c r="K83" i="3"/>
  <c r="G83" i="3"/>
  <c r="M82" i="3"/>
  <c r="L82" i="3"/>
  <c r="K82" i="3"/>
  <c r="G82" i="3"/>
  <c r="L81" i="3"/>
  <c r="M81" i="3"/>
  <c r="L80" i="3"/>
  <c r="K80" i="3"/>
  <c r="G80" i="3"/>
  <c r="M80" i="3"/>
  <c r="M79" i="3"/>
  <c r="L78" i="3"/>
  <c r="G78" i="3"/>
  <c r="K78" i="3"/>
  <c r="M78" i="3"/>
  <c r="L77" i="3"/>
  <c r="K77" i="3"/>
  <c r="G77" i="3"/>
  <c r="M77" i="3"/>
  <c r="L76" i="3"/>
  <c r="K75" i="3"/>
  <c r="G75" i="3"/>
  <c r="M74" i="3"/>
  <c r="L74" i="3"/>
  <c r="K74" i="3"/>
  <c r="G74" i="3"/>
  <c r="L73" i="3"/>
  <c r="M73" i="3"/>
  <c r="L72" i="3"/>
  <c r="K72" i="3"/>
  <c r="G72" i="3"/>
  <c r="M72" i="3"/>
  <c r="L71" i="3"/>
  <c r="L70" i="3"/>
  <c r="G70" i="3"/>
  <c r="K70" i="3"/>
  <c r="M70" i="3"/>
  <c r="L69" i="3"/>
  <c r="K69" i="3"/>
  <c r="G69" i="3"/>
  <c r="M69" i="3"/>
  <c r="M68" i="3"/>
  <c r="L68" i="3"/>
  <c r="K67" i="3"/>
  <c r="G67" i="3"/>
  <c r="M66" i="3"/>
  <c r="L66" i="3"/>
  <c r="K66" i="3"/>
  <c r="G66" i="3"/>
  <c r="L65" i="3"/>
  <c r="M65" i="3"/>
  <c r="L64" i="3"/>
  <c r="K64" i="3"/>
  <c r="G64" i="3"/>
  <c r="M64" i="3"/>
  <c r="L62" i="3"/>
  <c r="G62" i="3"/>
  <c r="K62" i="3"/>
  <c r="M62" i="3"/>
  <c r="L61" i="3"/>
  <c r="K61" i="3"/>
  <c r="G61" i="3"/>
  <c r="M61" i="3"/>
  <c r="M60" i="3"/>
  <c r="L60" i="3"/>
  <c r="K59" i="3"/>
  <c r="G59" i="3"/>
  <c r="K58" i="3"/>
  <c r="G58" i="3"/>
  <c r="L57" i="3"/>
  <c r="M57" i="3"/>
  <c r="L56" i="3"/>
  <c r="K56" i="3"/>
  <c r="G56" i="3"/>
  <c r="M56" i="3"/>
  <c r="M55" i="3"/>
  <c r="L55" i="3"/>
  <c r="L54" i="3"/>
  <c r="G54" i="3"/>
  <c r="K54" i="3"/>
  <c r="M54" i="3"/>
  <c r="L53" i="3"/>
  <c r="K53" i="3"/>
  <c r="G53" i="3"/>
  <c r="M53" i="3"/>
  <c r="L52" i="3"/>
  <c r="K51" i="3"/>
  <c r="G51" i="3"/>
  <c r="K50" i="3"/>
  <c r="G50" i="3"/>
  <c r="L49" i="3"/>
  <c r="M49" i="3"/>
  <c r="L48" i="3"/>
  <c r="K48" i="3"/>
  <c r="G48" i="3"/>
  <c r="M48" i="3"/>
  <c r="L47" i="3"/>
  <c r="L46" i="3"/>
  <c r="G46" i="3"/>
  <c r="K46" i="3"/>
  <c r="M46" i="3"/>
  <c r="L45" i="3"/>
  <c r="K45" i="3"/>
  <c r="G45" i="3"/>
  <c r="M45" i="3"/>
  <c r="M44" i="3"/>
  <c r="L44" i="3"/>
  <c r="K43" i="3"/>
  <c r="G43" i="3"/>
  <c r="M42" i="3"/>
  <c r="L42" i="3"/>
  <c r="K42" i="3"/>
  <c r="G42" i="3"/>
  <c r="L41" i="3"/>
  <c r="M41" i="3"/>
  <c r="L40" i="3"/>
  <c r="K40" i="3"/>
  <c r="G40" i="3"/>
  <c r="M40" i="3"/>
  <c r="L38" i="3"/>
  <c r="G38" i="3"/>
  <c r="K38" i="3"/>
  <c r="M38" i="3"/>
  <c r="M37" i="3"/>
  <c r="K37" i="3"/>
  <c r="M36" i="3"/>
  <c r="L36" i="3"/>
  <c r="K35" i="3"/>
  <c r="G35" i="3"/>
  <c r="M35" i="3"/>
  <c r="M34" i="3"/>
  <c r="L34" i="3"/>
  <c r="K34" i="3"/>
  <c r="G34" i="3"/>
  <c r="L33" i="3"/>
  <c r="K33" i="3"/>
  <c r="G33" i="3"/>
  <c r="M33" i="3"/>
  <c r="L32" i="3"/>
  <c r="K32" i="3"/>
  <c r="M32" i="3"/>
  <c r="M31" i="3"/>
  <c r="G31" i="3"/>
  <c r="L30" i="3"/>
  <c r="G30" i="3"/>
  <c r="K30" i="3"/>
  <c r="M30" i="3"/>
  <c r="M29" i="3"/>
  <c r="L29" i="3"/>
  <c r="K29" i="3"/>
  <c r="G29" i="3"/>
  <c r="M28" i="3"/>
  <c r="L28" i="3"/>
  <c r="M27" i="3"/>
  <c r="K27" i="3"/>
  <c r="G27" i="3"/>
  <c r="M26" i="3"/>
  <c r="G26" i="3"/>
  <c r="L25" i="3"/>
  <c r="K25" i="3"/>
  <c r="M25" i="3"/>
  <c r="L24" i="3"/>
  <c r="K24" i="3"/>
  <c r="G24" i="3"/>
  <c r="M24" i="3"/>
  <c r="M23" i="3"/>
  <c r="L23" i="3"/>
  <c r="L22" i="3"/>
  <c r="G22" i="3"/>
  <c r="K22" i="3"/>
  <c r="M22" i="3"/>
  <c r="K21" i="3"/>
  <c r="G21" i="3"/>
  <c r="M21" i="3"/>
  <c r="L20" i="3"/>
  <c r="M19" i="3"/>
  <c r="K19" i="3"/>
  <c r="G19" i="3"/>
  <c r="M18" i="3"/>
  <c r="K18" i="3"/>
  <c r="G18" i="3"/>
  <c r="L17" i="3"/>
  <c r="K17" i="3"/>
  <c r="G17" i="3"/>
  <c r="M17" i="3"/>
  <c r="L16" i="3"/>
  <c r="K16" i="3"/>
  <c r="G16" i="3"/>
  <c r="M16" i="3"/>
  <c r="K15" i="3"/>
  <c r="M15" i="3"/>
  <c r="L14" i="3"/>
  <c r="G14" i="3"/>
  <c r="K14" i="3"/>
  <c r="M14" i="3"/>
  <c r="K13" i="3"/>
  <c r="G13" i="3"/>
  <c r="M12" i="3"/>
  <c r="L12" i="3"/>
  <c r="M11" i="3"/>
  <c r="K11" i="3"/>
  <c r="G11" i="3"/>
  <c r="M10" i="3"/>
  <c r="L10" i="3"/>
  <c r="K10" i="3"/>
  <c r="G10" i="3"/>
  <c r="L9" i="3"/>
  <c r="K9" i="3"/>
  <c r="M9" i="3"/>
  <c r="L8" i="3"/>
  <c r="K8" i="3"/>
  <c r="M8" i="3"/>
  <c r="G7" i="3"/>
  <c r="K7" i="3"/>
  <c r="L6" i="3"/>
  <c r="G6" i="3"/>
  <c r="K6" i="3"/>
  <c r="M6" i="3"/>
  <c r="M5" i="3"/>
  <c r="L5" i="3"/>
  <c r="K5" i="3"/>
  <c r="G5" i="3"/>
  <c r="L4" i="3"/>
  <c r="M3" i="3"/>
  <c r="K3" i="3"/>
  <c r="G3" i="3"/>
  <c r="G2" i="3"/>
  <c r="L1" i="3"/>
  <c r="K1" i="3"/>
  <c r="M1" i="3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1" i="3" l="1"/>
  <c r="K20" i="3"/>
  <c r="G20" i="3"/>
  <c r="K63" i="3"/>
  <c r="G63" i="3"/>
  <c r="K76" i="3"/>
  <c r="G76" i="3"/>
  <c r="K39" i="3"/>
  <c r="G39" i="3"/>
  <c r="K89" i="3"/>
  <c r="G89" i="3"/>
  <c r="K4" i="3"/>
  <c r="G4" i="3"/>
  <c r="L7" i="3"/>
  <c r="G8" i="3"/>
  <c r="L13" i="3"/>
  <c r="L58" i="3"/>
  <c r="K65" i="3"/>
  <c r="G65" i="3"/>
  <c r="M71" i="3"/>
  <c r="K79" i="3"/>
  <c r="G79" i="3"/>
  <c r="K92" i="3"/>
  <c r="G92" i="3"/>
  <c r="M7" i="3"/>
  <c r="L11" i="3"/>
  <c r="M13" i="3"/>
  <c r="G15" i="3"/>
  <c r="L18" i="3"/>
  <c r="K23" i="3"/>
  <c r="K28" i="3"/>
  <c r="G28" i="3"/>
  <c r="L31" i="3"/>
  <c r="G32" i="3"/>
  <c r="L37" i="3"/>
  <c r="K41" i="3"/>
  <c r="G41" i="3"/>
  <c r="M47" i="3"/>
  <c r="K55" i="3"/>
  <c r="G55" i="3"/>
  <c r="M58" i="3"/>
  <c r="K68" i="3"/>
  <c r="G68" i="3"/>
  <c r="L87" i="3"/>
  <c r="K94" i="3"/>
  <c r="L98" i="3"/>
  <c r="L27" i="3"/>
  <c r="K52" i="3"/>
  <c r="G52" i="3"/>
  <c r="K2" i="3"/>
  <c r="G9" i="3"/>
  <c r="M20" i="3"/>
  <c r="L35" i="3"/>
  <c r="K44" i="3"/>
  <c r="G44" i="3"/>
  <c r="L63" i="3"/>
  <c r="M76" i="3"/>
  <c r="K81" i="3"/>
  <c r="G81" i="3"/>
  <c r="K95" i="3"/>
  <c r="G95" i="3"/>
  <c r="L2" i="3"/>
  <c r="K12" i="3"/>
  <c r="G12" i="3"/>
  <c r="L15" i="3"/>
  <c r="L21" i="3"/>
  <c r="K26" i="3"/>
  <c r="L39" i="3"/>
  <c r="L50" i="3"/>
  <c r="M52" i="3"/>
  <c r="K57" i="3"/>
  <c r="G57" i="3"/>
  <c r="M63" i="3"/>
  <c r="K71" i="3"/>
  <c r="G71" i="3"/>
  <c r="K84" i="3"/>
  <c r="G84" i="3"/>
  <c r="K73" i="3"/>
  <c r="G73" i="3"/>
  <c r="K87" i="3"/>
  <c r="G87" i="3"/>
  <c r="L3" i="3"/>
  <c r="K49" i="3"/>
  <c r="G49" i="3"/>
  <c r="M2" i="3"/>
  <c r="M4" i="3"/>
  <c r="L19" i="3"/>
  <c r="G23" i="3"/>
  <c r="L26" i="3"/>
  <c r="K31" i="3"/>
  <c r="K36" i="3"/>
  <c r="G36" i="3"/>
  <c r="G37" i="3"/>
  <c r="M39" i="3"/>
  <c r="K47" i="3"/>
  <c r="G47" i="3"/>
  <c r="M50" i="3"/>
  <c r="K60" i="3"/>
  <c r="G60" i="3"/>
  <c r="L79" i="3"/>
  <c r="K86" i="3"/>
  <c r="L90" i="3"/>
  <c r="M92" i="3"/>
  <c r="K97" i="3"/>
  <c r="G97" i="3"/>
  <c r="L43" i="3"/>
  <c r="L51" i="3"/>
  <c r="L59" i="3"/>
  <c r="L67" i="3"/>
  <c r="L75" i="3"/>
  <c r="L83" i="3"/>
  <c r="L91" i="3"/>
  <c r="L99" i="3"/>
  <c r="M59" i="3"/>
  <c r="M67" i="3"/>
  <c r="M43" i="3"/>
  <c r="M51" i="3"/>
  <c r="M75" i="3"/>
  <c r="M83" i="3"/>
  <c r="M91" i="3"/>
</calcChain>
</file>

<file path=xl/connections.xml><?xml version="1.0" encoding="utf-8"?>
<connections xmlns="http://schemas.openxmlformats.org/spreadsheetml/2006/main">
  <connection id="1" name="TriTech_Import AGP" type="6" refreshedVersion="6" background="1" saveData="1">
    <textPr codePage="437" sourceFile="C:\Users\eklavinger1\Desktop\TriTech_Import AGP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iTech_Import AGP1" type="6" refreshedVersion="6" background="1" saveData="1">
    <textPr codePage="437" sourceFile="C:\Users\eklavinger1\Desktop\TriTech_Import AGP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riTech_Import AGP11" type="6" refreshedVersion="6" background="1" saveData="1">
    <textPr codePage="437" sourceFile="C:\Users\eklavinger1\Desktop\TriTech_Import AGP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riTech_Import AGP12" type="6" refreshedVersion="6" background="1" saveData="1">
    <textPr codePage="437" sourceFile="C:\Users\eklavinger1\Desktop\TriTech_Import AGP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riTech_Import AGP13" type="6" refreshedVersion="6" background="1" saveData="1">
    <textPr codePage="437" sourceFile="C:\Users\eklavinger1\Desktop\TriTech_Import AGP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riTech_Import AGP14" type="6" refreshedVersion="6" background="1" saveData="1">
    <textPr codePage="437" sourceFile="C:\Users\eklavinger1\Desktop\TriTech_Import AGP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riTech_Import AGP15" type="6" refreshedVersion="6" background="1" saveData="1">
    <textPr codePage="437" sourceFile="C:\Users\eklavinger1\Desktop\TriTech_Import AGP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riTech_Import AGP16" type="6" refreshedVersion="6" background="1" saveData="1">
    <textPr codePage="437" sourceFile="C:\Users\eklavinger1\Desktop\TriTech_Import AGP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<sst xmlns="http://schemas.openxmlformats.org/spreadsheetml/2006/main" count="258" uniqueCount="186">
  <si>
    <t>AGP</t>
  </si>
  <si>
    <t>SamAccountName</t>
  </si>
  <si>
    <t>AccountPassword</t>
  </si>
  <si>
    <t>GivenName</t>
  </si>
  <si>
    <t>Surname</t>
  </si>
  <si>
    <t>EmployeeID</t>
  </si>
  <si>
    <t>DisplayName</t>
  </si>
  <si>
    <t>Description</t>
  </si>
  <si>
    <t>Company</t>
  </si>
  <si>
    <t>Department</t>
  </si>
  <si>
    <t>Name</t>
  </si>
  <si>
    <t>Enabled</t>
  </si>
  <si>
    <t>ChangePasswordAtLogon</t>
  </si>
  <si>
    <t>Division</t>
  </si>
  <si>
    <t>Jurisdiction</t>
  </si>
  <si>
    <t>Employee ID</t>
  </si>
  <si>
    <t>First Name</t>
  </si>
  <si>
    <t>Last Name</t>
  </si>
  <si>
    <t>Dispatch</t>
  </si>
  <si>
    <t>BVP</t>
  </si>
  <si>
    <t>EMS</t>
  </si>
  <si>
    <t>HOP</t>
  </si>
  <si>
    <t>HVP</t>
  </si>
  <si>
    <t>JTF</t>
  </si>
  <si>
    <t>LSO</t>
  </si>
  <si>
    <t>MAF</t>
  </si>
  <si>
    <t>MAP</t>
  </si>
  <si>
    <t>MPP</t>
  </si>
  <si>
    <t>MTF</t>
  </si>
  <si>
    <t>OHP</t>
  </si>
  <si>
    <t>ORF</t>
  </si>
  <si>
    <t>ORP</t>
  </si>
  <si>
    <t>PAP</t>
  </si>
  <si>
    <t>PTF</t>
  </si>
  <si>
    <t>RTF</t>
  </si>
  <si>
    <t>SCP</t>
  </si>
  <si>
    <t>SFF</t>
  </si>
  <si>
    <t>SHP</t>
  </si>
  <si>
    <t>STF</t>
  </si>
  <si>
    <t>STP</t>
  </si>
  <si>
    <t>SVP</t>
  </si>
  <si>
    <t>SWF</t>
  </si>
  <si>
    <t>TOF</t>
  </si>
  <si>
    <t>TOP</t>
  </si>
  <si>
    <t>UTP</t>
  </si>
  <si>
    <t>WCF</t>
  </si>
  <si>
    <t>WCP</t>
  </si>
  <si>
    <t>WHF</t>
  </si>
  <si>
    <t>WHP</t>
  </si>
  <si>
    <t>WSF</t>
  </si>
  <si>
    <t>WSP</t>
  </si>
  <si>
    <t>WTP</t>
  </si>
  <si>
    <t>Air Natl Guard PD</t>
  </si>
  <si>
    <t>Berkey Village PD</t>
  </si>
  <si>
    <t>AGF</t>
  </si>
  <si>
    <t>Air Natl Guard FD</t>
  </si>
  <si>
    <t>EMSPA</t>
  </si>
  <si>
    <t>Private Ambulance</t>
  </si>
  <si>
    <t>Holland PD</t>
  </si>
  <si>
    <t>Harborview PD</t>
  </si>
  <si>
    <t>Jerusalem Twp FD</t>
  </si>
  <si>
    <t>Lucas County Sheriff</t>
  </si>
  <si>
    <t>Maumee FD</t>
  </si>
  <si>
    <t>Maumee PD</t>
  </si>
  <si>
    <t>Metro Park Rangers</t>
  </si>
  <si>
    <t>Monclova  Twp FD</t>
  </si>
  <si>
    <t>Ottawa Hills PD</t>
  </si>
  <si>
    <t>Oregon FD</t>
  </si>
  <si>
    <t>Oregon PD</t>
  </si>
  <si>
    <t>Lucas_Toledo Port Authority</t>
  </si>
  <si>
    <t>Providence Twp FD</t>
  </si>
  <si>
    <t>Richfield Twp FD</t>
  </si>
  <si>
    <t>Sylvania City PD</t>
  </si>
  <si>
    <t>Springfield Twp FD</t>
  </si>
  <si>
    <t>Highway Patrol</t>
  </si>
  <si>
    <t>SPR</t>
  </si>
  <si>
    <t>State Park Rangers</t>
  </si>
  <si>
    <t>Sylvania Twp FD</t>
  </si>
  <si>
    <t>Sylvania Twp PD</t>
  </si>
  <si>
    <t>Swanton Village PD</t>
  </si>
  <si>
    <t>Swanton FD</t>
  </si>
  <si>
    <t>Toledo FD</t>
  </si>
  <si>
    <t>Toledo PD</t>
  </si>
  <si>
    <t>University of Toledo PD</t>
  </si>
  <si>
    <t>Waterville City FD</t>
  </si>
  <si>
    <t>Waterville City PD</t>
  </si>
  <si>
    <t>Whitehouse FD</t>
  </si>
  <si>
    <t>Whitehouse Village PD</t>
  </si>
  <si>
    <t>Washington Twp FD</t>
  </si>
  <si>
    <t>Washington Twp PD</t>
  </si>
  <si>
    <t>Waterville Twp PD</t>
  </si>
  <si>
    <t>Middle Init</t>
  </si>
  <si>
    <t>Mobile/Browser</t>
  </si>
  <si>
    <t>Remove User</t>
  </si>
  <si>
    <t>If removing user please place X in column I and provide Employee ID</t>
  </si>
  <si>
    <t>and name, no other information is needed</t>
  </si>
  <si>
    <t>State Paramedic ID #</t>
  </si>
  <si>
    <t>Tablet Password</t>
  </si>
  <si>
    <t>E-Mail</t>
  </si>
  <si>
    <t>TOF15614</t>
  </si>
  <si>
    <t>TOF15615</t>
  </si>
  <si>
    <t>TOF15617</t>
  </si>
  <si>
    <t>TOF15618</t>
  </si>
  <si>
    <t>TOF15619</t>
  </si>
  <si>
    <t>TOF15668</t>
  </si>
  <si>
    <t>TOF15620</t>
  </si>
  <si>
    <t>TOF15621</t>
  </si>
  <si>
    <t>TOF15622</t>
  </si>
  <si>
    <t>TOF15623</t>
  </si>
  <si>
    <t>TOF15624</t>
  </si>
  <si>
    <t>TOF15625</t>
  </si>
  <si>
    <t>TOF15626</t>
  </si>
  <si>
    <t>TOF15627</t>
  </si>
  <si>
    <t>TOF15628</t>
  </si>
  <si>
    <t>TOF15629</t>
  </si>
  <si>
    <t>TOF15630</t>
  </si>
  <si>
    <t>TOF15632</t>
  </si>
  <si>
    <t>TOF15633</t>
  </si>
  <si>
    <t>TOF15634</t>
  </si>
  <si>
    <t>TOF15635</t>
  </si>
  <si>
    <t>TOF15636</t>
  </si>
  <si>
    <t>TOF15637</t>
  </si>
  <si>
    <t>TOF15638</t>
  </si>
  <si>
    <t>TOF15639</t>
  </si>
  <si>
    <t>TOF15640</t>
  </si>
  <si>
    <t>TOF15641</t>
  </si>
  <si>
    <t>TOF15642</t>
  </si>
  <si>
    <t>TOF15643</t>
  </si>
  <si>
    <t>A9362</t>
  </si>
  <si>
    <t>EVAN</t>
  </si>
  <si>
    <t>MITCHELL</t>
  </si>
  <si>
    <t>JAMISON</t>
  </si>
  <si>
    <t>CRAIG</t>
  </si>
  <si>
    <t>DANIEL</t>
  </si>
  <si>
    <t>TANNER</t>
  </si>
  <si>
    <t>RYAN</t>
  </si>
  <si>
    <t>DYLAN</t>
  </si>
  <si>
    <t>MICHAEL</t>
  </si>
  <si>
    <t>JUSTIN</t>
  </si>
  <si>
    <t>LARRY</t>
  </si>
  <si>
    <t>LINDSAY</t>
  </si>
  <si>
    <t>KYLE</t>
  </si>
  <si>
    <t>KEEVIN</t>
  </si>
  <si>
    <t>BRANDON</t>
  </si>
  <si>
    <t>ZACHARY</t>
  </si>
  <si>
    <t>PAUL</t>
  </si>
  <si>
    <t>CYRUS</t>
  </si>
  <si>
    <t>PHILIP</t>
  </si>
  <si>
    <t>BRIAN</t>
  </si>
  <si>
    <t>CHRISTOPHER</t>
  </si>
  <si>
    <t>CONNOR</t>
  </si>
  <si>
    <t>MAJOR</t>
  </si>
  <si>
    <t>JILLIAN</t>
  </si>
  <si>
    <t>JONATHAN</t>
  </si>
  <si>
    <t>MARCUS</t>
  </si>
  <si>
    <t>KEVIN</t>
  </si>
  <si>
    <t>PASZTOR</t>
  </si>
  <si>
    <t>BACK</t>
  </si>
  <si>
    <t>BOSS</t>
  </si>
  <si>
    <t>CHICOLINI</t>
  </si>
  <si>
    <t>CROWELL</t>
  </si>
  <si>
    <t>DORNER</t>
  </si>
  <si>
    <t>DUVALL</t>
  </si>
  <si>
    <t>FOREMAN</t>
  </si>
  <si>
    <t>GIBBS</t>
  </si>
  <si>
    <t>HEIDER</t>
  </si>
  <si>
    <t>HEMMINGER</t>
  </si>
  <si>
    <t>HIPP</t>
  </si>
  <si>
    <t>KERNYO</t>
  </si>
  <si>
    <t>LEE</t>
  </si>
  <si>
    <t>LONDON</t>
  </si>
  <si>
    <t>MACFARLANE</t>
  </si>
  <si>
    <t>MARALDO</t>
  </si>
  <si>
    <t>MESSER</t>
  </si>
  <si>
    <t>NIEBERDING</t>
  </si>
  <si>
    <t>OTTO</t>
  </si>
  <si>
    <t>OUELLETTE</t>
  </si>
  <si>
    <t>RAUCH</t>
  </si>
  <si>
    <t>RILEY</t>
  </si>
  <si>
    <t>SEGURA</t>
  </si>
  <si>
    <t>SMITH</t>
  </si>
  <si>
    <t>STECHSCHULTE</t>
  </si>
  <si>
    <t>WALSH</t>
  </si>
  <si>
    <t>WAUGH</t>
  </si>
  <si>
    <t>ZIEHR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</si>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</sst>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TriTech_Import AG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riTech_Import AGP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showZeros="0" tabSelected="1" workbookViewId="0">
      <selection activeCell="J15" sqref="J15"/>
    </sheetView>
  </sheetViews>
  <sheetFormatPr defaultRowHeight="14.5" x14ac:dyDescent="0.35"/>
  <cols>
    <col min="1" max="1" width="11.26953125" bestFit="1" customWidth="1"/>
    <col min="2" max="2" width="9.7265625" bestFit="1" customWidth="1"/>
    <col min="3" max="3" width="9.7265625" customWidth="1"/>
    <col min="4" max="4" width="9.36328125" bestFit="1" customWidth="1"/>
    <col min="5" max="5" width="10.90625" style="3" customWidth="1"/>
    <col min="6" max="6" width="14" style="3" customWidth="1"/>
    <col min="7" max="7" width="10.1796875" bestFit="1" customWidth="1"/>
    <col min="8" max="8" width="17.81640625" customWidth="1"/>
    <col min="17" max="17" width="18.08984375" bestFit="1" customWidth="1"/>
    <col min="18" max="18" width="14.54296875" bestFit="1" customWidth="1"/>
    <col min="19" max="19" width="22.54296875" customWidth="1"/>
  </cols>
  <sheetData>
    <row r="1" spans="1:19" ht="29" x14ac:dyDescent="0.35">
      <c r="A1" t="s">
        <v>15</v>
      </c>
      <c r="B1" t="s">
        <v>16</v>
      </c>
      <c r="C1" t="s">
        <v>91</v>
      </c>
      <c r="D1" t="s">
        <v>17</v>
      </c>
      <c r="E1" s="3" t="s">
        <v>18</v>
      </c>
      <c r="F1" s="4" t="s">
        <v>92</v>
      </c>
      <c r="G1" t="s">
        <v>14</v>
      </c>
      <c r="H1" t="s">
        <v>8</v>
      </c>
      <c r="I1" s="5" t="s">
        <v>93</v>
      </c>
      <c r="Q1" t="s">
        <v>96</v>
      </c>
      <c r="R1" t="s">
        <v>97</v>
      </c>
      <c r="S1" t="s">
        <v>98</v>
      </c>
    </row>
    <row r="2" spans="1:19" x14ac:dyDescent="0.35">
      <c r="A2" t="s">
        <v>99</v>
      </c>
      <c r="B2" t="s">
        <v>129</v>
      </c>
      <c r="D2" t="s">
        <v>157</v>
      </c>
      <c r="G2" t="s">
        <v>42</v>
      </c>
      <c r="H2" t="str">
        <f>IF(A2="","",VLOOKUP(G2,JurTBL!A$1:B$38,2,FALSE))</f>
        <v>Toledo FD</v>
      </c>
      <c r="J2" t="s">
        <v>94</v>
      </c>
      <c r="S2" s="6"/>
    </row>
    <row r="3" spans="1:19" x14ac:dyDescent="0.35">
      <c r="A3" t="s">
        <v>100</v>
      </c>
      <c r="B3" t="s">
        <v>130</v>
      </c>
      <c r="D3" t="s">
        <v>158</v>
      </c>
      <c r="G3" t="s">
        <v>42</v>
      </c>
      <c r="H3" t="str">
        <f>IF(A3="","",VLOOKUP(G3,JurTBL!A$1:B$38,2,FALSE))</f>
        <v>Toledo FD</v>
      </c>
      <c r="S3" s="6"/>
    </row>
    <row r="4" spans="1:19" x14ac:dyDescent="0.35">
      <c r="A4" t="s">
        <v>101</v>
      </c>
      <c r="B4" t="s">
        <v>131</v>
      </c>
      <c r="D4" t="s">
        <v>159</v>
      </c>
      <c r="G4" t="s">
        <v>42</v>
      </c>
      <c r="H4" t="str">
        <f>IF(A4="","",VLOOKUP(G4,JurTBL!A$1:B$38,2,FALSE))</f>
        <v>Toledo FD</v>
      </c>
      <c r="J4" t="s">
        <v>95</v>
      </c>
    </row>
    <row r="5" spans="1:19" x14ac:dyDescent="0.35">
      <c r="A5" t="s">
        <v>102</v>
      </c>
      <c r="B5" t="s">
        <v>132</v>
      </c>
      <c r="D5" t="s">
        <v>160</v>
      </c>
      <c r="G5" t="s">
        <v>42</v>
      </c>
      <c r="H5" t="str">
        <f>IF(A5="","",VLOOKUP(G5,JurTBL!A$1:B$38,2,FALSE))</f>
        <v>Toledo FD</v>
      </c>
    </row>
    <row r="6" spans="1:19" x14ac:dyDescent="0.35">
      <c r="A6" t="s">
        <v>103</v>
      </c>
      <c r="B6" t="s">
        <v>133</v>
      </c>
      <c r="D6" t="s">
        <v>161</v>
      </c>
      <c r="G6" t="s">
        <v>42</v>
      </c>
      <c r="H6" t="str">
        <f>IF(A6="","",VLOOKUP(G6,JurTBL!A$1:B$38,2,FALSE))</f>
        <v>Toledo FD</v>
      </c>
    </row>
    <row r="7" spans="1:19" x14ac:dyDescent="0.35">
      <c r="A7" t="s">
        <v>104</v>
      </c>
      <c r="B7" t="s">
        <v>134</v>
      </c>
      <c r="D7" t="s">
        <v>162</v>
      </c>
      <c r="G7" t="s">
        <v>42</v>
      </c>
      <c r="H7" t="str">
        <f>IF(A7="","",VLOOKUP(G7,JurTBL!A$1:B$38,2,FALSE))</f>
        <v>Toledo FD</v>
      </c>
    </row>
    <row r="8" spans="1:19" x14ac:dyDescent="0.35">
      <c r="A8" t="s">
        <v>105</v>
      </c>
      <c r="B8" t="s">
        <v>135</v>
      </c>
      <c r="D8" t="s">
        <v>163</v>
      </c>
      <c r="G8" t="s">
        <v>42</v>
      </c>
      <c r="H8" t="str">
        <f>IF(A8="","",VLOOKUP(G8,JurTBL!A$1:B$38,2,FALSE))</f>
        <v>Toledo FD</v>
      </c>
    </row>
    <row r="9" spans="1:19" x14ac:dyDescent="0.35">
      <c r="A9" t="s">
        <v>106</v>
      </c>
      <c r="B9" t="s">
        <v>136</v>
      </c>
      <c r="D9" t="s">
        <v>164</v>
      </c>
      <c r="G9" t="s">
        <v>42</v>
      </c>
      <c r="H9" t="str">
        <f>IF(A9="","",VLOOKUP(G9,JurTBL!A$1:B$38,2,FALSE))</f>
        <v>Toledo FD</v>
      </c>
    </row>
    <row r="10" spans="1:19" x14ac:dyDescent="0.35">
      <c r="A10" t="s">
        <v>107</v>
      </c>
      <c r="B10" t="s">
        <v>137</v>
      </c>
      <c r="D10" t="s">
        <v>165</v>
      </c>
      <c r="G10" t="s">
        <v>42</v>
      </c>
      <c r="H10" t="str">
        <f>IF(A10="","",VLOOKUP(G10,JurTBL!A$1:B$38,2,FALSE))</f>
        <v>Toledo FD</v>
      </c>
    </row>
    <row r="11" spans="1:19" x14ac:dyDescent="0.35">
      <c r="A11" t="s">
        <v>108</v>
      </c>
      <c r="B11" t="s">
        <v>138</v>
      </c>
      <c r="D11" t="s">
        <v>166</v>
      </c>
      <c r="G11" t="s">
        <v>42</v>
      </c>
      <c r="H11" t="str">
        <f>IF(A11="","",VLOOKUP(G11,JurTBL!A$1:B$38,2,FALSE))</f>
        <v>Toledo FD</v>
      </c>
    </row>
    <row r="12" spans="1:19" x14ac:dyDescent="0.35">
      <c r="A12" t="s">
        <v>109</v>
      </c>
      <c r="B12" t="s">
        <v>139</v>
      </c>
      <c r="D12" t="s">
        <v>167</v>
      </c>
      <c r="G12" t="s">
        <v>42</v>
      </c>
      <c r="H12" t="str">
        <f>IF(A12="","",VLOOKUP(G12,JurTBL!A$1:B$38,2,FALSE))</f>
        <v>Toledo FD</v>
      </c>
    </row>
    <row r="13" spans="1:19" x14ac:dyDescent="0.35">
      <c r="A13" t="s">
        <v>110</v>
      </c>
      <c r="B13" t="s">
        <v>140</v>
      </c>
      <c r="D13" t="s">
        <v>168</v>
      </c>
      <c r="G13" t="s">
        <v>42</v>
      </c>
      <c r="H13" t="str">
        <f>IF(A13="","",VLOOKUP(G13,JurTBL!A$1:B$38,2,FALSE))</f>
        <v>Toledo FD</v>
      </c>
    </row>
    <row r="14" spans="1:19" x14ac:dyDescent="0.35">
      <c r="A14" t="s">
        <v>111</v>
      </c>
      <c r="B14" t="s">
        <v>141</v>
      </c>
      <c r="D14" t="s">
        <v>169</v>
      </c>
      <c r="G14" t="s">
        <v>42</v>
      </c>
      <c r="H14" t="str">
        <f>IF(A14="","",VLOOKUP(G14,JurTBL!A$1:B$38,2,FALSE))</f>
        <v>Toledo FD</v>
      </c>
    </row>
    <row r="15" spans="1:19" x14ac:dyDescent="0.35">
      <c r="A15" t="s">
        <v>112</v>
      </c>
      <c r="B15" t="s">
        <v>142</v>
      </c>
      <c r="D15" t="s">
        <v>170</v>
      </c>
      <c r="G15" t="s">
        <v>42</v>
      </c>
      <c r="H15" t="str">
        <f>IF(A15="","",VLOOKUP(G15,JurTBL!A$1:B$38,2,FALSE))</f>
        <v>Toledo FD</v>
      </c>
    </row>
    <row r="16" spans="1:19" x14ac:dyDescent="0.35">
      <c r="A16" t="s">
        <v>113</v>
      </c>
      <c r="B16" t="s">
        <v>143</v>
      </c>
      <c r="D16" t="s">
        <v>171</v>
      </c>
      <c r="G16" t="s">
        <v>42</v>
      </c>
      <c r="H16" t="str">
        <f>IF(A16="","",VLOOKUP(G16,JurTBL!A$1:B$38,2,FALSE))</f>
        <v>Toledo FD</v>
      </c>
    </row>
    <row r="17" spans="1:19" x14ac:dyDescent="0.35">
      <c r="A17" t="s">
        <v>114</v>
      </c>
      <c r="B17" t="s">
        <v>135</v>
      </c>
      <c r="D17" t="s">
        <v>172</v>
      </c>
      <c r="G17" t="s">
        <v>42</v>
      </c>
      <c r="H17" t="str">
        <f>IF(A17="","",VLOOKUP(G17,JurTBL!A$1:B$38,2,FALSE))</f>
        <v>Toledo FD</v>
      </c>
      <c r="Q17" s="3"/>
      <c r="R17" s="1"/>
    </row>
    <row r="18" spans="1:19" x14ac:dyDescent="0.35">
      <c r="A18" t="s">
        <v>115</v>
      </c>
      <c r="B18" t="s">
        <v>144</v>
      </c>
      <c r="D18" t="s">
        <v>173</v>
      </c>
      <c r="G18" t="s">
        <v>42</v>
      </c>
      <c r="H18" t="str">
        <f>IF(A18="","",VLOOKUP(G18,JurTBL!A$1:B$38,2,FALSE))</f>
        <v>Toledo FD</v>
      </c>
      <c r="Q18" s="7"/>
      <c r="R18" s="1"/>
    </row>
    <row r="19" spans="1:19" x14ac:dyDescent="0.35">
      <c r="A19" t="s">
        <v>116</v>
      </c>
      <c r="B19" t="s">
        <v>145</v>
      </c>
      <c r="D19" t="s">
        <v>174</v>
      </c>
      <c r="G19" t="s">
        <v>42</v>
      </c>
      <c r="H19" t="str">
        <f>IF(A19="","",VLOOKUP(G19,JurTBL!A$1:B$38,2,FALSE))</f>
        <v>Toledo FD</v>
      </c>
      <c r="Q19" s="7"/>
      <c r="R19" s="1"/>
    </row>
    <row r="20" spans="1:19" x14ac:dyDescent="0.35">
      <c r="A20" t="s">
        <v>117</v>
      </c>
      <c r="B20" t="s">
        <v>146</v>
      </c>
      <c r="D20" t="s">
        <v>175</v>
      </c>
      <c r="G20" t="s">
        <v>42</v>
      </c>
      <c r="H20" t="str">
        <f>IF(A20="","",VLOOKUP(G20,JurTBL!A$1:B$38,2,FALSE))</f>
        <v>Toledo FD</v>
      </c>
      <c r="Q20" s="3"/>
      <c r="R20" s="1"/>
    </row>
    <row r="21" spans="1:19" x14ac:dyDescent="0.35">
      <c r="A21" t="s">
        <v>118</v>
      </c>
      <c r="B21" t="s">
        <v>143</v>
      </c>
      <c r="D21" t="s">
        <v>176</v>
      </c>
      <c r="G21" t="s">
        <v>42</v>
      </c>
      <c r="H21" t="str">
        <f>IF(A21="","",VLOOKUP(G21,JurTBL!A$1:B$38,2,FALSE))</f>
        <v>Toledo FD</v>
      </c>
      <c r="Q21" s="3"/>
      <c r="R21" s="1"/>
    </row>
    <row r="22" spans="1:19" x14ac:dyDescent="0.35">
      <c r="A22" t="s">
        <v>119</v>
      </c>
      <c r="B22" t="s">
        <v>147</v>
      </c>
      <c r="D22" t="s">
        <v>177</v>
      </c>
      <c r="G22" t="s">
        <v>42</v>
      </c>
      <c r="H22" t="str">
        <f>IF(A22="","",VLOOKUP(G22,JurTBL!A$1:B$38,2,FALSE))</f>
        <v>Toledo FD</v>
      </c>
      <c r="Q22" s="3"/>
      <c r="R22" s="1"/>
    </row>
    <row r="23" spans="1:19" x14ac:dyDescent="0.35">
      <c r="A23" t="s">
        <v>120</v>
      </c>
      <c r="B23" t="s">
        <v>148</v>
      </c>
      <c r="D23" t="s">
        <v>178</v>
      </c>
      <c r="G23" t="s">
        <v>42</v>
      </c>
      <c r="H23" t="str">
        <f>IF(A23="","",VLOOKUP(G23,JurTBL!A$1:B$38,2,FALSE))</f>
        <v>Toledo FD</v>
      </c>
      <c r="Q23" s="3"/>
      <c r="R23" s="1"/>
    </row>
    <row r="24" spans="1:19" x14ac:dyDescent="0.35">
      <c r="A24" t="s">
        <v>121</v>
      </c>
      <c r="B24" t="s">
        <v>149</v>
      </c>
      <c r="D24" t="s">
        <v>179</v>
      </c>
      <c r="G24" t="s">
        <v>42</v>
      </c>
      <c r="H24" t="str">
        <f>IF(A24="","",VLOOKUP(G24,JurTBL!A$1:B$38,2,FALSE))</f>
        <v>Toledo FD</v>
      </c>
      <c r="Q24" s="3"/>
      <c r="R24" s="1"/>
    </row>
    <row r="25" spans="1:19" x14ac:dyDescent="0.35">
      <c r="A25" t="s">
        <v>122</v>
      </c>
      <c r="B25" t="s">
        <v>150</v>
      </c>
      <c r="D25" t="s">
        <v>180</v>
      </c>
      <c r="G25" t="s">
        <v>42</v>
      </c>
      <c r="H25" t="str">
        <f>IF(A25="","",VLOOKUP(G25,JurTBL!A$1:B$38,2,FALSE))</f>
        <v>Toledo FD</v>
      </c>
      <c r="Q25" s="3"/>
      <c r="R25" s="1"/>
      <c r="S25" s="6"/>
    </row>
    <row r="26" spans="1:19" x14ac:dyDescent="0.35">
      <c r="A26" t="s">
        <v>123</v>
      </c>
      <c r="B26" t="s">
        <v>151</v>
      </c>
      <c r="D26" t="s">
        <v>180</v>
      </c>
      <c r="G26" t="s">
        <v>42</v>
      </c>
      <c r="H26" t="str">
        <f>IF(A26="","",VLOOKUP(G26,JurTBL!A$1:B$38,2,FALSE))</f>
        <v>Toledo FD</v>
      </c>
    </row>
    <row r="27" spans="1:19" x14ac:dyDescent="0.35">
      <c r="A27" t="s">
        <v>124</v>
      </c>
      <c r="B27" t="s">
        <v>152</v>
      </c>
      <c r="D27" t="s">
        <v>181</v>
      </c>
      <c r="G27" t="s">
        <v>42</v>
      </c>
      <c r="H27" t="str">
        <f>IF(A27="","",VLOOKUP(G27,JurTBL!A$1:B$38,2,FALSE))</f>
        <v>Toledo FD</v>
      </c>
    </row>
    <row r="28" spans="1:19" x14ac:dyDescent="0.35">
      <c r="A28" t="s">
        <v>125</v>
      </c>
      <c r="B28" t="s">
        <v>153</v>
      </c>
      <c r="D28" t="s">
        <v>182</v>
      </c>
      <c r="G28" t="s">
        <v>42</v>
      </c>
      <c r="H28" t="str">
        <f>IF(A28="","",VLOOKUP(G28,JurTBL!A$1:B$38,2,FALSE))</f>
        <v>Toledo FD</v>
      </c>
    </row>
    <row r="29" spans="1:19" x14ac:dyDescent="0.35">
      <c r="A29" t="s">
        <v>126</v>
      </c>
      <c r="B29" t="s">
        <v>154</v>
      </c>
      <c r="D29" t="s">
        <v>183</v>
      </c>
      <c r="G29" t="s">
        <v>42</v>
      </c>
      <c r="H29" t="str">
        <f>IF(A29="","",VLOOKUP(G29,JurTBL!A$1:B$38,2,FALSE))</f>
        <v>Toledo FD</v>
      </c>
    </row>
    <row r="30" spans="1:19" x14ac:dyDescent="0.35">
      <c r="A30" t="s">
        <v>127</v>
      </c>
      <c r="B30" t="s">
        <v>155</v>
      </c>
      <c r="D30" t="s">
        <v>184</v>
      </c>
      <c r="G30" t="s">
        <v>42</v>
      </c>
      <c r="H30" t="str">
        <f>IF(A30="","",VLOOKUP(G30,JurTBL!A$1:B$38,2,FALSE))</f>
        <v>Toledo FD</v>
      </c>
    </row>
    <row r="31" spans="1:19" x14ac:dyDescent="0.35">
      <c r="A31" s="8" t="s">
        <v>128</v>
      </c>
      <c r="B31" s="8" t="s">
        <v>156</v>
      </c>
      <c r="D31" s="8" t="s">
        <v>185</v>
      </c>
      <c r="G31" s="8" t="s">
        <v>20</v>
      </c>
      <c r="H31" t="str">
        <f>IF(A31="","",VLOOKUP(G31,JurTBL!A$1:B$38,2,FALSE))</f>
        <v>EMS</v>
      </c>
    </row>
    <row r="32" spans="1:19" x14ac:dyDescent="0.35">
      <c r="H32" t="str">
        <f>IF(A32="","",VLOOKUP(G32,JurTBL!A$1:B$38,2,FALSE))</f>
        <v/>
      </c>
    </row>
    <row r="33" spans="8:8" x14ac:dyDescent="0.35">
      <c r="H33" t="str">
        <f>IF(A33="","",VLOOKUP(G33,JurTBL!A$1:B$38,2,FALSE))</f>
        <v/>
      </c>
    </row>
    <row r="34" spans="8:8" x14ac:dyDescent="0.35">
      <c r="H34" t="str">
        <f>IF(A34="","",VLOOKUP(G34,JurTBL!A$1:B$38,2,FALSE))</f>
        <v/>
      </c>
    </row>
    <row r="35" spans="8:8" x14ac:dyDescent="0.35">
      <c r="H35" t="str">
        <f>IF(A35="","",VLOOKUP(G35,JurTBL!A$1:B$38,2,FALSE))</f>
        <v/>
      </c>
    </row>
    <row r="36" spans="8:8" x14ac:dyDescent="0.35">
      <c r="H36" t="str">
        <f>IF(A36="","",VLOOKUP(G36,JurTBL!A$1:B$38,2,FALSE))</f>
        <v/>
      </c>
    </row>
    <row r="37" spans="8:8" x14ac:dyDescent="0.35">
      <c r="H37" t="str">
        <f>IF(A37="","",VLOOKUP(G37,JurTBL!A$1:B$38,2,FALSE))</f>
        <v/>
      </c>
    </row>
    <row r="38" spans="8:8" x14ac:dyDescent="0.35">
      <c r="H38" t="str">
        <f>IF(A38="","",VLOOKUP(G38,JurTBL!A$1:B$38,2,FALSE))</f>
        <v/>
      </c>
    </row>
    <row r="39" spans="8:8" x14ac:dyDescent="0.35">
      <c r="H39" t="str">
        <f>IF(A39="","",VLOOKUP(G39,JurTBL!A$1:B$38,2,FALSE))</f>
        <v/>
      </c>
    </row>
    <row r="40" spans="8:8" x14ac:dyDescent="0.35">
      <c r="H40" t="str">
        <f>IF(A40="","",VLOOKUP(G40,JurTBL!A$1:B$38,2,FALSE))</f>
        <v/>
      </c>
    </row>
    <row r="41" spans="8:8" x14ac:dyDescent="0.35">
      <c r="H41" t="str">
        <f>IF(A41="","",VLOOKUP(G41,JurTBL!A$1:B$38,2,FALSE))</f>
        <v/>
      </c>
    </row>
    <row r="42" spans="8:8" x14ac:dyDescent="0.35">
      <c r="H42" t="str">
        <f>IF(A42="","",VLOOKUP(G42,JurTBL!A$1:B$38,2,FALSE))</f>
        <v/>
      </c>
    </row>
    <row r="43" spans="8:8" x14ac:dyDescent="0.35">
      <c r="H43" t="str">
        <f>IF(A43="","",VLOOKUP(G43,JurTBL!A$1:B$38,2,FALSE))</f>
        <v/>
      </c>
    </row>
    <row r="44" spans="8:8" x14ac:dyDescent="0.35">
      <c r="H44" t="str">
        <f>IF(A44="","",VLOOKUP(G44,JurTBL!A$1:B$38,2,FALSE))</f>
        <v/>
      </c>
    </row>
    <row r="45" spans="8:8" x14ac:dyDescent="0.35">
      <c r="H45" t="str">
        <f>IF(A45="","",VLOOKUP(G45,JurTBL!A$1:B$38,2,FALSE))</f>
        <v/>
      </c>
    </row>
    <row r="46" spans="8:8" x14ac:dyDescent="0.35">
      <c r="H46" t="str">
        <f>IF(A46="","",VLOOKUP(G46,JurTBL!A$1:B$38,2,FALSE))</f>
        <v/>
      </c>
    </row>
    <row r="47" spans="8:8" x14ac:dyDescent="0.35">
      <c r="H47" t="str">
        <f>IF(A47="","",VLOOKUP(G47,JurTBL!A$1:B$38,2,FALSE))</f>
        <v/>
      </c>
    </row>
    <row r="48" spans="8:8" x14ac:dyDescent="0.35">
      <c r="H48" t="str">
        <f>IF(A48="","",VLOOKUP(G48,JurTBL!A$1:B$38,2,FALSE))</f>
        <v/>
      </c>
    </row>
    <row r="49" spans="8:8" x14ac:dyDescent="0.35">
      <c r="H49" t="str">
        <f>IF(A49="","",VLOOKUP(G49,JurTBL!A$1:B$38,2,FALSE))</f>
        <v/>
      </c>
    </row>
    <row r="50" spans="8:8" x14ac:dyDescent="0.35">
      <c r="H50" t="str">
        <f>IF(A50="","",VLOOKUP(G50,JurTBL!A$1:B$38,2,FALSE))</f>
        <v/>
      </c>
    </row>
    <row r="51" spans="8:8" x14ac:dyDescent="0.35">
      <c r="H51" t="str">
        <f>IF(A51="","",VLOOKUP(G51,JurTBL!A$1:B$38,2,FALSE))</f>
        <v/>
      </c>
    </row>
    <row r="52" spans="8:8" x14ac:dyDescent="0.35">
      <c r="H52" t="str">
        <f>IF(A52="","",VLOOKUP(G52,JurTBL!A$1:B$38,2,FALSE))</f>
        <v/>
      </c>
    </row>
    <row r="53" spans="8:8" x14ac:dyDescent="0.35">
      <c r="H53" t="str">
        <f>IF(A53="","",VLOOKUP(G53,JurTBL!A$1:B$38,2,FALSE))</f>
        <v/>
      </c>
    </row>
    <row r="54" spans="8:8" x14ac:dyDescent="0.35">
      <c r="H54" t="str">
        <f>IF(A54="","",VLOOKUP(G54,JurTBL!A$1:B$38,2,FALSE))</f>
        <v/>
      </c>
    </row>
    <row r="55" spans="8:8" x14ac:dyDescent="0.35">
      <c r="H55" t="str">
        <f>IF(A55="","",VLOOKUP(G55,JurTBL!A$1:B$38,2,FALSE))</f>
        <v/>
      </c>
    </row>
    <row r="56" spans="8:8" x14ac:dyDescent="0.35">
      <c r="H56" t="str">
        <f>IF(A56="","",VLOOKUP(G56,JurTBL!A$1:B$38,2,FALSE))</f>
        <v/>
      </c>
    </row>
    <row r="57" spans="8:8" x14ac:dyDescent="0.35">
      <c r="H57" t="str">
        <f>IF(A57="","",VLOOKUP(G57,JurTBL!A$1:B$38,2,FALSE))</f>
        <v/>
      </c>
    </row>
    <row r="58" spans="8:8" x14ac:dyDescent="0.35">
      <c r="H58" t="str">
        <f>IF(A58="","",VLOOKUP(G58,JurTBL!A$1:B$38,2,FALSE))</f>
        <v/>
      </c>
    </row>
    <row r="59" spans="8:8" x14ac:dyDescent="0.35">
      <c r="H59" t="str">
        <f>IF(A59="","",VLOOKUP(G59,JurTBL!A$1:B$38,2,FALSE))</f>
        <v/>
      </c>
    </row>
    <row r="60" spans="8:8" x14ac:dyDescent="0.35">
      <c r="H60" t="str">
        <f>IF(A60="","",VLOOKUP(G60,JurTBL!A$1:B$38,2,FALSE))</f>
        <v/>
      </c>
    </row>
    <row r="61" spans="8:8" x14ac:dyDescent="0.35">
      <c r="H61" t="str">
        <f>IF(A61="","",VLOOKUP(G61,JurTBL!A$1:B$38,2,FALSE))</f>
        <v/>
      </c>
    </row>
    <row r="62" spans="8:8" x14ac:dyDescent="0.35">
      <c r="H62" t="str">
        <f>IF(A62="","",VLOOKUP(G62,JurTBL!A$1:B$38,2,FALSE))</f>
        <v/>
      </c>
    </row>
    <row r="63" spans="8:8" x14ac:dyDescent="0.35">
      <c r="H63" t="str">
        <f>IF(A63="","",VLOOKUP(G63,JurTBL!A$1:B$38,2,FALSE))</f>
        <v/>
      </c>
    </row>
    <row r="64" spans="8:8" x14ac:dyDescent="0.35">
      <c r="H64" t="str">
        <f>IF(A64="","",VLOOKUP(G64,JurTBL!A$1:B$38,2,FALSE))</f>
        <v/>
      </c>
    </row>
    <row r="65" spans="8:8" x14ac:dyDescent="0.35">
      <c r="H65" t="str">
        <f>IF(A65="","",VLOOKUP(G65,JurTBL!A$1:B$38,2,FALSE))</f>
        <v/>
      </c>
    </row>
    <row r="66" spans="8:8" x14ac:dyDescent="0.35">
      <c r="H66" t="str">
        <f>IF(A66="","",VLOOKUP(G66,JurTBL!A$1:B$38,2,FALSE))</f>
        <v/>
      </c>
    </row>
    <row r="67" spans="8:8" x14ac:dyDescent="0.35">
      <c r="H67" t="str">
        <f>IF(A67="","",VLOOKUP(G67,JurTBL!A$1:B$38,2,FALSE))</f>
        <v/>
      </c>
    </row>
    <row r="68" spans="8:8" x14ac:dyDescent="0.35">
      <c r="H68" t="str">
        <f>IF(A68="","",VLOOKUP(G68,JurTBL!A$1:B$38,2,FALSE))</f>
        <v/>
      </c>
    </row>
    <row r="69" spans="8:8" x14ac:dyDescent="0.35">
      <c r="H69" t="str">
        <f>IF(A69="","",VLOOKUP(G69,JurTBL!A$1:B$38,2,FALSE))</f>
        <v/>
      </c>
    </row>
    <row r="70" spans="8:8" x14ac:dyDescent="0.35">
      <c r="H70" t="str">
        <f>IF(A70="","",VLOOKUP(G70,JurTBL!A$1:B$38,2,FALSE))</f>
        <v/>
      </c>
    </row>
    <row r="71" spans="8:8" x14ac:dyDescent="0.35">
      <c r="H71" t="str">
        <f>IF(A71="","",VLOOKUP(G71,JurTBL!A$1:B$38,2,FALSE))</f>
        <v/>
      </c>
    </row>
    <row r="72" spans="8:8" x14ac:dyDescent="0.35">
      <c r="H72" t="str">
        <f>IF(A72="","",VLOOKUP(G72,JurTBL!A$1:B$38,2,FALSE))</f>
        <v/>
      </c>
    </row>
    <row r="73" spans="8:8" x14ac:dyDescent="0.35">
      <c r="H73" t="str">
        <f>IF(A73="","",VLOOKUP(G73,JurTBL!A$1:B$38,2,FALSE))</f>
        <v/>
      </c>
    </row>
    <row r="74" spans="8:8" x14ac:dyDescent="0.35">
      <c r="H74" t="str">
        <f>IF(A74="","",VLOOKUP(G74,JurTBL!A$1:B$38,2,FALSE))</f>
        <v/>
      </c>
    </row>
    <row r="75" spans="8:8" x14ac:dyDescent="0.35">
      <c r="H75" t="str">
        <f>IF(A75="","",VLOOKUP(G75,JurTBL!A$1:B$38,2,FALSE))</f>
        <v/>
      </c>
    </row>
    <row r="76" spans="8:8" x14ac:dyDescent="0.35">
      <c r="H76" t="str">
        <f>IF(A76="","",VLOOKUP(G76,JurTBL!A$1:B$38,2,FALSE))</f>
        <v/>
      </c>
    </row>
    <row r="77" spans="8:8" x14ac:dyDescent="0.35">
      <c r="H77" t="str">
        <f>IF(A77="","",VLOOKUP(G77,JurTBL!A$1:B$38,2,FALSE))</f>
        <v/>
      </c>
    </row>
    <row r="78" spans="8:8" x14ac:dyDescent="0.35">
      <c r="H78" t="str">
        <f>IF(A78="","",VLOOKUP(G78,JurTBL!A$1:B$38,2,FALSE))</f>
        <v/>
      </c>
    </row>
    <row r="79" spans="8:8" x14ac:dyDescent="0.35">
      <c r="H79" t="str">
        <f>IF(A79="","",VLOOKUP(G79,JurTBL!A$1:B$38,2,FALSE))</f>
        <v/>
      </c>
    </row>
    <row r="80" spans="8:8" x14ac:dyDescent="0.35">
      <c r="H80" t="str">
        <f>IF(A80="","",VLOOKUP(G80,JurTBL!A$1:B$38,2,FALSE))</f>
        <v/>
      </c>
    </row>
    <row r="81" spans="8:8" x14ac:dyDescent="0.35">
      <c r="H81" t="str">
        <f>IF(A81="","",VLOOKUP(G81,JurTBL!A$1:B$38,2,FALSE))</f>
        <v/>
      </c>
    </row>
    <row r="82" spans="8:8" x14ac:dyDescent="0.35">
      <c r="H82" t="str">
        <f>IF(A82="","",VLOOKUP(G82,JurTBL!A$1:B$38,2,FALSE))</f>
        <v/>
      </c>
    </row>
    <row r="83" spans="8:8" x14ac:dyDescent="0.35">
      <c r="H83" t="str">
        <f>IF(A83="","",VLOOKUP(G83,JurTBL!A$1:B$38,2,FALSE))</f>
        <v/>
      </c>
    </row>
    <row r="84" spans="8:8" x14ac:dyDescent="0.35">
      <c r="H84" t="str">
        <f>IF(A84="","",VLOOKUP(G84,JurTBL!A$1:B$38,2,FALSE))</f>
        <v/>
      </c>
    </row>
    <row r="85" spans="8:8" x14ac:dyDescent="0.35">
      <c r="H85" t="str">
        <f>IF(A85="","",VLOOKUP(G85,JurTBL!A$1:B$38,2,FALSE))</f>
        <v/>
      </c>
    </row>
    <row r="86" spans="8:8" x14ac:dyDescent="0.35">
      <c r="H86" t="str">
        <f>IF(A86="","",VLOOKUP(G86,JurTBL!A$1:B$38,2,FALSE))</f>
        <v/>
      </c>
    </row>
    <row r="87" spans="8:8" x14ac:dyDescent="0.35">
      <c r="H87" t="str">
        <f>IF(A87="","",VLOOKUP(G87,JurTBL!A$1:B$38,2,FALSE))</f>
        <v/>
      </c>
    </row>
    <row r="88" spans="8:8" x14ac:dyDescent="0.35">
      <c r="H88" t="str">
        <f>IF(A88="","",VLOOKUP(G88,JurTBL!A$1:B$38,2,FALSE))</f>
        <v/>
      </c>
    </row>
    <row r="89" spans="8:8" x14ac:dyDescent="0.35">
      <c r="H89" t="str">
        <f>IF(A89="","",VLOOKUP(G89,JurTBL!A$1:B$38,2,FALSE))</f>
        <v/>
      </c>
    </row>
    <row r="90" spans="8:8" x14ac:dyDescent="0.35">
      <c r="H90" t="str">
        <f>IF(A90="","",VLOOKUP(G90,JurTBL!A$1:B$38,2,FALSE))</f>
        <v/>
      </c>
    </row>
    <row r="91" spans="8:8" x14ac:dyDescent="0.35">
      <c r="H91" t="str">
        <f>IF(A91="","",VLOOKUP(G91,JurTBL!A$1:B$38,2,FALSE))</f>
        <v/>
      </c>
    </row>
    <row r="92" spans="8:8" x14ac:dyDescent="0.35">
      <c r="H92" t="str">
        <f>IF(A92="","",VLOOKUP(G92,JurTBL!A$1:B$38,2,FALSE))</f>
        <v/>
      </c>
    </row>
    <row r="93" spans="8:8" x14ac:dyDescent="0.35">
      <c r="H93" t="str">
        <f>IF(A93="","",VLOOKUP(G93,JurTBL!A$1:B$38,2,FALSE))</f>
        <v/>
      </c>
    </row>
    <row r="94" spans="8:8" x14ac:dyDescent="0.35">
      <c r="H94" t="str">
        <f>IF(A94="","",VLOOKUP(G94,JurTBL!A$1:B$38,2,FALSE))</f>
        <v/>
      </c>
    </row>
    <row r="95" spans="8:8" x14ac:dyDescent="0.35">
      <c r="H95" t="str">
        <f>IF(A95="","",VLOOKUP(G95,JurTBL!A$1:B$38,2,FALSE))</f>
        <v/>
      </c>
    </row>
    <row r="96" spans="8:8" x14ac:dyDescent="0.35">
      <c r="H96" t="str">
        <f>IF(A96="","",VLOOKUP(G96,JurTBL!A$1:B$38,2,FALSE))</f>
        <v/>
      </c>
    </row>
  </sheetData>
  <dataValidations count="1">
    <dataValidation type="list" allowBlank="1" showInputMessage="1" showErrorMessage="1" error="This entry is not valid, please try again." prompt="Please select a valid entry from the drop down list." sqref="G2:G96">
      <formula1>Jurisdiction.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L4" sqref="L4"/>
    </sheetView>
  </sheetViews>
  <sheetFormatPr defaultRowHeight="14.5" x14ac:dyDescent="0.35"/>
  <cols>
    <col min="1" max="1" width="8.08984375" style="1" bestFit="1" customWidth="1"/>
    <col min="2" max="2" width="10.26953125" bestFit="1" customWidth="1"/>
    <col min="3" max="3" width="10.08984375" style="2" bestFit="1" customWidth="1"/>
    <col min="4" max="4" width="11.7265625" style="2" bestFit="1" customWidth="1"/>
    <col min="5" max="5" width="11.453125" customWidth="1"/>
    <col min="6" max="6" width="19.7265625" bestFit="1" customWidth="1"/>
    <col min="7" max="7" width="8.08984375" bestFit="1" customWidth="1"/>
    <col min="8" max="8" width="15.26953125" bestFit="1" customWidth="1"/>
    <col min="10" max="10" width="19.7265625" bestFit="1" customWidth="1"/>
    <col min="11" max="11" width="7.90625" bestFit="1" customWidth="1"/>
    <col min="12" max="12" width="21.7265625" bestFit="1" customWidth="1"/>
    <col min="13" max="13" width="4.26953125" bestFit="1" customWidth="1"/>
  </cols>
  <sheetData>
    <row r="1" spans="1:13" x14ac:dyDescent="0.35">
      <c r="A1" s="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s="1" t="e">
        <f>IF(NewUsers!#REF!="","",NewUsers!#REF!)</f>
        <v>#REF!</v>
      </c>
      <c r="B2" t="e">
        <f>IF(A2="","","abc@@123")</f>
        <v>#REF!</v>
      </c>
      <c r="C2" s="2" t="e">
        <f>IF(NewUsers!#REF!="","",NewUsers!#REF!)</f>
        <v>#REF!</v>
      </c>
      <c r="D2" s="2" t="e">
        <f>IF(NewUsers!#REF!="","",NewUsers!#REF!)</f>
        <v>#REF!</v>
      </c>
      <c r="E2" t="e">
        <f>IF(NewUsers!#REF!="","",NewUsers!#REF!)</f>
        <v>#REF!</v>
      </c>
      <c r="F2" t="e">
        <f t="shared" ref="F2:F24" si="0">IF(C2="","",CONCATENATE(C2," ",D2))</f>
        <v>#REF!</v>
      </c>
      <c r="G2" t="e">
        <f>IF(NewUsers!#REF!="","",NewUsers!#REF!)</f>
        <v>#REF!</v>
      </c>
      <c r="H2" t="e">
        <f>IF(NewUsers!#REF!="","",NewUsers!#REF!)</f>
        <v>#REF!</v>
      </c>
      <c r="I2" t="e">
        <f>IF(OR(RIGHT(M2,1)="P",RIGHT(M2,1)="O",RIGHT(M2,1)="R"),"LAW",IF(RIGHT(M2,1)="F","FIRE",IF(OR(RIGHT(M2,1)="S",RIGHT(M2,1)="A"),"EMS","")))</f>
        <v>#REF!</v>
      </c>
      <c r="J2" t="e">
        <f>CONCATENATE(C2," ",D2)</f>
        <v>#REF!</v>
      </c>
      <c r="K2" t="e">
        <f>IF(A2&gt;" ","TRUE","")</f>
        <v>#REF!</v>
      </c>
      <c r="L2" t="e">
        <f t="shared" ref="L2:L65" si="1">IF(I2="","",IF(I2="EMS","FALSE",IF(I2="FIRE","FALSE","TRUE")))</f>
        <v>#REF!</v>
      </c>
      <c r="M2" t="e">
        <f>IF(NewUsers!#REF!="","",NewUsers!#REF!)</f>
        <v>#REF!</v>
      </c>
    </row>
    <row r="3" spans="1:13" x14ac:dyDescent="0.35">
      <c r="A3" s="1" t="str">
        <f>IF(NewUsers!A2="","",NewUsers!A2)</f>
        <v>TOF15614</v>
      </c>
      <c r="B3" t="str">
        <f t="shared" ref="B3:B66" si="2">IF(A3="","","abc@@123")</f>
        <v>abc@@123</v>
      </c>
      <c r="C3" s="2" t="str">
        <f>IF(NewUsers!B2="","",NewUsers!B2)</f>
        <v>EVAN</v>
      </c>
      <c r="D3" s="2" t="str">
        <f>IF(NewUsers!D2="","",NewUsers!D2)</f>
        <v>BACK</v>
      </c>
      <c r="E3" t="str">
        <f>IF(NewUsers!A2="","",NewUsers!A2)</f>
        <v>TOF15614</v>
      </c>
      <c r="F3" t="str">
        <f t="shared" si="0"/>
        <v>EVAN BACK</v>
      </c>
      <c r="G3" t="str">
        <f>IF(NewUsers!A2="","",NewUsers!A2)</f>
        <v>TOF15614</v>
      </c>
      <c r="H3" t="str">
        <f>IF(NewUsers!H2="","",NewUsers!H2)</f>
        <v>Toledo FD</v>
      </c>
      <c r="I3" t="str">
        <f>IF(OR(RIGHT(M3,1)="P",RIGHT(M3,1)="O",RIGHT(M3,1)="R"),"LAW",IF(RIGHT(M3,1)="F","FIRE",IF(OR(RIGHT(M3,1)="S",RIGHT(M3,1)="A"),"EMS","")))</f>
        <v>FIRE</v>
      </c>
      <c r="J3" t="str">
        <f t="shared" ref="J3:J66" si="3">CONCATENATE(C3," ",D3)</f>
        <v>EVAN BACK</v>
      </c>
      <c r="K3" t="str">
        <f t="shared" ref="K3:K66" si="4">IF(A3&gt;" ","TRUE","")</f>
        <v>TRUE</v>
      </c>
      <c r="L3" t="str">
        <f t="shared" si="1"/>
        <v>FALSE</v>
      </c>
      <c r="M3" t="str">
        <f>IF(NewUsers!G2="","",NewUsers!G2)</f>
        <v>TOF</v>
      </c>
    </row>
    <row r="4" spans="1:13" x14ac:dyDescent="0.35">
      <c r="A4" s="1" t="str">
        <f>IF(NewUsers!A3="","",NewUsers!A3)</f>
        <v>TOF15615</v>
      </c>
      <c r="B4" t="str">
        <f t="shared" si="2"/>
        <v>abc@@123</v>
      </c>
      <c r="C4" s="2" t="str">
        <f>IF(NewUsers!B3="","",NewUsers!B3)</f>
        <v>MITCHELL</v>
      </c>
      <c r="D4" s="2" t="str">
        <f>IF(NewUsers!D3="","",NewUsers!D3)</f>
        <v>BOSS</v>
      </c>
      <c r="E4" t="str">
        <f>IF(NewUsers!A3="","",NewUsers!A3)</f>
        <v>TOF15615</v>
      </c>
      <c r="F4" t="str">
        <f t="shared" si="0"/>
        <v>MITCHELL BOSS</v>
      </c>
      <c r="G4" t="str">
        <f>IF(NewUsers!A3="","",NewUsers!A3)</f>
        <v>TOF15615</v>
      </c>
      <c r="H4" t="str">
        <f>IF(NewUsers!H3="","",NewUsers!H3)</f>
        <v>Toledo FD</v>
      </c>
      <c r="I4" t="str">
        <f t="shared" ref="I4:I66" si="5">IF(OR(RIGHT(M4,1)="P",RIGHT(M4,1)="O",RIGHT(M4,1)="R"),"LAW",IF(RIGHT(M4,1)="F","FIRE",IF(OR(RIGHT(M4,1)="S",RIGHT(M4,1)="A"),"EMS","")))</f>
        <v>FIRE</v>
      </c>
      <c r="J4" t="str">
        <f t="shared" si="3"/>
        <v>MITCHELL BOSS</v>
      </c>
      <c r="K4" t="str">
        <f t="shared" si="4"/>
        <v>TRUE</v>
      </c>
      <c r="L4" t="str">
        <f t="shared" si="1"/>
        <v>FALSE</v>
      </c>
      <c r="M4" t="str">
        <f>IF(NewUsers!G3="","",NewUsers!G3)</f>
        <v>TOF</v>
      </c>
    </row>
    <row r="5" spans="1:13" x14ac:dyDescent="0.35">
      <c r="A5" s="1" t="str">
        <f>IF(NewUsers!A4="","",NewUsers!A4)</f>
        <v>TOF15617</v>
      </c>
      <c r="B5" t="str">
        <f t="shared" si="2"/>
        <v>abc@@123</v>
      </c>
      <c r="C5" s="2" t="str">
        <f>IF(NewUsers!B4="","",NewUsers!B4)</f>
        <v>JAMISON</v>
      </c>
      <c r="D5" s="2" t="str">
        <f>IF(NewUsers!D4="","",NewUsers!D4)</f>
        <v>CHICOLINI</v>
      </c>
      <c r="E5" t="str">
        <f>IF(NewUsers!A4="","",NewUsers!A4)</f>
        <v>TOF15617</v>
      </c>
      <c r="F5" t="str">
        <f t="shared" si="0"/>
        <v>JAMISON CHICOLINI</v>
      </c>
      <c r="G5" t="str">
        <f>IF(NewUsers!A4="","",NewUsers!A4)</f>
        <v>TOF15617</v>
      </c>
      <c r="H5" t="str">
        <f>IF(NewUsers!H4="","",NewUsers!H4)</f>
        <v>Toledo FD</v>
      </c>
      <c r="I5" t="str">
        <f t="shared" si="5"/>
        <v>FIRE</v>
      </c>
      <c r="J5" t="str">
        <f t="shared" si="3"/>
        <v>JAMISON CHICOLINI</v>
      </c>
      <c r="K5" t="str">
        <f t="shared" si="4"/>
        <v>TRUE</v>
      </c>
      <c r="L5" t="str">
        <f t="shared" si="1"/>
        <v>FALSE</v>
      </c>
      <c r="M5" t="str">
        <f>IF(NewUsers!G4="","",NewUsers!G4)</f>
        <v>TOF</v>
      </c>
    </row>
    <row r="6" spans="1:13" x14ac:dyDescent="0.35">
      <c r="A6" s="1" t="str">
        <f>IF(NewUsers!A5="","",NewUsers!A5)</f>
        <v>TOF15618</v>
      </c>
      <c r="B6" t="str">
        <f t="shared" si="2"/>
        <v>abc@@123</v>
      </c>
      <c r="C6" s="2" t="str">
        <f>IF(NewUsers!B5="","",NewUsers!B5)</f>
        <v>CRAIG</v>
      </c>
      <c r="D6" s="2" t="str">
        <f>IF(NewUsers!D5="","",NewUsers!D5)</f>
        <v>CROWELL</v>
      </c>
      <c r="E6" t="str">
        <f>IF(NewUsers!A5="","",NewUsers!A5)</f>
        <v>TOF15618</v>
      </c>
      <c r="F6" t="str">
        <f t="shared" si="0"/>
        <v>CRAIG CROWELL</v>
      </c>
      <c r="G6" t="str">
        <f>IF(NewUsers!A5="","",NewUsers!A5)</f>
        <v>TOF15618</v>
      </c>
      <c r="H6" t="str">
        <f>IF(NewUsers!H5="","",NewUsers!H5)</f>
        <v>Toledo FD</v>
      </c>
      <c r="I6" t="str">
        <f t="shared" si="5"/>
        <v>FIRE</v>
      </c>
      <c r="J6" t="str">
        <f t="shared" si="3"/>
        <v>CRAIG CROWELL</v>
      </c>
      <c r="K6" t="str">
        <f t="shared" si="4"/>
        <v>TRUE</v>
      </c>
      <c r="L6" t="str">
        <f t="shared" si="1"/>
        <v>FALSE</v>
      </c>
      <c r="M6" t="str">
        <f>IF(NewUsers!G5="","",NewUsers!G5)</f>
        <v>TOF</v>
      </c>
    </row>
    <row r="7" spans="1:13" x14ac:dyDescent="0.35">
      <c r="A7" s="1" t="str">
        <f>IF(NewUsers!A6="","",NewUsers!A6)</f>
        <v>TOF15619</v>
      </c>
      <c r="B7" t="str">
        <f t="shared" si="2"/>
        <v>abc@@123</v>
      </c>
      <c r="C7" s="2" t="str">
        <f>IF(NewUsers!B6="","",NewUsers!B6)</f>
        <v>DANIEL</v>
      </c>
      <c r="D7" s="2" t="str">
        <f>IF(NewUsers!D6="","",NewUsers!D6)</f>
        <v>DORNER</v>
      </c>
      <c r="E7" t="str">
        <f>IF(NewUsers!A6="","",NewUsers!A6)</f>
        <v>TOF15619</v>
      </c>
      <c r="F7" t="str">
        <f t="shared" si="0"/>
        <v>DANIEL DORNER</v>
      </c>
      <c r="G7" t="str">
        <f>IF(NewUsers!A6="","",NewUsers!A6)</f>
        <v>TOF15619</v>
      </c>
      <c r="H7" t="str">
        <f>IF(NewUsers!H6="","",NewUsers!H6)</f>
        <v>Toledo FD</v>
      </c>
      <c r="I7" t="str">
        <f t="shared" si="5"/>
        <v>FIRE</v>
      </c>
      <c r="J7" t="str">
        <f t="shared" si="3"/>
        <v>DANIEL DORNER</v>
      </c>
      <c r="K7" t="str">
        <f t="shared" si="4"/>
        <v>TRUE</v>
      </c>
      <c r="L7" t="str">
        <f t="shared" si="1"/>
        <v>FALSE</v>
      </c>
      <c r="M7" t="str">
        <f>IF(NewUsers!G6="","",NewUsers!G6)</f>
        <v>TOF</v>
      </c>
    </row>
    <row r="8" spans="1:13" x14ac:dyDescent="0.35">
      <c r="A8" s="1" t="str">
        <f>IF(NewUsers!A7="","",NewUsers!A7)</f>
        <v>TOF15668</v>
      </c>
      <c r="B8" t="str">
        <f t="shared" si="2"/>
        <v>abc@@123</v>
      </c>
      <c r="C8" s="2" t="str">
        <f>IF(NewUsers!B7="","",NewUsers!B7)</f>
        <v>TANNER</v>
      </c>
      <c r="D8" s="2" t="str">
        <f>IF(NewUsers!D7="","",NewUsers!D7)</f>
        <v>DUVALL</v>
      </c>
      <c r="E8" t="str">
        <f>IF(NewUsers!A7="","",NewUsers!A7)</f>
        <v>TOF15668</v>
      </c>
      <c r="F8" t="str">
        <f t="shared" si="0"/>
        <v>TANNER DUVALL</v>
      </c>
      <c r="G8" t="str">
        <f>IF(NewUsers!A7="","",NewUsers!A7)</f>
        <v>TOF15668</v>
      </c>
      <c r="H8" t="str">
        <f>IF(NewUsers!H7="","",NewUsers!H7)</f>
        <v>Toledo FD</v>
      </c>
      <c r="I8" t="str">
        <f t="shared" si="5"/>
        <v>FIRE</v>
      </c>
      <c r="J8" t="str">
        <f t="shared" si="3"/>
        <v>TANNER DUVALL</v>
      </c>
      <c r="K8" t="str">
        <f t="shared" si="4"/>
        <v>TRUE</v>
      </c>
      <c r="L8" t="str">
        <f t="shared" si="1"/>
        <v>FALSE</v>
      </c>
      <c r="M8" t="str">
        <f>IF(NewUsers!G7="","",NewUsers!G7)</f>
        <v>TOF</v>
      </c>
    </row>
    <row r="9" spans="1:13" x14ac:dyDescent="0.35">
      <c r="A9" s="1" t="str">
        <f>IF(NewUsers!A8="","",NewUsers!A8)</f>
        <v>TOF15620</v>
      </c>
      <c r="B9" t="str">
        <f t="shared" si="2"/>
        <v>abc@@123</v>
      </c>
      <c r="C9" s="2" t="str">
        <f>IF(NewUsers!B8="","",NewUsers!B8)</f>
        <v>RYAN</v>
      </c>
      <c r="D9" s="2" t="str">
        <f>IF(NewUsers!D8="","",NewUsers!D8)</f>
        <v>FOREMAN</v>
      </c>
      <c r="E9" t="str">
        <f>IF(NewUsers!A8="","",NewUsers!A8)</f>
        <v>TOF15620</v>
      </c>
      <c r="F9" t="str">
        <f t="shared" si="0"/>
        <v>RYAN FOREMAN</v>
      </c>
      <c r="G9" t="str">
        <f>IF(NewUsers!A8="","",NewUsers!A8)</f>
        <v>TOF15620</v>
      </c>
      <c r="H9" t="str">
        <f>IF(NewUsers!H8="","",NewUsers!H8)</f>
        <v>Toledo FD</v>
      </c>
      <c r="I9" t="str">
        <f t="shared" si="5"/>
        <v>FIRE</v>
      </c>
      <c r="J9" t="str">
        <f t="shared" si="3"/>
        <v>RYAN FOREMAN</v>
      </c>
      <c r="K9" t="str">
        <f t="shared" si="4"/>
        <v>TRUE</v>
      </c>
      <c r="L9" t="str">
        <f t="shared" si="1"/>
        <v>FALSE</v>
      </c>
      <c r="M9" t="str">
        <f>IF(NewUsers!G8="","",NewUsers!G8)</f>
        <v>TOF</v>
      </c>
    </row>
    <row r="10" spans="1:13" x14ac:dyDescent="0.35">
      <c r="A10" s="1" t="str">
        <f>IF(NewUsers!A9="","",NewUsers!A9)</f>
        <v>TOF15621</v>
      </c>
      <c r="B10" t="str">
        <f t="shared" si="2"/>
        <v>abc@@123</v>
      </c>
      <c r="C10" s="2" t="str">
        <f>IF(NewUsers!B9="","",NewUsers!B9)</f>
        <v>DYLAN</v>
      </c>
      <c r="D10" s="2" t="str">
        <f>IF(NewUsers!D9="","",NewUsers!D9)</f>
        <v>GIBBS</v>
      </c>
      <c r="E10" t="str">
        <f>IF(NewUsers!A9="","",NewUsers!A9)</f>
        <v>TOF15621</v>
      </c>
      <c r="F10" t="str">
        <f t="shared" si="0"/>
        <v>DYLAN GIBBS</v>
      </c>
      <c r="G10" t="str">
        <f>IF(NewUsers!A9="","",NewUsers!A9)</f>
        <v>TOF15621</v>
      </c>
      <c r="H10" t="str">
        <f>IF(NewUsers!H9="","",NewUsers!H9)</f>
        <v>Toledo FD</v>
      </c>
      <c r="I10" t="str">
        <f t="shared" si="5"/>
        <v>FIRE</v>
      </c>
      <c r="J10" t="str">
        <f t="shared" si="3"/>
        <v>DYLAN GIBBS</v>
      </c>
      <c r="K10" t="str">
        <f t="shared" si="4"/>
        <v>TRUE</v>
      </c>
      <c r="L10" t="str">
        <f t="shared" si="1"/>
        <v>FALSE</v>
      </c>
      <c r="M10" t="str">
        <f>IF(NewUsers!G9="","",NewUsers!G9)</f>
        <v>TOF</v>
      </c>
    </row>
    <row r="11" spans="1:13" x14ac:dyDescent="0.35">
      <c r="A11" s="1" t="str">
        <f>IF(NewUsers!A10="","",NewUsers!A10)</f>
        <v>TOF15622</v>
      </c>
      <c r="B11" t="str">
        <f t="shared" si="2"/>
        <v>abc@@123</v>
      </c>
      <c r="C11" s="2" t="str">
        <f>IF(NewUsers!B10="","",NewUsers!B10)</f>
        <v>MICHAEL</v>
      </c>
      <c r="D11" s="2" t="str">
        <f>IF(NewUsers!D10="","",NewUsers!D10)</f>
        <v>HEIDER</v>
      </c>
      <c r="E11" t="str">
        <f>IF(NewUsers!A10="","",NewUsers!A10)</f>
        <v>TOF15622</v>
      </c>
      <c r="F11" t="str">
        <f t="shared" si="0"/>
        <v>MICHAEL HEIDER</v>
      </c>
      <c r="G11" t="str">
        <f>IF(NewUsers!A10="","",NewUsers!A10)</f>
        <v>TOF15622</v>
      </c>
      <c r="H11" t="str">
        <f>IF(NewUsers!H10="","",NewUsers!H10)</f>
        <v>Toledo FD</v>
      </c>
      <c r="I11" t="str">
        <f t="shared" si="5"/>
        <v>FIRE</v>
      </c>
      <c r="J11" t="str">
        <f t="shared" si="3"/>
        <v>MICHAEL HEIDER</v>
      </c>
      <c r="K11" t="str">
        <f t="shared" si="4"/>
        <v>TRUE</v>
      </c>
      <c r="L11" t="str">
        <f t="shared" si="1"/>
        <v>FALSE</v>
      </c>
      <c r="M11" t="str">
        <f>IF(NewUsers!G10="","",NewUsers!G10)</f>
        <v>TOF</v>
      </c>
    </row>
    <row r="12" spans="1:13" x14ac:dyDescent="0.35">
      <c r="A12" s="1" t="str">
        <f>IF(NewUsers!A11="","",NewUsers!A11)</f>
        <v>TOF15623</v>
      </c>
      <c r="B12" t="str">
        <f t="shared" si="2"/>
        <v>abc@@123</v>
      </c>
      <c r="C12" s="2" t="str">
        <f>IF(NewUsers!B11="","",NewUsers!B11)</f>
        <v>JUSTIN</v>
      </c>
      <c r="D12" s="2" t="str">
        <f>IF(NewUsers!D11="","",NewUsers!D11)</f>
        <v>HEMMINGER</v>
      </c>
      <c r="E12" t="str">
        <f>IF(NewUsers!A11="","",NewUsers!A11)</f>
        <v>TOF15623</v>
      </c>
      <c r="F12" t="str">
        <f t="shared" si="0"/>
        <v>JUSTIN HEMMINGER</v>
      </c>
      <c r="G12" t="str">
        <f>IF(NewUsers!A11="","",NewUsers!A11)</f>
        <v>TOF15623</v>
      </c>
      <c r="H12" t="str">
        <f>IF(NewUsers!H11="","",NewUsers!H11)</f>
        <v>Toledo FD</v>
      </c>
      <c r="I12" t="str">
        <f t="shared" si="5"/>
        <v>FIRE</v>
      </c>
      <c r="J12" t="str">
        <f t="shared" si="3"/>
        <v>JUSTIN HEMMINGER</v>
      </c>
      <c r="K12" t="str">
        <f t="shared" si="4"/>
        <v>TRUE</v>
      </c>
      <c r="L12" t="str">
        <f t="shared" si="1"/>
        <v>FALSE</v>
      </c>
      <c r="M12" t="str">
        <f>IF(NewUsers!G11="","",NewUsers!G11)</f>
        <v>TOF</v>
      </c>
    </row>
    <row r="13" spans="1:13" x14ac:dyDescent="0.35">
      <c r="A13" s="1" t="str">
        <f>IF(NewUsers!A12="","",NewUsers!A12)</f>
        <v>TOF15624</v>
      </c>
      <c r="B13" t="str">
        <f t="shared" si="2"/>
        <v>abc@@123</v>
      </c>
      <c r="C13" s="2" t="str">
        <f>IF(NewUsers!B12="","",NewUsers!B12)</f>
        <v>LARRY</v>
      </c>
      <c r="D13" s="2" t="str">
        <f>IF(NewUsers!D12="","",NewUsers!D12)</f>
        <v>HIPP</v>
      </c>
      <c r="E13" t="str">
        <f>IF(NewUsers!A12="","",NewUsers!A12)</f>
        <v>TOF15624</v>
      </c>
      <c r="F13" t="str">
        <f t="shared" si="0"/>
        <v>LARRY HIPP</v>
      </c>
      <c r="G13" t="str">
        <f>IF(NewUsers!A12="","",NewUsers!A12)</f>
        <v>TOF15624</v>
      </c>
      <c r="H13" t="str">
        <f>IF(NewUsers!H12="","",NewUsers!H12)</f>
        <v>Toledo FD</v>
      </c>
      <c r="I13" t="str">
        <f t="shared" si="5"/>
        <v>FIRE</v>
      </c>
      <c r="J13" t="str">
        <f t="shared" si="3"/>
        <v>LARRY HIPP</v>
      </c>
      <c r="K13" t="str">
        <f t="shared" si="4"/>
        <v>TRUE</v>
      </c>
      <c r="L13" t="str">
        <f t="shared" si="1"/>
        <v>FALSE</v>
      </c>
      <c r="M13" t="str">
        <f>IF(NewUsers!G12="","",NewUsers!G12)</f>
        <v>TOF</v>
      </c>
    </row>
    <row r="14" spans="1:13" x14ac:dyDescent="0.35">
      <c r="A14" s="1" t="str">
        <f>IF(NewUsers!A13="","",NewUsers!A13)</f>
        <v>TOF15625</v>
      </c>
      <c r="B14" t="str">
        <f t="shared" si="2"/>
        <v>abc@@123</v>
      </c>
      <c r="C14" s="2" t="str">
        <f>IF(NewUsers!B13="","",NewUsers!B13)</f>
        <v>LINDSAY</v>
      </c>
      <c r="D14" s="2" t="str">
        <f>IF(NewUsers!D13="","",NewUsers!D13)</f>
        <v>KERNYO</v>
      </c>
      <c r="E14" t="str">
        <f>IF(NewUsers!A13="","",NewUsers!A13)</f>
        <v>TOF15625</v>
      </c>
      <c r="F14" t="str">
        <f t="shared" si="0"/>
        <v>LINDSAY KERNYO</v>
      </c>
      <c r="G14" t="str">
        <f>IF(NewUsers!A13="","",NewUsers!A13)</f>
        <v>TOF15625</v>
      </c>
      <c r="H14" t="str">
        <f>IF(NewUsers!H13="","",NewUsers!H13)</f>
        <v>Toledo FD</v>
      </c>
      <c r="I14" t="str">
        <f t="shared" si="5"/>
        <v>FIRE</v>
      </c>
      <c r="J14" t="str">
        <f t="shared" si="3"/>
        <v>LINDSAY KERNYO</v>
      </c>
      <c r="K14" t="str">
        <f t="shared" si="4"/>
        <v>TRUE</v>
      </c>
      <c r="L14" t="str">
        <f t="shared" si="1"/>
        <v>FALSE</v>
      </c>
      <c r="M14" t="str">
        <f>IF(NewUsers!G13="","",NewUsers!G13)</f>
        <v>TOF</v>
      </c>
    </row>
    <row r="15" spans="1:13" x14ac:dyDescent="0.35">
      <c r="A15" s="1" t="str">
        <f>IF(NewUsers!A14="","",NewUsers!A14)</f>
        <v>TOF15626</v>
      </c>
      <c r="B15" t="str">
        <f t="shared" si="2"/>
        <v>abc@@123</v>
      </c>
      <c r="C15" s="2" t="str">
        <f>IF(NewUsers!B14="","",NewUsers!B14)</f>
        <v>KYLE</v>
      </c>
      <c r="D15" s="2" t="str">
        <f>IF(NewUsers!D14="","",NewUsers!D14)</f>
        <v>LEE</v>
      </c>
      <c r="E15" t="str">
        <f>IF(NewUsers!A14="","",NewUsers!A14)</f>
        <v>TOF15626</v>
      </c>
      <c r="F15" t="str">
        <f t="shared" si="0"/>
        <v>KYLE LEE</v>
      </c>
      <c r="G15" t="str">
        <f>IF(NewUsers!A14="","",NewUsers!A14)</f>
        <v>TOF15626</v>
      </c>
      <c r="H15" t="str">
        <f>IF(NewUsers!H14="","",NewUsers!H14)</f>
        <v>Toledo FD</v>
      </c>
      <c r="I15" t="str">
        <f t="shared" si="5"/>
        <v>FIRE</v>
      </c>
      <c r="J15" t="str">
        <f t="shared" si="3"/>
        <v>KYLE LEE</v>
      </c>
      <c r="K15" t="str">
        <f t="shared" si="4"/>
        <v>TRUE</v>
      </c>
      <c r="L15" t="str">
        <f t="shared" si="1"/>
        <v>FALSE</v>
      </c>
      <c r="M15" t="str">
        <f>IF(NewUsers!G14="","",NewUsers!G14)</f>
        <v>TOF</v>
      </c>
    </row>
    <row r="16" spans="1:13" x14ac:dyDescent="0.35">
      <c r="A16" s="1" t="str">
        <f>IF(NewUsers!A15="","",NewUsers!A15)</f>
        <v>TOF15627</v>
      </c>
      <c r="B16" t="str">
        <f t="shared" si="2"/>
        <v>abc@@123</v>
      </c>
      <c r="C16" s="2" t="str">
        <f>IF(NewUsers!B15="","",NewUsers!B15)</f>
        <v>KEEVIN</v>
      </c>
      <c r="D16" s="2" t="str">
        <f>IF(NewUsers!D15="","",NewUsers!D15)</f>
        <v>LONDON</v>
      </c>
      <c r="E16" t="str">
        <f>IF(NewUsers!A15="","",NewUsers!A15)</f>
        <v>TOF15627</v>
      </c>
      <c r="F16" t="str">
        <f t="shared" si="0"/>
        <v>KEEVIN LONDON</v>
      </c>
      <c r="G16" t="str">
        <f>IF(NewUsers!A15="","",NewUsers!A15)</f>
        <v>TOF15627</v>
      </c>
      <c r="H16" t="str">
        <f>IF(NewUsers!H15="","",NewUsers!H15)</f>
        <v>Toledo FD</v>
      </c>
      <c r="I16" t="str">
        <f t="shared" si="5"/>
        <v>FIRE</v>
      </c>
      <c r="J16" t="str">
        <f t="shared" si="3"/>
        <v>KEEVIN LONDON</v>
      </c>
      <c r="K16" t="str">
        <f t="shared" si="4"/>
        <v>TRUE</v>
      </c>
      <c r="L16" t="str">
        <f t="shared" si="1"/>
        <v>FALSE</v>
      </c>
      <c r="M16" t="str">
        <f>IF(NewUsers!G15="","",NewUsers!G15)</f>
        <v>TOF</v>
      </c>
    </row>
    <row r="17" spans="1:13" x14ac:dyDescent="0.35">
      <c r="A17" s="1" t="str">
        <f>IF(NewUsers!A16="","",NewUsers!A16)</f>
        <v>TOF15628</v>
      </c>
      <c r="B17" t="str">
        <f t="shared" si="2"/>
        <v>abc@@123</v>
      </c>
      <c r="C17" s="2" t="str">
        <f>IF(NewUsers!B16="","",NewUsers!B16)</f>
        <v>BRANDON</v>
      </c>
      <c r="D17" s="2" t="str">
        <f>IF(NewUsers!D16="","",NewUsers!D16)</f>
        <v>MACFARLANE</v>
      </c>
      <c r="E17" t="str">
        <f>IF(NewUsers!A16="","",NewUsers!A16)</f>
        <v>TOF15628</v>
      </c>
      <c r="F17" t="str">
        <f t="shared" si="0"/>
        <v>BRANDON MACFARLANE</v>
      </c>
      <c r="G17" t="str">
        <f>IF(NewUsers!A16="","",NewUsers!A16)</f>
        <v>TOF15628</v>
      </c>
      <c r="H17" t="str">
        <f>IF(NewUsers!H16="","",NewUsers!H16)</f>
        <v>Toledo FD</v>
      </c>
      <c r="I17" t="str">
        <f t="shared" si="5"/>
        <v>FIRE</v>
      </c>
      <c r="J17" t="str">
        <f t="shared" si="3"/>
        <v>BRANDON MACFARLANE</v>
      </c>
      <c r="K17" t="str">
        <f t="shared" si="4"/>
        <v>TRUE</v>
      </c>
      <c r="L17" t="str">
        <f t="shared" si="1"/>
        <v>FALSE</v>
      </c>
      <c r="M17" t="str">
        <f>IF(NewUsers!G16="","",NewUsers!G16)</f>
        <v>TOF</v>
      </c>
    </row>
    <row r="18" spans="1:13" x14ac:dyDescent="0.35">
      <c r="A18" s="1" t="str">
        <f>IF(NewUsers!A17="","",NewUsers!A17)</f>
        <v>TOF15629</v>
      </c>
      <c r="B18" t="str">
        <f t="shared" si="2"/>
        <v>abc@@123</v>
      </c>
      <c r="C18" s="2" t="str">
        <f>IF(NewUsers!B17="","",NewUsers!B17)</f>
        <v>RYAN</v>
      </c>
      <c r="D18" s="2" t="str">
        <f>IF(NewUsers!D17="","",NewUsers!D17)</f>
        <v>MARALDO</v>
      </c>
      <c r="E18" t="str">
        <f>IF(NewUsers!A17="","",NewUsers!A17)</f>
        <v>TOF15629</v>
      </c>
      <c r="F18" t="str">
        <f t="shared" si="0"/>
        <v>RYAN MARALDO</v>
      </c>
      <c r="G18" t="str">
        <f>IF(NewUsers!A17="","",NewUsers!A17)</f>
        <v>TOF15629</v>
      </c>
      <c r="H18" t="str">
        <f>IF(NewUsers!H17="","",NewUsers!H17)</f>
        <v>Toledo FD</v>
      </c>
      <c r="I18" t="str">
        <f t="shared" si="5"/>
        <v>FIRE</v>
      </c>
      <c r="J18" t="str">
        <f t="shared" si="3"/>
        <v>RYAN MARALDO</v>
      </c>
      <c r="K18" t="str">
        <f t="shared" si="4"/>
        <v>TRUE</v>
      </c>
      <c r="L18" t="str">
        <f t="shared" si="1"/>
        <v>FALSE</v>
      </c>
      <c r="M18" t="str">
        <f>IF(NewUsers!G17="","",NewUsers!G17)</f>
        <v>TOF</v>
      </c>
    </row>
    <row r="19" spans="1:13" x14ac:dyDescent="0.35">
      <c r="A19" s="1" t="str">
        <f>IF(NewUsers!A18="","",NewUsers!A18)</f>
        <v>TOF15630</v>
      </c>
      <c r="B19" t="str">
        <f t="shared" si="2"/>
        <v>abc@@123</v>
      </c>
      <c r="C19" s="2" t="str">
        <f>IF(NewUsers!B18="","",NewUsers!B18)</f>
        <v>ZACHARY</v>
      </c>
      <c r="D19" s="2" t="str">
        <f>IF(NewUsers!D18="","",NewUsers!D18)</f>
        <v>MESSER</v>
      </c>
      <c r="E19" t="str">
        <f>IF(NewUsers!A18="","",NewUsers!A18)</f>
        <v>TOF15630</v>
      </c>
      <c r="F19" t="str">
        <f t="shared" si="0"/>
        <v>ZACHARY MESSER</v>
      </c>
      <c r="G19" t="str">
        <f>IF(NewUsers!A18="","",NewUsers!A18)</f>
        <v>TOF15630</v>
      </c>
      <c r="H19" t="str">
        <f>IF(NewUsers!H18="","",NewUsers!H18)</f>
        <v>Toledo FD</v>
      </c>
      <c r="I19" t="str">
        <f t="shared" si="5"/>
        <v>FIRE</v>
      </c>
      <c r="J19" t="str">
        <f t="shared" si="3"/>
        <v>ZACHARY MESSER</v>
      </c>
      <c r="K19" t="str">
        <f t="shared" si="4"/>
        <v>TRUE</v>
      </c>
      <c r="L19" t="str">
        <f t="shared" si="1"/>
        <v>FALSE</v>
      </c>
      <c r="M19" t="str">
        <f>IF(NewUsers!G18="","",NewUsers!G18)</f>
        <v>TOF</v>
      </c>
    </row>
    <row r="20" spans="1:13" x14ac:dyDescent="0.35">
      <c r="A20" s="1" t="str">
        <f>IF(NewUsers!A19="","",NewUsers!A19)</f>
        <v>TOF15632</v>
      </c>
      <c r="B20" t="str">
        <f t="shared" si="2"/>
        <v>abc@@123</v>
      </c>
      <c r="C20" s="2" t="str">
        <f>IF(NewUsers!B19="","",NewUsers!B19)</f>
        <v>PAUL</v>
      </c>
      <c r="D20" s="2" t="str">
        <f>IF(NewUsers!D19="","",NewUsers!D19)</f>
        <v>NIEBERDING</v>
      </c>
      <c r="E20" t="str">
        <f>IF(NewUsers!A19="","",NewUsers!A19)</f>
        <v>TOF15632</v>
      </c>
      <c r="F20" t="str">
        <f t="shared" si="0"/>
        <v>PAUL NIEBERDING</v>
      </c>
      <c r="G20" t="str">
        <f>IF(NewUsers!A19="","",NewUsers!A19)</f>
        <v>TOF15632</v>
      </c>
      <c r="H20" t="str">
        <f>IF(NewUsers!H19="","",NewUsers!H19)</f>
        <v>Toledo FD</v>
      </c>
      <c r="I20" t="str">
        <f t="shared" si="5"/>
        <v>FIRE</v>
      </c>
      <c r="J20" t="str">
        <f t="shared" si="3"/>
        <v>PAUL NIEBERDING</v>
      </c>
      <c r="K20" t="str">
        <f t="shared" si="4"/>
        <v>TRUE</v>
      </c>
      <c r="L20" t="str">
        <f t="shared" si="1"/>
        <v>FALSE</v>
      </c>
      <c r="M20" t="str">
        <f>IF(NewUsers!G19="","",NewUsers!G19)</f>
        <v>TOF</v>
      </c>
    </row>
    <row r="21" spans="1:13" x14ac:dyDescent="0.35">
      <c r="A21" s="1" t="str">
        <f>IF(NewUsers!A20="","",NewUsers!A20)</f>
        <v>TOF15633</v>
      </c>
      <c r="B21" t="str">
        <f t="shared" si="2"/>
        <v>abc@@123</v>
      </c>
      <c r="C21" s="2" t="str">
        <f>IF(NewUsers!B20="","",NewUsers!B20)</f>
        <v>CYRUS</v>
      </c>
      <c r="D21" s="2" t="str">
        <f>IF(NewUsers!D20="","",NewUsers!D20)</f>
        <v>OTTO</v>
      </c>
      <c r="E21" t="str">
        <f>IF(NewUsers!A20="","",NewUsers!A20)</f>
        <v>TOF15633</v>
      </c>
      <c r="F21" t="str">
        <f t="shared" si="0"/>
        <v>CYRUS OTTO</v>
      </c>
      <c r="G21" t="str">
        <f>IF(NewUsers!A20="","",NewUsers!A20)</f>
        <v>TOF15633</v>
      </c>
      <c r="H21" t="str">
        <f>IF(NewUsers!H20="","",NewUsers!H20)</f>
        <v>Toledo FD</v>
      </c>
      <c r="I21" t="str">
        <f t="shared" si="5"/>
        <v>FIRE</v>
      </c>
      <c r="J21" t="str">
        <f t="shared" si="3"/>
        <v>CYRUS OTTO</v>
      </c>
      <c r="K21" t="str">
        <f t="shared" si="4"/>
        <v>TRUE</v>
      </c>
      <c r="L21" t="str">
        <f t="shared" si="1"/>
        <v>FALSE</v>
      </c>
      <c r="M21" t="str">
        <f>IF(NewUsers!G20="","",NewUsers!G20)</f>
        <v>TOF</v>
      </c>
    </row>
    <row r="22" spans="1:13" x14ac:dyDescent="0.35">
      <c r="A22" s="1" t="str">
        <f>IF(NewUsers!A21="","",NewUsers!A21)</f>
        <v>TOF15634</v>
      </c>
      <c r="B22" t="str">
        <f t="shared" si="2"/>
        <v>abc@@123</v>
      </c>
      <c r="C22" s="2" t="str">
        <f>IF(NewUsers!B21="","",NewUsers!B21)</f>
        <v>BRANDON</v>
      </c>
      <c r="D22" s="2" t="str">
        <f>IF(NewUsers!D21="","",NewUsers!D21)</f>
        <v>OUELLETTE</v>
      </c>
      <c r="E22" t="str">
        <f>IF(NewUsers!A21="","",NewUsers!A21)</f>
        <v>TOF15634</v>
      </c>
      <c r="F22" t="str">
        <f t="shared" si="0"/>
        <v>BRANDON OUELLETTE</v>
      </c>
      <c r="G22" t="str">
        <f>IF(NewUsers!A21="","",NewUsers!A21)</f>
        <v>TOF15634</v>
      </c>
      <c r="H22" t="str">
        <f>IF(NewUsers!H21="","",NewUsers!H21)</f>
        <v>Toledo FD</v>
      </c>
      <c r="I22" t="str">
        <f t="shared" si="5"/>
        <v>FIRE</v>
      </c>
      <c r="J22" t="str">
        <f t="shared" si="3"/>
        <v>BRANDON OUELLETTE</v>
      </c>
      <c r="K22" t="str">
        <f t="shared" si="4"/>
        <v>TRUE</v>
      </c>
      <c r="L22" t="str">
        <f t="shared" si="1"/>
        <v>FALSE</v>
      </c>
      <c r="M22" t="str">
        <f>IF(NewUsers!G21="","",NewUsers!G21)</f>
        <v>TOF</v>
      </c>
    </row>
    <row r="23" spans="1:13" x14ac:dyDescent="0.35">
      <c r="A23" s="1" t="str">
        <f>IF(NewUsers!A22="","",NewUsers!A22)</f>
        <v>TOF15635</v>
      </c>
      <c r="B23" t="str">
        <f t="shared" si="2"/>
        <v>abc@@123</v>
      </c>
      <c r="C23" s="2" t="str">
        <f>IF(NewUsers!B22="","",NewUsers!B22)</f>
        <v>PHILIP</v>
      </c>
      <c r="D23" s="2" t="str">
        <f>IF(NewUsers!D22="","",NewUsers!D22)</f>
        <v>RAUCH</v>
      </c>
      <c r="E23" t="str">
        <f>IF(NewUsers!A22="","",NewUsers!A22)</f>
        <v>TOF15635</v>
      </c>
      <c r="F23" t="str">
        <f t="shared" si="0"/>
        <v>PHILIP RAUCH</v>
      </c>
      <c r="G23" t="str">
        <f>IF(NewUsers!A22="","",NewUsers!A22)</f>
        <v>TOF15635</v>
      </c>
      <c r="H23" t="str">
        <f>IF(NewUsers!H22="","",NewUsers!H22)</f>
        <v>Toledo FD</v>
      </c>
      <c r="I23" t="str">
        <f t="shared" si="5"/>
        <v>FIRE</v>
      </c>
      <c r="J23" t="str">
        <f t="shared" si="3"/>
        <v>PHILIP RAUCH</v>
      </c>
      <c r="K23" t="str">
        <f t="shared" si="4"/>
        <v>TRUE</v>
      </c>
      <c r="L23" t="str">
        <f t="shared" si="1"/>
        <v>FALSE</v>
      </c>
      <c r="M23" t="str">
        <f>IF(NewUsers!G22="","",NewUsers!G22)</f>
        <v>TOF</v>
      </c>
    </row>
    <row r="24" spans="1:13" x14ac:dyDescent="0.35">
      <c r="A24" s="1" t="str">
        <f>IF(NewUsers!A23="","",NewUsers!A23)</f>
        <v>TOF15636</v>
      </c>
      <c r="B24" t="str">
        <f t="shared" si="2"/>
        <v>abc@@123</v>
      </c>
      <c r="C24" s="2" t="str">
        <f>IF(NewUsers!B23="","",NewUsers!B23)</f>
        <v>BRIAN</v>
      </c>
      <c r="D24" s="2" t="str">
        <f>IF(NewUsers!D23="","",NewUsers!D23)</f>
        <v>RILEY</v>
      </c>
      <c r="E24" t="str">
        <f>IF(NewUsers!A23="","",NewUsers!A23)</f>
        <v>TOF15636</v>
      </c>
      <c r="F24" t="str">
        <f t="shared" si="0"/>
        <v>BRIAN RILEY</v>
      </c>
      <c r="G24" t="str">
        <f>IF(NewUsers!A23="","",NewUsers!A23)</f>
        <v>TOF15636</v>
      </c>
      <c r="H24" t="str">
        <f>IF(NewUsers!H23="","",NewUsers!H23)</f>
        <v>Toledo FD</v>
      </c>
      <c r="I24" t="str">
        <f t="shared" si="5"/>
        <v>FIRE</v>
      </c>
      <c r="J24" t="str">
        <f t="shared" si="3"/>
        <v>BRIAN RILEY</v>
      </c>
      <c r="K24" t="str">
        <f t="shared" si="4"/>
        <v>TRUE</v>
      </c>
      <c r="L24" t="str">
        <f t="shared" si="1"/>
        <v>FALSE</v>
      </c>
      <c r="M24" t="str">
        <f>IF(NewUsers!G23="","",NewUsers!G23)</f>
        <v>TOF</v>
      </c>
    </row>
    <row r="25" spans="1:13" x14ac:dyDescent="0.35">
      <c r="A25" s="1" t="str">
        <f>IF(NewUsers!A24="","",NewUsers!A24)</f>
        <v>TOF15637</v>
      </c>
      <c r="B25" t="str">
        <f t="shared" si="2"/>
        <v>abc@@123</v>
      </c>
      <c r="C25" s="2" t="str">
        <f>IF(NewUsers!B24="","",NewUsers!B24)</f>
        <v>CHRISTOPHER</v>
      </c>
      <c r="D25" s="2" t="str">
        <f>IF(NewUsers!D24="","",NewUsers!D24)</f>
        <v>SEGURA</v>
      </c>
      <c r="E25" t="str">
        <f>IF(NewUsers!A24="","",NewUsers!A24)</f>
        <v>TOF15637</v>
      </c>
      <c r="F25" t="str">
        <f>IF(C25="","",CONCATENATE(C25," ",D25))</f>
        <v>CHRISTOPHER SEGURA</v>
      </c>
      <c r="G25" t="str">
        <f>IF(NewUsers!A24="","",NewUsers!A24)</f>
        <v>TOF15637</v>
      </c>
      <c r="H25" t="str">
        <f>IF(NewUsers!H24="","",NewUsers!H24)</f>
        <v>Toledo FD</v>
      </c>
      <c r="I25" t="str">
        <f t="shared" si="5"/>
        <v>FIRE</v>
      </c>
      <c r="J25" t="str">
        <f t="shared" si="3"/>
        <v>CHRISTOPHER SEGURA</v>
      </c>
      <c r="K25" t="str">
        <f t="shared" si="4"/>
        <v>TRUE</v>
      </c>
      <c r="L25" t="str">
        <f t="shared" si="1"/>
        <v>FALSE</v>
      </c>
      <c r="M25" t="str">
        <f>IF(NewUsers!G24="","",NewUsers!G24)</f>
        <v>TOF</v>
      </c>
    </row>
    <row r="26" spans="1:13" x14ac:dyDescent="0.35">
      <c r="A26" s="1" t="str">
        <f>IF(NewUsers!A25="","",NewUsers!A25)</f>
        <v>TOF15638</v>
      </c>
      <c r="B26" t="str">
        <f t="shared" si="2"/>
        <v>abc@@123</v>
      </c>
      <c r="C26" s="2" t="str">
        <f>IF(NewUsers!B25="","",NewUsers!B25)</f>
        <v>CONNOR</v>
      </c>
      <c r="D26" s="2" t="str">
        <f>IF(NewUsers!D25="","",NewUsers!D25)</f>
        <v>SMITH</v>
      </c>
      <c r="E26" t="str">
        <f>IF(NewUsers!A25="","",NewUsers!A25)</f>
        <v>TOF15638</v>
      </c>
      <c r="F26" t="str">
        <f t="shared" ref="F26:F89" si="6">IF(C26="","",CONCATENATE(C26," ",D26))</f>
        <v>CONNOR SMITH</v>
      </c>
      <c r="G26" t="str">
        <f>IF(NewUsers!A25="","",NewUsers!A25)</f>
        <v>TOF15638</v>
      </c>
      <c r="H26" t="str">
        <f>IF(NewUsers!H25="","",NewUsers!H25)</f>
        <v>Toledo FD</v>
      </c>
      <c r="I26" t="str">
        <f t="shared" si="5"/>
        <v>FIRE</v>
      </c>
      <c r="J26" t="str">
        <f t="shared" si="3"/>
        <v>CONNOR SMITH</v>
      </c>
      <c r="K26" t="str">
        <f t="shared" si="4"/>
        <v>TRUE</v>
      </c>
      <c r="L26" t="str">
        <f t="shared" si="1"/>
        <v>FALSE</v>
      </c>
      <c r="M26" t="str">
        <f>IF(NewUsers!G25="","",NewUsers!G25)</f>
        <v>TOF</v>
      </c>
    </row>
    <row r="27" spans="1:13" x14ac:dyDescent="0.35">
      <c r="A27" s="1" t="str">
        <f>IF(NewUsers!A26="","",NewUsers!A26)</f>
        <v>TOF15639</v>
      </c>
      <c r="B27" t="str">
        <f t="shared" si="2"/>
        <v>abc@@123</v>
      </c>
      <c r="C27" s="2" t="str">
        <f>IF(NewUsers!B26="","",NewUsers!B26)</f>
        <v>MAJOR</v>
      </c>
      <c r="D27" s="2" t="str">
        <f>IF(NewUsers!D26="","",NewUsers!D26)</f>
        <v>SMITH</v>
      </c>
      <c r="E27" t="str">
        <f>IF(NewUsers!A26="","",NewUsers!A26)</f>
        <v>TOF15639</v>
      </c>
      <c r="F27" t="str">
        <f t="shared" si="6"/>
        <v>MAJOR SMITH</v>
      </c>
      <c r="G27" t="str">
        <f>IF(NewUsers!A26="","",NewUsers!A26)</f>
        <v>TOF15639</v>
      </c>
      <c r="H27" t="str">
        <f>IF(NewUsers!H26="","",NewUsers!H26)</f>
        <v>Toledo FD</v>
      </c>
      <c r="I27" t="str">
        <f t="shared" si="5"/>
        <v>FIRE</v>
      </c>
      <c r="J27" t="str">
        <f t="shared" si="3"/>
        <v>MAJOR SMITH</v>
      </c>
      <c r="K27" t="str">
        <f t="shared" si="4"/>
        <v>TRUE</v>
      </c>
      <c r="L27" t="str">
        <f t="shared" si="1"/>
        <v>FALSE</v>
      </c>
      <c r="M27" t="str">
        <f>IF(NewUsers!G26="","",NewUsers!G26)</f>
        <v>TOF</v>
      </c>
    </row>
    <row r="28" spans="1:13" x14ac:dyDescent="0.35">
      <c r="A28" s="1" t="str">
        <f>IF(NewUsers!A27="","",NewUsers!A27)</f>
        <v>TOF15640</v>
      </c>
      <c r="B28" t="str">
        <f t="shared" si="2"/>
        <v>abc@@123</v>
      </c>
      <c r="C28" s="2" t="str">
        <f>IF(NewUsers!B27="","",NewUsers!B27)</f>
        <v>JILLIAN</v>
      </c>
      <c r="D28" s="2" t="str">
        <f>IF(NewUsers!D27="","",NewUsers!D27)</f>
        <v>STECHSCHULTE</v>
      </c>
      <c r="E28" t="str">
        <f>IF(NewUsers!A27="","",NewUsers!A27)</f>
        <v>TOF15640</v>
      </c>
      <c r="F28" t="str">
        <f t="shared" si="6"/>
        <v>JILLIAN STECHSCHULTE</v>
      </c>
      <c r="G28" t="str">
        <f>IF(NewUsers!A27="","",NewUsers!A27)</f>
        <v>TOF15640</v>
      </c>
      <c r="H28" t="str">
        <f>IF(NewUsers!H27="","",NewUsers!H27)</f>
        <v>Toledo FD</v>
      </c>
      <c r="I28" t="str">
        <f t="shared" si="5"/>
        <v>FIRE</v>
      </c>
      <c r="J28" t="str">
        <f t="shared" si="3"/>
        <v>JILLIAN STECHSCHULTE</v>
      </c>
      <c r="K28" t="str">
        <f t="shared" si="4"/>
        <v>TRUE</v>
      </c>
      <c r="L28" t="str">
        <f t="shared" si="1"/>
        <v>FALSE</v>
      </c>
      <c r="M28" t="str">
        <f>IF(NewUsers!G27="","",NewUsers!G27)</f>
        <v>TOF</v>
      </c>
    </row>
    <row r="29" spans="1:13" x14ac:dyDescent="0.35">
      <c r="A29" s="1" t="str">
        <f>IF(NewUsers!A28="","",NewUsers!A28)</f>
        <v>TOF15641</v>
      </c>
      <c r="B29" t="str">
        <f t="shared" si="2"/>
        <v>abc@@123</v>
      </c>
      <c r="C29" s="2" t="str">
        <f>IF(NewUsers!B28="","",NewUsers!B28)</f>
        <v>JONATHAN</v>
      </c>
      <c r="D29" s="2" t="str">
        <f>IF(NewUsers!D28="","",NewUsers!D28)</f>
        <v>WALSH</v>
      </c>
      <c r="E29" t="str">
        <f>IF(NewUsers!A28="","",NewUsers!A28)</f>
        <v>TOF15641</v>
      </c>
      <c r="F29" t="str">
        <f t="shared" si="6"/>
        <v>JONATHAN WALSH</v>
      </c>
      <c r="G29" t="str">
        <f>IF(NewUsers!A28="","",NewUsers!A28)</f>
        <v>TOF15641</v>
      </c>
      <c r="H29" t="str">
        <f>IF(NewUsers!H28="","",NewUsers!H28)</f>
        <v>Toledo FD</v>
      </c>
      <c r="I29" t="str">
        <f t="shared" si="5"/>
        <v>FIRE</v>
      </c>
      <c r="J29" t="str">
        <f t="shared" si="3"/>
        <v>JONATHAN WALSH</v>
      </c>
      <c r="K29" t="str">
        <f t="shared" si="4"/>
        <v>TRUE</v>
      </c>
      <c r="L29" t="str">
        <f t="shared" si="1"/>
        <v>FALSE</v>
      </c>
      <c r="M29" t="str">
        <f>IF(NewUsers!G28="","",NewUsers!G28)</f>
        <v>TOF</v>
      </c>
    </row>
    <row r="30" spans="1:13" x14ac:dyDescent="0.35">
      <c r="A30" s="1" t="str">
        <f>IF(NewUsers!A29="","",NewUsers!A29)</f>
        <v>TOF15642</v>
      </c>
      <c r="B30" t="str">
        <f t="shared" si="2"/>
        <v>abc@@123</v>
      </c>
      <c r="C30" s="2" t="str">
        <f>IF(NewUsers!B29="","",NewUsers!B29)</f>
        <v>MARCUS</v>
      </c>
      <c r="D30" s="2" t="str">
        <f>IF(NewUsers!D29="","",NewUsers!D29)</f>
        <v>WAUGH</v>
      </c>
      <c r="E30" t="str">
        <f>IF(NewUsers!A29="","",NewUsers!A29)</f>
        <v>TOF15642</v>
      </c>
      <c r="F30" t="str">
        <f t="shared" si="6"/>
        <v>MARCUS WAUGH</v>
      </c>
      <c r="G30" t="str">
        <f>IF(NewUsers!A29="","",NewUsers!A29)</f>
        <v>TOF15642</v>
      </c>
      <c r="H30" t="str">
        <f>IF(NewUsers!H29="","",NewUsers!H29)</f>
        <v>Toledo FD</v>
      </c>
      <c r="I30" t="str">
        <f t="shared" si="5"/>
        <v>FIRE</v>
      </c>
      <c r="J30" t="str">
        <f t="shared" si="3"/>
        <v>MARCUS WAUGH</v>
      </c>
      <c r="K30" t="str">
        <f t="shared" si="4"/>
        <v>TRUE</v>
      </c>
      <c r="L30" t="str">
        <f t="shared" si="1"/>
        <v>FALSE</v>
      </c>
      <c r="M30" t="str">
        <f>IF(NewUsers!G29="","",NewUsers!G29)</f>
        <v>TOF</v>
      </c>
    </row>
    <row r="31" spans="1:13" x14ac:dyDescent="0.35">
      <c r="A31" s="1" t="str">
        <f>IF(NewUsers!A30="","",NewUsers!A30)</f>
        <v>TOF15643</v>
      </c>
      <c r="B31" t="str">
        <f t="shared" si="2"/>
        <v>abc@@123</v>
      </c>
      <c r="C31" s="2" t="str">
        <f>IF(NewUsers!B30="","",NewUsers!B30)</f>
        <v>KEVIN</v>
      </c>
      <c r="D31" s="2" t="str">
        <f>IF(NewUsers!D30="","",NewUsers!D30)</f>
        <v>ZIEHR</v>
      </c>
      <c r="E31" t="str">
        <f>IF(NewUsers!A30="","",NewUsers!A30)</f>
        <v>TOF15643</v>
      </c>
      <c r="F31" t="str">
        <f t="shared" si="6"/>
        <v>KEVIN ZIEHR</v>
      </c>
      <c r="G31" t="str">
        <f>IF(NewUsers!A30="","",NewUsers!A30)</f>
        <v>TOF15643</v>
      </c>
      <c r="H31" t="str">
        <f>IF(NewUsers!H30="","",NewUsers!H30)</f>
        <v>Toledo FD</v>
      </c>
      <c r="I31" t="str">
        <f t="shared" si="5"/>
        <v>FIRE</v>
      </c>
      <c r="J31" t="str">
        <f t="shared" si="3"/>
        <v>KEVIN ZIEHR</v>
      </c>
      <c r="K31" t="str">
        <f t="shared" si="4"/>
        <v>TRUE</v>
      </c>
      <c r="L31" t="str">
        <f t="shared" si="1"/>
        <v>FALSE</v>
      </c>
      <c r="M31" t="str">
        <f>IF(NewUsers!G30="","",NewUsers!G30)</f>
        <v>TOF</v>
      </c>
    </row>
    <row r="32" spans="1:13" x14ac:dyDescent="0.35">
      <c r="A32" s="1" t="e">
        <f>IF(NewUsers!#REF!="","",NewUsers!#REF!)</f>
        <v>#REF!</v>
      </c>
      <c r="B32" t="e">
        <f t="shared" si="2"/>
        <v>#REF!</v>
      </c>
      <c r="C32" s="2" t="e">
        <f>IF(NewUsers!#REF!="","",NewUsers!#REF!)</f>
        <v>#REF!</v>
      </c>
      <c r="D32" s="2" t="e">
        <f>IF(NewUsers!#REF!="","",NewUsers!#REF!)</f>
        <v>#REF!</v>
      </c>
      <c r="E32" t="e">
        <f>IF(NewUsers!#REF!="","",NewUsers!#REF!)</f>
        <v>#REF!</v>
      </c>
      <c r="F32" t="e">
        <f t="shared" si="6"/>
        <v>#REF!</v>
      </c>
      <c r="G32" t="e">
        <f>IF(NewUsers!#REF!="","",NewUsers!#REF!)</f>
        <v>#REF!</v>
      </c>
      <c r="H32" t="e">
        <f>IF(NewUsers!#REF!="","",NewUsers!#REF!)</f>
        <v>#REF!</v>
      </c>
      <c r="I32" t="e">
        <f t="shared" si="5"/>
        <v>#REF!</v>
      </c>
      <c r="J32" t="e">
        <f t="shared" si="3"/>
        <v>#REF!</v>
      </c>
      <c r="K32" t="e">
        <f t="shared" si="4"/>
        <v>#REF!</v>
      </c>
      <c r="L32" t="e">
        <f t="shared" si="1"/>
        <v>#REF!</v>
      </c>
      <c r="M32" t="e">
        <f>IF(NewUsers!#REF!="","",NewUsers!#REF!)</f>
        <v>#REF!</v>
      </c>
    </row>
    <row r="33" spans="1:13" x14ac:dyDescent="0.35">
      <c r="A33" s="1" t="e">
        <f>IF(NewUsers!#REF!="","",NewUsers!#REF!)</f>
        <v>#REF!</v>
      </c>
      <c r="B33" t="e">
        <f t="shared" si="2"/>
        <v>#REF!</v>
      </c>
      <c r="C33" s="2" t="e">
        <f>IF(NewUsers!#REF!="","",NewUsers!#REF!)</f>
        <v>#REF!</v>
      </c>
      <c r="D33" s="2" t="e">
        <f>IF(NewUsers!#REF!="","",NewUsers!#REF!)</f>
        <v>#REF!</v>
      </c>
      <c r="E33" t="e">
        <f>IF(NewUsers!#REF!="","",NewUsers!#REF!)</f>
        <v>#REF!</v>
      </c>
      <c r="F33" t="e">
        <f t="shared" si="6"/>
        <v>#REF!</v>
      </c>
      <c r="G33" t="e">
        <f>IF(NewUsers!#REF!="","",NewUsers!#REF!)</f>
        <v>#REF!</v>
      </c>
      <c r="H33" t="e">
        <f>IF(NewUsers!#REF!="","",NewUsers!#REF!)</f>
        <v>#REF!</v>
      </c>
      <c r="I33" t="e">
        <f t="shared" si="5"/>
        <v>#REF!</v>
      </c>
      <c r="J33" t="e">
        <f t="shared" si="3"/>
        <v>#REF!</v>
      </c>
      <c r="K33" t="e">
        <f t="shared" si="4"/>
        <v>#REF!</v>
      </c>
      <c r="L33" t="e">
        <f t="shared" si="1"/>
        <v>#REF!</v>
      </c>
      <c r="M33" t="e">
        <f>IF(NewUsers!#REF!="","",NewUsers!#REF!)</f>
        <v>#REF!</v>
      </c>
    </row>
    <row r="34" spans="1:13" x14ac:dyDescent="0.35">
      <c r="A34" s="1" t="e">
        <f>IF(NewUsers!#REF!="","",NewUsers!#REF!)</f>
        <v>#REF!</v>
      </c>
      <c r="B34" t="e">
        <f t="shared" si="2"/>
        <v>#REF!</v>
      </c>
      <c r="C34" s="2" t="e">
        <f>IF(NewUsers!#REF!="","",NewUsers!#REF!)</f>
        <v>#REF!</v>
      </c>
      <c r="D34" s="2" t="e">
        <f>IF(NewUsers!#REF!="","",NewUsers!#REF!)</f>
        <v>#REF!</v>
      </c>
      <c r="E34" t="e">
        <f>IF(NewUsers!#REF!="","",NewUsers!#REF!)</f>
        <v>#REF!</v>
      </c>
      <c r="F34" t="e">
        <f t="shared" si="6"/>
        <v>#REF!</v>
      </c>
      <c r="G34" t="e">
        <f>IF(NewUsers!#REF!="","",NewUsers!#REF!)</f>
        <v>#REF!</v>
      </c>
      <c r="H34" t="e">
        <f>IF(NewUsers!#REF!="","",NewUsers!#REF!)</f>
        <v>#REF!</v>
      </c>
      <c r="I34" t="e">
        <f t="shared" si="5"/>
        <v>#REF!</v>
      </c>
      <c r="J34" t="e">
        <f t="shared" si="3"/>
        <v>#REF!</v>
      </c>
      <c r="K34" t="e">
        <f t="shared" si="4"/>
        <v>#REF!</v>
      </c>
      <c r="L34" t="e">
        <f t="shared" si="1"/>
        <v>#REF!</v>
      </c>
      <c r="M34" t="e">
        <f>IF(NewUsers!#REF!="","",NewUsers!#REF!)</f>
        <v>#REF!</v>
      </c>
    </row>
    <row r="35" spans="1:13" x14ac:dyDescent="0.35">
      <c r="A35" s="1" t="str">
        <f>IF(NewUsers!A31="","",NewUsers!A31)</f>
        <v>A9362</v>
      </c>
      <c r="B35" t="str">
        <f t="shared" si="2"/>
        <v>abc@@123</v>
      </c>
      <c r="C35" s="2" t="str">
        <f>IF(NewUsers!B31="","",NewUsers!B31)</f>
        <v>PASZTOR</v>
      </c>
      <c r="D35" s="2" t="str">
        <f>IF(NewUsers!D31="","",NewUsers!D31)</f>
        <v>JENNIFER</v>
      </c>
      <c r="E35" t="str">
        <f>IF(NewUsers!A31="","",NewUsers!A31)</f>
        <v>A9362</v>
      </c>
      <c r="F35" t="str">
        <f t="shared" si="6"/>
        <v>PASZTOR JENNIFER</v>
      </c>
      <c r="G35" t="str">
        <f>IF(NewUsers!A31="","",NewUsers!A31)</f>
        <v>A9362</v>
      </c>
      <c r="H35" t="str">
        <f>IF(NewUsers!H31="","",NewUsers!H31)</f>
        <v>EMS</v>
      </c>
      <c r="I35" t="str">
        <f t="shared" si="5"/>
        <v>EMS</v>
      </c>
      <c r="J35" t="str">
        <f t="shared" si="3"/>
        <v>PASZTOR JENNIFER</v>
      </c>
      <c r="K35" t="str">
        <f t="shared" si="4"/>
        <v>TRUE</v>
      </c>
      <c r="L35" t="str">
        <f t="shared" si="1"/>
        <v>FALSE</v>
      </c>
      <c r="M35" t="str">
        <f>IF(NewUsers!G31="","",NewUsers!G31)</f>
        <v>EMS</v>
      </c>
    </row>
    <row r="36" spans="1:13" x14ac:dyDescent="0.35">
      <c r="A36" s="1" t="str">
        <f>IF(NewUsers!A32="","",NewUsers!A32)</f>
        <v/>
      </c>
      <c r="B36" t="str">
        <f t="shared" si="2"/>
        <v/>
      </c>
      <c r="C36" s="2" t="str">
        <f>IF(NewUsers!B32="","",NewUsers!B32)</f>
        <v/>
      </c>
      <c r="D36" s="2" t="str">
        <f>IF(NewUsers!D32="","",NewUsers!D32)</f>
        <v/>
      </c>
      <c r="E36" t="str">
        <f>IF(NewUsers!A32="","",NewUsers!A32)</f>
        <v/>
      </c>
      <c r="F36" t="str">
        <f t="shared" si="6"/>
        <v/>
      </c>
      <c r="G36" t="str">
        <f>IF(NewUsers!A32="","",NewUsers!A32)</f>
        <v/>
      </c>
      <c r="H36" t="str">
        <f>IF(NewUsers!H32="","",NewUsers!H32)</f>
        <v/>
      </c>
      <c r="I36" t="str">
        <f t="shared" si="5"/>
        <v/>
      </c>
      <c r="J36" t="str">
        <f t="shared" si="3"/>
        <v xml:space="preserve"> </v>
      </c>
      <c r="K36" t="str">
        <f t="shared" si="4"/>
        <v/>
      </c>
      <c r="L36" t="str">
        <f t="shared" si="1"/>
        <v/>
      </c>
      <c r="M36" t="str">
        <f>IF(NewUsers!G32="","",NewUsers!G32)</f>
        <v/>
      </c>
    </row>
    <row r="37" spans="1:13" x14ac:dyDescent="0.35">
      <c r="A37" s="1" t="str">
        <f>IF(NewUsers!A33="","",NewUsers!A33)</f>
        <v/>
      </c>
      <c r="B37" t="str">
        <f t="shared" si="2"/>
        <v/>
      </c>
      <c r="C37" s="2" t="str">
        <f>IF(NewUsers!B33="","",NewUsers!B33)</f>
        <v/>
      </c>
      <c r="D37" s="2" t="str">
        <f>IF(NewUsers!D33="","",NewUsers!D33)</f>
        <v/>
      </c>
      <c r="E37" t="str">
        <f>IF(NewUsers!A33="","",NewUsers!A33)</f>
        <v/>
      </c>
      <c r="F37" t="str">
        <f t="shared" si="6"/>
        <v/>
      </c>
      <c r="G37" t="str">
        <f>IF(NewUsers!A33="","",NewUsers!A33)</f>
        <v/>
      </c>
      <c r="H37" t="str">
        <f>IF(NewUsers!H33="","",NewUsers!H33)</f>
        <v/>
      </c>
      <c r="I37" t="str">
        <f t="shared" si="5"/>
        <v/>
      </c>
      <c r="J37" t="str">
        <f t="shared" si="3"/>
        <v xml:space="preserve"> </v>
      </c>
      <c r="K37" t="str">
        <f t="shared" si="4"/>
        <v/>
      </c>
      <c r="L37" t="str">
        <f t="shared" si="1"/>
        <v/>
      </c>
      <c r="M37" t="str">
        <f>IF(NewUsers!G33="","",NewUsers!G33)</f>
        <v/>
      </c>
    </row>
    <row r="38" spans="1:13" x14ac:dyDescent="0.35">
      <c r="A38" s="1" t="str">
        <f>IF(NewUsers!A34="","",NewUsers!A34)</f>
        <v/>
      </c>
      <c r="B38" t="str">
        <f t="shared" si="2"/>
        <v/>
      </c>
      <c r="C38" s="2" t="str">
        <f>IF(NewUsers!B34="","",NewUsers!B34)</f>
        <v/>
      </c>
      <c r="D38" s="2" t="str">
        <f>IF(NewUsers!D34="","",NewUsers!D34)</f>
        <v/>
      </c>
      <c r="E38" t="str">
        <f>IF(NewUsers!A34="","",NewUsers!A34)</f>
        <v/>
      </c>
      <c r="F38" t="str">
        <f t="shared" si="6"/>
        <v/>
      </c>
      <c r="G38" t="str">
        <f>IF(NewUsers!A34="","",NewUsers!A34)</f>
        <v/>
      </c>
      <c r="H38" t="str">
        <f>IF(NewUsers!H34="","",NewUsers!H34)</f>
        <v/>
      </c>
      <c r="I38" t="str">
        <f t="shared" si="5"/>
        <v/>
      </c>
      <c r="J38" t="str">
        <f t="shared" si="3"/>
        <v xml:space="preserve"> </v>
      </c>
      <c r="K38" t="str">
        <f t="shared" si="4"/>
        <v/>
      </c>
      <c r="L38" t="str">
        <f t="shared" si="1"/>
        <v/>
      </c>
      <c r="M38" t="str">
        <f>IF(NewUsers!G34="","",NewUsers!G34)</f>
        <v/>
      </c>
    </row>
    <row r="39" spans="1:13" x14ac:dyDescent="0.35">
      <c r="A39" s="1" t="str">
        <f>IF(NewUsers!A35="","",NewUsers!A35)</f>
        <v/>
      </c>
      <c r="B39" t="str">
        <f t="shared" si="2"/>
        <v/>
      </c>
      <c r="C39" s="2" t="str">
        <f>IF(NewUsers!B35="","",NewUsers!B35)</f>
        <v/>
      </c>
      <c r="D39" s="2" t="str">
        <f>IF(NewUsers!D35="","",NewUsers!D35)</f>
        <v/>
      </c>
      <c r="E39" t="str">
        <f>IF(NewUsers!A35="","",NewUsers!A35)</f>
        <v/>
      </c>
      <c r="F39" t="str">
        <f t="shared" si="6"/>
        <v/>
      </c>
      <c r="G39" t="str">
        <f>IF(NewUsers!A35="","",NewUsers!A35)</f>
        <v/>
      </c>
      <c r="H39" t="str">
        <f>IF(NewUsers!H35="","",NewUsers!H35)</f>
        <v/>
      </c>
      <c r="I39" t="str">
        <f t="shared" si="5"/>
        <v/>
      </c>
      <c r="J39" t="str">
        <f t="shared" si="3"/>
        <v xml:space="preserve"> </v>
      </c>
      <c r="K39" t="str">
        <f t="shared" si="4"/>
        <v/>
      </c>
      <c r="L39" t="str">
        <f t="shared" si="1"/>
        <v/>
      </c>
      <c r="M39" t="str">
        <f>IF(NewUsers!G35="","",NewUsers!G35)</f>
        <v/>
      </c>
    </row>
    <row r="40" spans="1:13" x14ac:dyDescent="0.35">
      <c r="A40" s="1" t="str">
        <f>IF(NewUsers!A36="","",NewUsers!A36)</f>
        <v/>
      </c>
      <c r="B40" t="str">
        <f t="shared" si="2"/>
        <v/>
      </c>
      <c r="C40" s="2" t="str">
        <f>IF(NewUsers!B36="","",NewUsers!B36)</f>
        <v/>
      </c>
      <c r="D40" s="2" t="str">
        <f>IF(NewUsers!D36="","",NewUsers!D36)</f>
        <v/>
      </c>
      <c r="E40" t="str">
        <f>IF(NewUsers!A36="","",NewUsers!A36)</f>
        <v/>
      </c>
      <c r="F40" t="str">
        <f t="shared" si="6"/>
        <v/>
      </c>
      <c r="G40" t="str">
        <f>IF(NewUsers!A36="","",NewUsers!A36)</f>
        <v/>
      </c>
      <c r="H40" t="str">
        <f>IF(NewUsers!H36="","",NewUsers!H36)</f>
        <v/>
      </c>
      <c r="I40" t="str">
        <f t="shared" si="5"/>
        <v/>
      </c>
      <c r="J40" t="str">
        <f t="shared" si="3"/>
        <v xml:space="preserve"> </v>
      </c>
      <c r="K40" t="str">
        <f t="shared" si="4"/>
        <v/>
      </c>
      <c r="L40" t="str">
        <f t="shared" si="1"/>
        <v/>
      </c>
      <c r="M40" t="str">
        <f>IF(NewUsers!G36="","",NewUsers!G36)</f>
        <v/>
      </c>
    </row>
    <row r="41" spans="1:13" x14ac:dyDescent="0.35">
      <c r="A41" s="1" t="str">
        <f>IF(NewUsers!A37="","",NewUsers!A37)</f>
        <v/>
      </c>
      <c r="B41" t="str">
        <f t="shared" si="2"/>
        <v/>
      </c>
      <c r="C41" s="2" t="str">
        <f>IF(NewUsers!B37="","",NewUsers!B37)</f>
        <v/>
      </c>
      <c r="D41" s="2" t="str">
        <f>IF(NewUsers!D37="","",NewUsers!D37)</f>
        <v/>
      </c>
      <c r="E41" t="str">
        <f>IF(NewUsers!A37="","",NewUsers!A37)</f>
        <v/>
      </c>
      <c r="F41" t="str">
        <f t="shared" si="6"/>
        <v/>
      </c>
      <c r="G41" t="str">
        <f>IF(NewUsers!A37="","",NewUsers!A37)</f>
        <v/>
      </c>
      <c r="H41" t="str">
        <f>IF(NewUsers!H37="","",NewUsers!H37)</f>
        <v/>
      </c>
      <c r="I41" t="str">
        <f t="shared" si="5"/>
        <v/>
      </c>
      <c r="J41" t="str">
        <f t="shared" si="3"/>
        <v xml:space="preserve"> </v>
      </c>
      <c r="K41" t="str">
        <f t="shared" si="4"/>
        <v/>
      </c>
      <c r="L41" t="str">
        <f t="shared" si="1"/>
        <v/>
      </c>
      <c r="M41" t="str">
        <f>IF(NewUsers!G37="","",NewUsers!G37)</f>
        <v/>
      </c>
    </row>
    <row r="42" spans="1:13" x14ac:dyDescent="0.35">
      <c r="A42" s="1" t="str">
        <f>IF(NewUsers!A38="","",NewUsers!A38)</f>
        <v/>
      </c>
      <c r="B42" t="str">
        <f t="shared" si="2"/>
        <v/>
      </c>
      <c r="C42" s="2" t="str">
        <f>IF(NewUsers!B38="","",NewUsers!B38)</f>
        <v/>
      </c>
      <c r="D42" s="2" t="str">
        <f>IF(NewUsers!D38="","",NewUsers!D38)</f>
        <v/>
      </c>
      <c r="E42" t="str">
        <f>IF(NewUsers!A38="","",NewUsers!A38)</f>
        <v/>
      </c>
      <c r="F42" t="str">
        <f t="shared" si="6"/>
        <v/>
      </c>
      <c r="G42" t="str">
        <f>IF(NewUsers!A38="","",NewUsers!A38)</f>
        <v/>
      </c>
      <c r="H42" t="str">
        <f>IF(NewUsers!H38="","",NewUsers!H38)</f>
        <v/>
      </c>
      <c r="I42" t="str">
        <f t="shared" si="5"/>
        <v/>
      </c>
      <c r="J42" t="str">
        <f t="shared" si="3"/>
        <v xml:space="preserve"> </v>
      </c>
      <c r="K42" t="str">
        <f t="shared" si="4"/>
        <v/>
      </c>
      <c r="L42" t="str">
        <f t="shared" si="1"/>
        <v/>
      </c>
      <c r="M42" t="str">
        <f>IF(NewUsers!G38="","",NewUsers!G38)</f>
        <v/>
      </c>
    </row>
    <row r="43" spans="1:13" x14ac:dyDescent="0.35">
      <c r="A43" s="1" t="str">
        <f>IF(NewUsers!A39="","",NewUsers!A39)</f>
        <v/>
      </c>
      <c r="B43" t="str">
        <f t="shared" si="2"/>
        <v/>
      </c>
      <c r="C43" s="2" t="str">
        <f>IF(NewUsers!B39="","",NewUsers!B39)</f>
        <v/>
      </c>
      <c r="D43" s="2" t="str">
        <f>IF(NewUsers!D39="","",NewUsers!D39)</f>
        <v/>
      </c>
      <c r="E43" t="str">
        <f>IF(NewUsers!A39="","",NewUsers!A39)</f>
        <v/>
      </c>
      <c r="F43" t="str">
        <f t="shared" si="6"/>
        <v/>
      </c>
      <c r="G43" t="str">
        <f>IF(NewUsers!A39="","",NewUsers!A39)</f>
        <v/>
      </c>
      <c r="H43" t="str">
        <f>IF(NewUsers!H39="","",NewUsers!H39)</f>
        <v/>
      </c>
      <c r="I43" t="str">
        <f t="shared" si="5"/>
        <v/>
      </c>
      <c r="J43" t="str">
        <f t="shared" si="3"/>
        <v xml:space="preserve"> </v>
      </c>
      <c r="K43" t="str">
        <f t="shared" si="4"/>
        <v/>
      </c>
      <c r="L43" t="str">
        <f t="shared" si="1"/>
        <v/>
      </c>
      <c r="M43" t="str">
        <f>IF(NewUsers!G39="","",NewUsers!G39)</f>
        <v/>
      </c>
    </row>
    <row r="44" spans="1:13" x14ac:dyDescent="0.35">
      <c r="A44" s="1" t="str">
        <f>IF(NewUsers!A40="","",NewUsers!A40)</f>
        <v/>
      </c>
      <c r="B44" t="str">
        <f t="shared" si="2"/>
        <v/>
      </c>
      <c r="C44" s="2" t="str">
        <f>IF(NewUsers!B40="","",NewUsers!B40)</f>
        <v/>
      </c>
      <c r="D44" s="2" t="str">
        <f>IF(NewUsers!D40="","",NewUsers!D40)</f>
        <v/>
      </c>
      <c r="E44" t="str">
        <f>IF(NewUsers!A40="","",NewUsers!A40)</f>
        <v/>
      </c>
      <c r="F44" t="str">
        <f t="shared" si="6"/>
        <v/>
      </c>
      <c r="G44" t="str">
        <f>IF(NewUsers!A40="","",NewUsers!A40)</f>
        <v/>
      </c>
      <c r="H44" t="str">
        <f>IF(NewUsers!H40="","",NewUsers!H40)</f>
        <v/>
      </c>
      <c r="I44" t="str">
        <f t="shared" si="5"/>
        <v/>
      </c>
      <c r="J44" t="str">
        <f t="shared" si="3"/>
        <v xml:space="preserve"> </v>
      </c>
      <c r="K44" t="str">
        <f t="shared" si="4"/>
        <v/>
      </c>
      <c r="L44" t="str">
        <f t="shared" si="1"/>
        <v/>
      </c>
      <c r="M44" t="str">
        <f>IF(NewUsers!G40="","",NewUsers!G40)</f>
        <v/>
      </c>
    </row>
    <row r="45" spans="1:13" x14ac:dyDescent="0.35">
      <c r="A45" s="1" t="str">
        <f>IF(NewUsers!A41="","",NewUsers!A41)</f>
        <v/>
      </c>
      <c r="B45" t="str">
        <f t="shared" si="2"/>
        <v/>
      </c>
      <c r="C45" s="2" t="str">
        <f>IF(NewUsers!B41="","",NewUsers!B41)</f>
        <v/>
      </c>
      <c r="D45" s="2" t="str">
        <f>IF(NewUsers!D41="","",NewUsers!D41)</f>
        <v/>
      </c>
      <c r="E45" t="str">
        <f>IF(NewUsers!A41="","",NewUsers!A41)</f>
        <v/>
      </c>
      <c r="F45" t="str">
        <f t="shared" si="6"/>
        <v/>
      </c>
      <c r="G45" t="str">
        <f>IF(NewUsers!A41="","",NewUsers!A41)</f>
        <v/>
      </c>
      <c r="H45" t="str">
        <f>IF(NewUsers!H41="","",NewUsers!H41)</f>
        <v/>
      </c>
      <c r="I45" t="str">
        <f t="shared" si="5"/>
        <v/>
      </c>
      <c r="J45" t="str">
        <f t="shared" si="3"/>
        <v xml:space="preserve"> </v>
      </c>
      <c r="K45" t="str">
        <f t="shared" si="4"/>
        <v/>
      </c>
      <c r="L45" t="str">
        <f t="shared" si="1"/>
        <v/>
      </c>
      <c r="M45" t="str">
        <f>IF(NewUsers!G41="","",NewUsers!G41)</f>
        <v/>
      </c>
    </row>
    <row r="46" spans="1:13" x14ac:dyDescent="0.35">
      <c r="A46" s="1" t="str">
        <f>IF(NewUsers!A42="","",NewUsers!A42)</f>
        <v/>
      </c>
      <c r="B46" t="str">
        <f t="shared" si="2"/>
        <v/>
      </c>
      <c r="C46" s="2" t="str">
        <f>IF(NewUsers!B42="","",NewUsers!B42)</f>
        <v/>
      </c>
      <c r="D46" s="2" t="str">
        <f>IF(NewUsers!D42="","",NewUsers!D42)</f>
        <v/>
      </c>
      <c r="E46" t="str">
        <f>IF(NewUsers!A42="","",NewUsers!A42)</f>
        <v/>
      </c>
      <c r="F46" t="str">
        <f t="shared" si="6"/>
        <v/>
      </c>
      <c r="G46" t="str">
        <f>IF(NewUsers!A42="","",NewUsers!A42)</f>
        <v/>
      </c>
      <c r="H46" t="str">
        <f>IF(NewUsers!H42="","",NewUsers!H42)</f>
        <v/>
      </c>
      <c r="I46" t="str">
        <f t="shared" si="5"/>
        <v/>
      </c>
      <c r="J46" t="str">
        <f t="shared" si="3"/>
        <v xml:space="preserve"> </v>
      </c>
      <c r="K46" t="str">
        <f t="shared" si="4"/>
        <v/>
      </c>
      <c r="L46" t="str">
        <f t="shared" si="1"/>
        <v/>
      </c>
      <c r="M46" t="str">
        <f>IF(NewUsers!G42="","",NewUsers!G42)</f>
        <v/>
      </c>
    </row>
    <row r="47" spans="1:13" x14ac:dyDescent="0.35">
      <c r="A47" s="1" t="str">
        <f>IF(NewUsers!A43="","",NewUsers!A43)</f>
        <v/>
      </c>
      <c r="B47" t="str">
        <f t="shared" si="2"/>
        <v/>
      </c>
      <c r="C47" s="2" t="str">
        <f>IF(NewUsers!B43="","",NewUsers!B43)</f>
        <v/>
      </c>
      <c r="D47" s="2" t="str">
        <f>IF(NewUsers!D43="","",NewUsers!D43)</f>
        <v/>
      </c>
      <c r="E47" t="str">
        <f>IF(NewUsers!A43="","",NewUsers!A43)</f>
        <v/>
      </c>
      <c r="F47" t="str">
        <f t="shared" si="6"/>
        <v/>
      </c>
      <c r="G47" t="str">
        <f>IF(NewUsers!A43="","",NewUsers!A43)</f>
        <v/>
      </c>
      <c r="H47" t="str">
        <f>IF(NewUsers!H43="","",NewUsers!H43)</f>
        <v/>
      </c>
      <c r="I47" t="str">
        <f t="shared" si="5"/>
        <v/>
      </c>
      <c r="J47" t="str">
        <f t="shared" si="3"/>
        <v xml:space="preserve"> </v>
      </c>
      <c r="K47" t="str">
        <f t="shared" si="4"/>
        <v/>
      </c>
      <c r="L47" t="str">
        <f t="shared" si="1"/>
        <v/>
      </c>
      <c r="M47" t="str">
        <f>IF(NewUsers!G43="","",NewUsers!G43)</f>
        <v/>
      </c>
    </row>
    <row r="48" spans="1:13" x14ac:dyDescent="0.35">
      <c r="A48" s="1" t="str">
        <f>IF(NewUsers!A44="","",NewUsers!A44)</f>
        <v/>
      </c>
      <c r="B48" t="str">
        <f t="shared" si="2"/>
        <v/>
      </c>
      <c r="C48" s="2" t="str">
        <f>IF(NewUsers!B44="","",NewUsers!B44)</f>
        <v/>
      </c>
      <c r="D48" s="2" t="str">
        <f>IF(NewUsers!D44="","",NewUsers!D44)</f>
        <v/>
      </c>
      <c r="E48" t="str">
        <f>IF(NewUsers!A44="","",NewUsers!A44)</f>
        <v/>
      </c>
      <c r="F48" t="str">
        <f t="shared" si="6"/>
        <v/>
      </c>
      <c r="G48" t="str">
        <f>IF(NewUsers!A44="","",NewUsers!A44)</f>
        <v/>
      </c>
      <c r="H48" t="str">
        <f>IF(NewUsers!H44="","",NewUsers!H44)</f>
        <v/>
      </c>
      <c r="I48" t="str">
        <f t="shared" si="5"/>
        <v/>
      </c>
      <c r="J48" t="str">
        <f t="shared" si="3"/>
        <v xml:space="preserve"> </v>
      </c>
      <c r="K48" t="str">
        <f t="shared" si="4"/>
        <v/>
      </c>
      <c r="L48" t="str">
        <f t="shared" si="1"/>
        <v/>
      </c>
      <c r="M48" t="str">
        <f>IF(NewUsers!G44="","",NewUsers!G44)</f>
        <v/>
      </c>
    </row>
    <row r="49" spans="1:13" x14ac:dyDescent="0.35">
      <c r="A49" s="1" t="str">
        <f>IF(NewUsers!A45="","",NewUsers!A45)</f>
        <v/>
      </c>
      <c r="B49" t="str">
        <f t="shared" si="2"/>
        <v/>
      </c>
      <c r="C49" s="2" t="str">
        <f>IF(NewUsers!B45="","",NewUsers!B45)</f>
        <v/>
      </c>
      <c r="D49" s="2" t="str">
        <f>IF(NewUsers!D45="","",NewUsers!D45)</f>
        <v/>
      </c>
      <c r="E49" t="str">
        <f>IF(NewUsers!A45="","",NewUsers!A45)</f>
        <v/>
      </c>
      <c r="F49" t="str">
        <f t="shared" si="6"/>
        <v/>
      </c>
      <c r="G49" t="str">
        <f>IF(NewUsers!A45="","",NewUsers!A45)</f>
        <v/>
      </c>
      <c r="H49" t="str">
        <f>IF(NewUsers!H45="","",NewUsers!H45)</f>
        <v/>
      </c>
      <c r="I49" t="str">
        <f t="shared" si="5"/>
        <v/>
      </c>
      <c r="J49" t="str">
        <f t="shared" si="3"/>
        <v xml:space="preserve"> </v>
      </c>
      <c r="K49" t="str">
        <f t="shared" si="4"/>
        <v/>
      </c>
      <c r="L49" t="str">
        <f t="shared" si="1"/>
        <v/>
      </c>
      <c r="M49" t="str">
        <f>IF(NewUsers!G45="","",NewUsers!G45)</f>
        <v/>
      </c>
    </row>
    <row r="50" spans="1:13" x14ac:dyDescent="0.35">
      <c r="A50" s="1" t="str">
        <f>IF(NewUsers!A46="","",NewUsers!A46)</f>
        <v/>
      </c>
      <c r="B50" t="str">
        <f t="shared" si="2"/>
        <v/>
      </c>
      <c r="C50" s="2" t="str">
        <f>IF(NewUsers!B46="","",NewUsers!B46)</f>
        <v/>
      </c>
      <c r="D50" s="2" t="str">
        <f>IF(NewUsers!D46="","",NewUsers!D46)</f>
        <v/>
      </c>
      <c r="E50" t="str">
        <f>IF(NewUsers!A46="","",NewUsers!A46)</f>
        <v/>
      </c>
      <c r="F50" t="str">
        <f t="shared" si="6"/>
        <v/>
      </c>
      <c r="G50" t="str">
        <f>IF(NewUsers!A46="","",NewUsers!A46)</f>
        <v/>
      </c>
      <c r="H50" t="str">
        <f>IF(NewUsers!H46="","",NewUsers!H46)</f>
        <v/>
      </c>
      <c r="I50" t="str">
        <f t="shared" si="5"/>
        <v/>
      </c>
      <c r="J50" t="str">
        <f t="shared" si="3"/>
        <v xml:space="preserve"> </v>
      </c>
      <c r="K50" t="str">
        <f t="shared" si="4"/>
        <v/>
      </c>
      <c r="L50" t="str">
        <f t="shared" si="1"/>
        <v/>
      </c>
      <c r="M50" t="str">
        <f>IF(NewUsers!G46="","",NewUsers!G46)</f>
        <v/>
      </c>
    </row>
    <row r="51" spans="1:13" x14ac:dyDescent="0.35">
      <c r="A51" s="1" t="str">
        <f>IF(NewUsers!A47="","",NewUsers!A47)</f>
        <v/>
      </c>
      <c r="B51" t="str">
        <f t="shared" si="2"/>
        <v/>
      </c>
      <c r="C51" s="2" t="str">
        <f>IF(NewUsers!B47="","",NewUsers!B47)</f>
        <v/>
      </c>
      <c r="D51" s="2" t="str">
        <f>IF(NewUsers!D47="","",NewUsers!D47)</f>
        <v/>
      </c>
      <c r="E51" t="str">
        <f>IF(NewUsers!A47="","",NewUsers!A47)</f>
        <v/>
      </c>
      <c r="F51" t="str">
        <f t="shared" si="6"/>
        <v/>
      </c>
      <c r="G51" t="str">
        <f>IF(NewUsers!A47="","",NewUsers!A47)</f>
        <v/>
      </c>
      <c r="H51" t="str">
        <f>IF(NewUsers!H47="","",NewUsers!H47)</f>
        <v/>
      </c>
      <c r="I51" t="str">
        <f t="shared" si="5"/>
        <v/>
      </c>
      <c r="J51" t="str">
        <f t="shared" si="3"/>
        <v xml:space="preserve"> </v>
      </c>
      <c r="K51" t="str">
        <f t="shared" si="4"/>
        <v/>
      </c>
      <c r="L51" t="str">
        <f t="shared" si="1"/>
        <v/>
      </c>
      <c r="M51" t="str">
        <f>IF(NewUsers!G47="","",NewUsers!G47)</f>
        <v/>
      </c>
    </row>
    <row r="52" spans="1:13" x14ac:dyDescent="0.35">
      <c r="A52" s="1" t="str">
        <f>IF(NewUsers!A48="","",NewUsers!A48)</f>
        <v/>
      </c>
      <c r="B52" t="str">
        <f t="shared" si="2"/>
        <v/>
      </c>
      <c r="C52" s="2" t="str">
        <f>IF(NewUsers!B48="","",NewUsers!B48)</f>
        <v/>
      </c>
      <c r="D52" s="2" t="str">
        <f>IF(NewUsers!D48="","",NewUsers!D48)</f>
        <v/>
      </c>
      <c r="E52" t="str">
        <f>IF(NewUsers!A48="","",NewUsers!A48)</f>
        <v/>
      </c>
      <c r="F52" t="str">
        <f t="shared" si="6"/>
        <v/>
      </c>
      <c r="G52" t="str">
        <f>IF(NewUsers!A48="","",NewUsers!A48)</f>
        <v/>
      </c>
      <c r="H52" t="str">
        <f>IF(NewUsers!H48="","",NewUsers!H48)</f>
        <v/>
      </c>
      <c r="I52" t="str">
        <f t="shared" si="5"/>
        <v/>
      </c>
      <c r="J52" t="str">
        <f t="shared" si="3"/>
        <v xml:space="preserve"> </v>
      </c>
      <c r="K52" t="str">
        <f t="shared" si="4"/>
        <v/>
      </c>
      <c r="L52" t="str">
        <f t="shared" si="1"/>
        <v/>
      </c>
      <c r="M52" t="str">
        <f>IF(NewUsers!G48="","",NewUsers!G48)</f>
        <v/>
      </c>
    </row>
    <row r="53" spans="1:13" x14ac:dyDescent="0.35">
      <c r="A53" s="1" t="str">
        <f>IF(NewUsers!A49="","",NewUsers!A49)</f>
        <v/>
      </c>
      <c r="B53" t="str">
        <f t="shared" si="2"/>
        <v/>
      </c>
      <c r="C53" s="2" t="str">
        <f>IF(NewUsers!B49="","",NewUsers!B49)</f>
        <v/>
      </c>
      <c r="D53" s="2" t="str">
        <f>IF(NewUsers!D49="","",NewUsers!D49)</f>
        <v/>
      </c>
      <c r="E53" t="str">
        <f>IF(NewUsers!A49="","",NewUsers!A49)</f>
        <v/>
      </c>
      <c r="F53" t="str">
        <f t="shared" si="6"/>
        <v/>
      </c>
      <c r="G53" t="str">
        <f>IF(NewUsers!A49="","",NewUsers!A49)</f>
        <v/>
      </c>
      <c r="H53" t="str">
        <f>IF(NewUsers!H49="","",NewUsers!H49)</f>
        <v/>
      </c>
      <c r="I53" t="str">
        <f t="shared" si="5"/>
        <v/>
      </c>
      <c r="J53" t="str">
        <f t="shared" si="3"/>
        <v xml:space="preserve"> </v>
      </c>
      <c r="K53" t="str">
        <f t="shared" si="4"/>
        <v/>
      </c>
      <c r="L53" t="str">
        <f t="shared" si="1"/>
        <v/>
      </c>
      <c r="M53" t="str">
        <f>IF(NewUsers!G49="","",NewUsers!G49)</f>
        <v/>
      </c>
    </row>
    <row r="54" spans="1:13" x14ac:dyDescent="0.35">
      <c r="A54" s="1" t="str">
        <f>IF(NewUsers!A50="","",NewUsers!A50)</f>
        <v/>
      </c>
      <c r="B54" t="str">
        <f t="shared" si="2"/>
        <v/>
      </c>
      <c r="C54" s="2" t="str">
        <f>IF(NewUsers!B50="","",NewUsers!B50)</f>
        <v/>
      </c>
      <c r="D54" s="2" t="str">
        <f>IF(NewUsers!D50="","",NewUsers!D50)</f>
        <v/>
      </c>
      <c r="E54" t="str">
        <f>IF(NewUsers!A50="","",NewUsers!A50)</f>
        <v/>
      </c>
      <c r="F54" t="str">
        <f t="shared" si="6"/>
        <v/>
      </c>
      <c r="G54" t="str">
        <f>IF(NewUsers!A50="","",NewUsers!A50)</f>
        <v/>
      </c>
      <c r="H54" t="str">
        <f>IF(NewUsers!H50="","",NewUsers!H50)</f>
        <v/>
      </c>
      <c r="I54" t="str">
        <f t="shared" si="5"/>
        <v/>
      </c>
      <c r="J54" t="str">
        <f t="shared" si="3"/>
        <v xml:space="preserve"> </v>
      </c>
      <c r="K54" t="str">
        <f t="shared" si="4"/>
        <v/>
      </c>
      <c r="L54" t="str">
        <f t="shared" si="1"/>
        <v/>
      </c>
      <c r="M54" t="str">
        <f>IF(NewUsers!G50="","",NewUsers!G50)</f>
        <v/>
      </c>
    </row>
    <row r="55" spans="1:13" x14ac:dyDescent="0.35">
      <c r="A55" s="1" t="str">
        <f>IF(NewUsers!A51="","",NewUsers!A51)</f>
        <v/>
      </c>
      <c r="B55" t="str">
        <f t="shared" si="2"/>
        <v/>
      </c>
      <c r="C55" s="2" t="str">
        <f>IF(NewUsers!B51="","",NewUsers!B51)</f>
        <v/>
      </c>
      <c r="D55" s="2" t="str">
        <f>IF(NewUsers!D51="","",NewUsers!D51)</f>
        <v/>
      </c>
      <c r="E55" t="str">
        <f>IF(NewUsers!A51="","",NewUsers!A51)</f>
        <v/>
      </c>
      <c r="F55" t="str">
        <f t="shared" si="6"/>
        <v/>
      </c>
      <c r="G55" t="str">
        <f>IF(NewUsers!A51="","",NewUsers!A51)</f>
        <v/>
      </c>
      <c r="H55" t="str">
        <f>IF(NewUsers!H51="","",NewUsers!H51)</f>
        <v/>
      </c>
      <c r="I55" t="str">
        <f t="shared" si="5"/>
        <v/>
      </c>
      <c r="J55" t="str">
        <f t="shared" si="3"/>
        <v xml:space="preserve"> </v>
      </c>
      <c r="K55" t="str">
        <f t="shared" si="4"/>
        <v/>
      </c>
      <c r="L55" t="str">
        <f t="shared" si="1"/>
        <v/>
      </c>
      <c r="M55" t="str">
        <f>IF(NewUsers!G51="","",NewUsers!G51)</f>
        <v/>
      </c>
    </row>
    <row r="56" spans="1:13" x14ac:dyDescent="0.35">
      <c r="A56" s="1" t="str">
        <f>IF(NewUsers!A52="","",NewUsers!A52)</f>
        <v/>
      </c>
      <c r="B56" t="str">
        <f t="shared" si="2"/>
        <v/>
      </c>
      <c r="C56" s="2" t="str">
        <f>IF(NewUsers!B52="","",NewUsers!B52)</f>
        <v/>
      </c>
      <c r="D56" s="2" t="str">
        <f>IF(NewUsers!D52="","",NewUsers!D52)</f>
        <v/>
      </c>
      <c r="E56" t="str">
        <f>IF(NewUsers!A52="","",NewUsers!A52)</f>
        <v/>
      </c>
      <c r="F56" t="str">
        <f t="shared" si="6"/>
        <v/>
      </c>
      <c r="G56" t="str">
        <f>IF(NewUsers!A52="","",NewUsers!A52)</f>
        <v/>
      </c>
      <c r="H56" t="str">
        <f>IF(NewUsers!H52="","",NewUsers!H52)</f>
        <v/>
      </c>
      <c r="I56" t="str">
        <f t="shared" si="5"/>
        <v/>
      </c>
      <c r="J56" t="str">
        <f t="shared" si="3"/>
        <v xml:space="preserve"> </v>
      </c>
      <c r="K56" t="str">
        <f t="shared" si="4"/>
        <v/>
      </c>
      <c r="L56" t="str">
        <f t="shared" si="1"/>
        <v/>
      </c>
      <c r="M56" t="str">
        <f>IF(NewUsers!G52="","",NewUsers!G52)</f>
        <v/>
      </c>
    </row>
    <row r="57" spans="1:13" x14ac:dyDescent="0.35">
      <c r="A57" s="1" t="str">
        <f>IF(NewUsers!A53="","",NewUsers!A53)</f>
        <v/>
      </c>
      <c r="B57" t="str">
        <f t="shared" si="2"/>
        <v/>
      </c>
      <c r="C57" s="2" t="str">
        <f>IF(NewUsers!B53="","",NewUsers!B53)</f>
        <v/>
      </c>
      <c r="D57" s="2" t="str">
        <f>IF(NewUsers!D53="","",NewUsers!D53)</f>
        <v/>
      </c>
      <c r="E57" t="str">
        <f>IF(NewUsers!A53="","",NewUsers!A53)</f>
        <v/>
      </c>
      <c r="F57" t="str">
        <f t="shared" si="6"/>
        <v/>
      </c>
      <c r="G57" t="str">
        <f>IF(NewUsers!A53="","",NewUsers!A53)</f>
        <v/>
      </c>
      <c r="H57" t="str">
        <f>IF(NewUsers!H53="","",NewUsers!H53)</f>
        <v/>
      </c>
      <c r="I57" t="str">
        <f t="shared" si="5"/>
        <v/>
      </c>
      <c r="J57" t="str">
        <f t="shared" si="3"/>
        <v xml:space="preserve"> </v>
      </c>
      <c r="K57" t="str">
        <f t="shared" si="4"/>
        <v/>
      </c>
      <c r="L57" t="str">
        <f t="shared" si="1"/>
        <v/>
      </c>
      <c r="M57" t="str">
        <f>IF(NewUsers!G53="","",NewUsers!G53)</f>
        <v/>
      </c>
    </row>
    <row r="58" spans="1:13" x14ac:dyDescent="0.35">
      <c r="A58" s="1" t="str">
        <f>IF(NewUsers!A54="","",NewUsers!A54)</f>
        <v/>
      </c>
      <c r="B58" t="str">
        <f t="shared" si="2"/>
        <v/>
      </c>
      <c r="C58" s="2" t="str">
        <f>IF(NewUsers!B54="","",NewUsers!B54)</f>
        <v/>
      </c>
      <c r="D58" s="2" t="str">
        <f>IF(NewUsers!D54="","",NewUsers!D54)</f>
        <v/>
      </c>
      <c r="E58" t="str">
        <f>IF(NewUsers!A54="","",NewUsers!A54)</f>
        <v/>
      </c>
      <c r="F58" t="str">
        <f t="shared" si="6"/>
        <v/>
      </c>
      <c r="G58" t="str">
        <f>IF(NewUsers!A54="","",NewUsers!A54)</f>
        <v/>
      </c>
      <c r="H58" t="str">
        <f>IF(NewUsers!H54="","",NewUsers!H54)</f>
        <v/>
      </c>
      <c r="I58" t="str">
        <f t="shared" si="5"/>
        <v/>
      </c>
      <c r="J58" t="str">
        <f t="shared" si="3"/>
        <v xml:space="preserve"> </v>
      </c>
      <c r="K58" t="str">
        <f t="shared" si="4"/>
        <v/>
      </c>
      <c r="L58" t="str">
        <f t="shared" si="1"/>
        <v/>
      </c>
      <c r="M58" t="str">
        <f>IF(NewUsers!G54="","",NewUsers!G54)</f>
        <v/>
      </c>
    </row>
    <row r="59" spans="1:13" x14ac:dyDescent="0.35">
      <c r="A59" s="1" t="str">
        <f>IF(NewUsers!A55="","",NewUsers!A55)</f>
        <v/>
      </c>
      <c r="B59" t="str">
        <f t="shared" si="2"/>
        <v/>
      </c>
      <c r="C59" s="2" t="str">
        <f>IF(NewUsers!B55="","",NewUsers!B55)</f>
        <v/>
      </c>
      <c r="D59" s="2" t="str">
        <f>IF(NewUsers!D55="","",NewUsers!D55)</f>
        <v/>
      </c>
      <c r="E59" t="str">
        <f>IF(NewUsers!A55="","",NewUsers!A55)</f>
        <v/>
      </c>
      <c r="F59" t="str">
        <f t="shared" si="6"/>
        <v/>
      </c>
      <c r="G59" t="str">
        <f>IF(NewUsers!A55="","",NewUsers!A55)</f>
        <v/>
      </c>
      <c r="H59" t="str">
        <f>IF(NewUsers!H55="","",NewUsers!H55)</f>
        <v/>
      </c>
      <c r="I59" t="str">
        <f t="shared" si="5"/>
        <v/>
      </c>
      <c r="J59" t="str">
        <f t="shared" si="3"/>
        <v xml:space="preserve"> </v>
      </c>
      <c r="K59" t="str">
        <f t="shared" si="4"/>
        <v/>
      </c>
      <c r="L59" t="str">
        <f t="shared" si="1"/>
        <v/>
      </c>
      <c r="M59" t="str">
        <f>IF(NewUsers!G55="","",NewUsers!G55)</f>
        <v/>
      </c>
    </row>
    <row r="60" spans="1:13" x14ac:dyDescent="0.35">
      <c r="A60" s="1" t="str">
        <f>IF(NewUsers!A56="","",NewUsers!A56)</f>
        <v/>
      </c>
      <c r="B60" t="str">
        <f t="shared" si="2"/>
        <v/>
      </c>
      <c r="C60" s="2" t="str">
        <f>IF(NewUsers!B56="","",NewUsers!B56)</f>
        <v/>
      </c>
      <c r="D60" s="2" t="str">
        <f>IF(NewUsers!D56="","",NewUsers!D56)</f>
        <v/>
      </c>
      <c r="E60" t="str">
        <f>IF(NewUsers!A56="","",NewUsers!A56)</f>
        <v/>
      </c>
      <c r="F60" t="str">
        <f t="shared" si="6"/>
        <v/>
      </c>
      <c r="G60" t="str">
        <f>IF(NewUsers!A56="","",NewUsers!A56)</f>
        <v/>
      </c>
      <c r="H60" t="str">
        <f>IF(NewUsers!H56="","",NewUsers!H56)</f>
        <v/>
      </c>
      <c r="I60" t="str">
        <f t="shared" si="5"/>
        <v/>
      </c>
      <c r="J60" t="str">
        <f t="shared" si="3"/>
        <v xml:space="preserve"> </v>
      </c>
      <c r="K60" t="str">
        <f t="shared" si="4"/>
        <v/>
      </c>
      <c r="L60" t="str">
        <f t="shared" si="1"/>
        <v/>
      </c>
      <c r="M60" t="str">
        <f>IF(NewUsers!G56="","",NewUsers!G56)</f>
        <v/>
      </c>
    </row>
    <row r="61" spans="1:13" x14ac:dyDescent="0.35">
      <c r="A61" s="1" t="str">
        <f>IF(NewUsers!A57="","",NewUsers!A57)</f>
        <v/>
      </c>
      <c r="B61" t="str">
        <f t="shared" si="2"/>
        <v/>
      </c>
      <c r="C61" s="2" t="str">
        <f>IF(NewUsers!B57="","",NewUsers!B57)</f>
        <v/>
      </c>
      <c r="D61" s="2" t="str">
        <f>IF(NewUsers!D57="","",NewUsers!D57)</f>
        <v/>
      </c>
      <c r="E61" t="str">
        <f>IF(NewUsers!A57="","",NewUsers!A57)</f>
        <v/>
      </c>
      <c r="F61" t="str">
        <f t="shared" si="6"/>
        <v/>
      </c>
      <c r="G61" t="str">
        <f>IF(NewUsers!A57="","",NewUsers!A57)</f>
        <v/>
      </c>
      <c r="H61" t="str">
        <f>IF(NewUsers!H57="","",NewUsers!H57)</f>
        <v/>
      </c>
      <c r="I61" t="str">
        <f t="shared" si="5"/>
        <v/>
      </c>
      <c r="J61" t="str">
        <f t="shared" si="3"/>
        <v xml:space="preserve"> </v>
      </c>
      <c r="K61" t="str">
        <f t="shared" si="4"/>
        <v/>
      </c>
      <c r="L61" t="str">
        <f t="shared" si="1"/>
        <v/>
      </c>
      <c r="M61" t="str">
        <f>IF(NewUsers!G57="","",NewUsers!G57)</f>
        <v/>
      </c>
    </row>
    <row r="62" spans="1:13" x14ac:dyDescent="0.35">
      <c r="A62" s="1" t="str">
        <f>IF(NewUsers!A58="","",NewUsers!A58)</f>
        <v/>
      </c>
      <c r="B62" t="str">
        <f t="shared" si="2"/>
        <v/>
      </c>
      <c r="C62" s="2" t="str">
        <f>IF(NewUsers!B58="","",NewUsers!B58)</f>
        <v/>
      </c>
      <c r="D62" s="2" t="str">
        <f>IF(NewUsers!D58="","",NewUsers!D58)</f>
        <v/>
      </c>
      <c r="E62" t="str">
        <f>IF(NewUsers!A58="","",NewUsers!A58)</f>
        <v/>
      </c>
      <c r="F62" t="str">
        <f t="shared" si="6"/>
        <v/>
      </c>
      <c r="G62" t="str">
        <f>IF(NewUsers!A58="","",NewUsers!A58)</f>
        <v/>
      </c>
      <c r="H62" t="str">
        <f>IF(NewUsers!H58="","",NewUsers!H58)</f>
        <v/>
      </c>
      <c r="I62" t="str">
        <f t="shared" si="5"/>
        <v/>
      </c>
      <c r="J62" t="str">
        <f t="shared" si="3"/>
        <v xml:space="preserve"> </v>
      </c>
      <c r="K62" t="str">
        <f t="shared" si="4"/>
        <v/>
      </c>
      <c r="L62" t="str">
        <f t="shared" si="1"/>
        <v/>
      </c>
      <c r="M62" t="str">
        <f>IF(NewUsers!G58="","",NewUsers!G58)</f>
        <v/>
      </c>
    </row>
    <row r="63" spans="1:13" x14ac:dyDescent="0.35">
      <c r="A63" s="1" t="str">
        <f>IF(NewUsers!A59="","",NewUsers!A59)</f>
        <v/>
      </c>
      <c r="B63" t="str">
        <f t="shared" si="2"/>
        <v/>
      </c>
      <c r="C63" s="2" t="str">
        <f>IF(NewUsers!B59="","",NewUsers!B59)</f>
        <v/>
      </c>
      <c r="D63" s="2" t="str">
        <f>IF(NewUsers!D59="","",NewUsers!D59)</f>
        <v/>
      </c>
      <c r="E63" t="str">
        <f>IF(NewUsers!A59="","",NewUsers!A59)</f>
        <v/>
      </c>
      <c r="F63" t="str">
        <f t="shared" si="6"/>
        <v/>
      </c>
      <c r="G63" t="str">
        <f>IF(NewUsers!A59="","",NewUsers!A59)</f>
        <v/>
      </c>
      <c r="H63" t="str">
        <f>IF(NewUsers!H59="","",NewUsers!H59)</f>
        <v/>
      </c>
      <c r="I63" t="str">
        <f t="shared" si="5"/>
        <v/>
      </c>
      <c r="J63" t="str">
        <f t="shared" si="3"/>
        <v xml:space="preserve"> </v>
      </c>
      <c r="K63" t="str">
        <f t="shared" si="4"/>
        <v/>
      </c>
      <c r="L63" t="str">
        <f t="shared" si="1"/>
        <v/>
      </c>
      <c r="M63" t="str">
        <f>IF(NewUsers!G59="","",NewUsers!G59)</f>
        <v/>
      </c>
    </row>
    <row r="64" spans="1:13" x14ac:dyDescent="0.35">
      <c r="A64" s="1" t="str">
        <f>IF(NewUsers!A60="","",NewUsers!A60)</f>
        <v/>
      </c>
      <c r="B64" t="str">
        <f t="shared" si="2"/>
        <v/>
      </c>
      <c r="C64" s="2" t="str">
        <f>IF(NewUsers!B60="","",NewUsers!B60)</f>
        <v/>
      </c>
      <c r="D64" s="2" t="str">
        <f>IF(NewUsers!D60="","",NewUsers!D60)</f>
        <v/>
      </c>
      <c r="E64" t="str">
        <f>IF(NewUsers!A60="","",NewUsers!A60)</f>
        <v/>
      </c>
      <c r="F64" t="str">
        <f t="shared" si="6"/>
        <v/>
      </c>
      <c r="G64" t="str">
        <f>IF(NewUsers!A60="","",NewUsers!A60)</f>
        <v/>
      </c>
      <c r="H64" t="str">
        <f>IF(NewUsers!H60="","",NewUsers!H60)</f>
        <v/>
      </c>
      <c r="I64" t="str">
        <f t="shared" si="5"/>
        <v/>
      </c>
      <c r="J64" t="str">
        <f t="shared" si="3"/>
        <v xml:space="preserve"> </v>
      </c>
      <c r="K64" t="str">
        <f t="shared" si="4"/>
        <v/>
      </c>
      <c r="L64" t="str">
        <f t="shared" si="1"/>
        <v/>
      </c>
      <c r="M64" t="str">
        <f>IF(NewUsers!G60="","",NewUsers!G60)</f>
        <v/>
      </c>
    </row>
    <row r="65" spans="1:13" x14ac:dyDescent="0.35">
      <c r="A65" s="1" t="str">
        <f>IF(NewUsers!A61="","",NewUsers!A61)</f>
        <v/>
      </c>
      <c r="B65" t="str">
        <f t="shared" si="2"/>
        <v/>
      </c>
      <c r="C65" s="2" t="str">
        <f>IF(NewUsers!B61="","",NewUsers!B61)</f>
        <v/>
      </c>
      <c r="D65" s="2" t="str">
        <f>IF(NewUsers!D61="","",NewUsers!D61)</f>
        <v/>
      </c>
      <c r="E65" t="str">
        <f>IF(NewUsers!A61="","",NewUsers!A61)</f>
        <v/>
      </c>
      <c r="F65" t="str">
        <f t="shared" si="6"/>
        <v/>
      </c>
      <c r="G65" t="str">
        <f>IF(NewUsers!A61="","",NewUsers!A61)</f>
        <v/>
      </c>
      <c r="H65" t="str">
        <f>IF(NewUsers!H61="","",NewUsers!H61)</f>
        <v/>
      </c>
      <c r="I65" t="str">
        <f t="shared" si="5"/>
        <v/>
      </c>
      <c r="J65" t="str">
        <f t="shared" si="3"/>
        <v xml:space="preserve"> </v>
      </c>
      <c r="K65" t="str">
        <f t="shared" si="4"/>
        <v/>
      </c>
      <c r="L65" t="str">
        <f t="shared" si="1"/>
        <v/>
      </c>
      <c r="M65" t="str">
        <f>IF(NewUsers!G61="","",NewUsers!G61)</f>
        <v/>
      </c>
    </row>
    <row r="66" spans="1:13" x14ac:dyDescent="0.35">
      <c r="A66" s="1" t="str">
        <f>IF(NewUsers!A62="","",NewUsers!A62)</f>
        <v/>
      </c>
      <c r="B66" t="str">
        <f t="shared" si="2"/>
        <v/>
      </c>
      <c r="C66" s="2" t="str">
        <f>IF(NewUsers!B62="","",NewUsers!B62)</f>
        <v/>
      </c>
      <c r="D66" s="2" t="str">
        <f>IF(NewUsers!D62="","",NewUsers!D62)</f>
        <v/>
      </c>
      <c r="E66" t="str">
        <f>IF(NewUsers!A62="","",NewUsers!A62)</f>
        <v/>
      </c>
      <c r="F66" t="str">
        <f t="shared" si="6"/>
        <v/>
      </c>
      <c r="G66" t="str">
        <f>IF(NewUsers!A62="","",NewUsers!A62)</f>
        <v/>
      </c>
      <c r="H66" t="str">
        <f>IF(NewUsers!H62="","",NewUsers!H62)</f>
        <v/>
      </c>
      <c r="I66" t="str">
        <f t="shared" si="5"/>
        <v/>
      </c>
      <c r="J66" t="str">
        <f t="shared" si="3"/>
        <v xml:space="preserve"> </v>
      </c>
      <c r="K66" t="str">
        <f t="shared" si="4"/>
        <v/>
      </c>
      <c r="L66" t="str">
        <f t="shared" ref="L66:L100" si="7">IF(I66="","",IF(I66="EMS","FALSE",IF(I66="FIRE","FALSE","TRUE")))</f>
        <v/>
      </c>
      <c r="M66" t="str">
        <f>IF(NewUsers!G62="","",NewUsers!G62)</f>
        <v/>
      </c>
    </row>
    <row r="67" spans="1:13" x14ac:dyDescent="0.35">
      <c r="A67" s="1" t="str">
        <f>IF(NewUsers!A63="","",NewUsers!A63)</f>
        <v/>
      </c>
      <c r="B67" t="str">
        <f t="shared" ref="B67:B100" si="8">IF(A67="","","abc@@123")</f>
        <v/>
      </c>
      <c r="C67" s="2" t="str">
        <f>IF(NewUsers!B63="","",NewUsers!B63)</f>
        <v/>
      </c>
      <c r="D67" s="2" t="str">
        <f>IF(NewUsers!D63="","",NewUsers!D63)</f>
        <v/>
      </c>
      <c r="E67" t="str">
        <f>IF(NewUsers!A63="","",NewUsers!A63)</f>
        <v/>
      </c>
      <c r="F67" t="str">
        <f t="shared" si="6"/>
        <v/>
      </c>
      <c r="G67" t="str">
        <f>IF(NewUsers!A63="","",NewUsers!A63)</f>
        <v/>
      </c>
      <c r="H67" t="str">
        <f>IF(NewUsers!H63="","",NewUsers!H63)</f>
        <v/>
      </c>
      <c r="I67" t="str">
        <f t="shared" ref="I67:I100" si="9">IF(OR(RIGHT(M67,1)="P",RIGHT(M67,1)="O",RIGHT(M67,1)="R"),"LAW",IF(RIGHT(M67,1)="F","FIRE",IF(OR(RIGHT(M67,1)="S",RIGHT(M67,1)="A"),"EMS","")))</f>
        <v/>
      </c>
      <c r="J67" t="str">
        <f t="shared" ref="J67:J100" si="10">CONCATENATE(C67," ",D67)</f>
        <v xml:space="preserve"> </v>
      </c>
      <c r="K67" t="str">
        <f t="shared" ref="K67:K100" si="11">IF(A67&gt;" ","TRUE","")</f>
        <v/>
      </c>
      <c r="L67" t="str">
        <f t="shared" si="7"/>
        <v/>
      </c>
      <c r="M67" t="str">
        <f>IF(NewUsers!G63="","",NewUsers!G63)</f>
        <v/>
      </c>
    </row>
    <row r="68" spans="1:13" x14ac:dyDescent="0.35">
      <c r="A68" s="1" t="str">
        <f>IF(NewUsers!A64="","",NewUsers!A64)</f>
        <v/>
      </c>
      <c r="B68" t="str">
        <f t="shared" si="8"/>
        <v/>
      </c>
      <c r="C68" s="2" t="str">
        <f>IF(NewUsers!B64="","",NewUsers!B64)</f>
        <v/>
      </c>
      <c r="D68" s="2" t="str">
        <f>IF(NewUsers!D64="","",NewUsers!D64)</f>
        <v/>
      </c>
      <c r="E68" t="str">
        <f>IF(NewUsers!A64="","",NewUsers!A64)</f>
        <v/>
      </c>
      <c r="F68" t="str">
        <f t="shared" si="6"/>
        <v/>
      </c>
      <c r="G68" t="str">
        <f>IF(NewUsers!A64="","",NewUsers!A64)</f>
        <v/>
      </c>
      <c r="H68" t="str">
        <f>IF(NewUsers!H64="","",NewUsers!H64)</f>
        <v/>
      </c>
      <c r="I68" t="str">
        <f t="shared" si="9"/>
        <v/>
      </c>
      <c r="J68" t="str">
        <f t="shared" si="10"/>
        <v xml:space="preserve"> </v>
      </c>
      <c r="K68" t="str">
        <f t="shared" si="11"/>
        <v/>
      </c>
      <c r="L68" t="str">
        <f t="shared" si="7"/>
        <v/>
      </c>
      <c r="M68" t="str">
        <f>IF(NewUsers!G64="","",NewUsers!G64)</f>
        <v/>
      </c>
    </row>
    <row r="69" spans="1:13" x14ac:dyDescent="0.35">
      <c r="A69" s="1" t="str">
        <f>IF(NewUsers!A65="","",NewUsers!A65)</f>
        <v/>
      </c>
      <c r="B69" t="str">
        <f t="shared" si="8"/>
        <v/>
      </c>
      <c r="C69" s="2" t="str">
        <f>IF(NewUsers!B65="","",NewUsers!B65)</f>
        <v/>
      </c>
      <c r="D69" s="2" t="str">
        <f>IF(NewUsers!D65="","",NewUsers!D65)</f>
        <v/>
      </c>
      <c r="E69" t="str">
        <f>IF(NewUsers!A65="","",NewUsers!A65)</f>
        <v/>
      </c>
      <c r="F69" t="str">
        <f t="shared" si="6"/>
        <v/>
      </c>
      <c r="G69" t="str">
        <f>IF(NewUsers!A65="","",NewUsers!A65)</f>
        <v/>
      </c>
      <c r="H69" t="str">
        <f>IF(NewUsers!H65="","",NewUsers!H65)</f>
        <v/>
      </c>
      <c r="I69" t="str">
        <f t="shared" si="9"/>
        <v/>
      </c>
      <c r="J69" t="str">
        <f t="shared" si="10"/>
        <v xml:space="preserve"> </v>
      </c>
      <c r="K69" t="str">
        <f t="shared" si="11"/>
        <v/>
      </c>
      <c r="L69" t="str">
        <f t="shared" si="7"/>
        <v/>
      </c>
      <c r="M69" t="str">
        <f>IF(NewUsers!G65="","",NewUsers!G65)</f>
        <v/>
      </c>
    </row>
    <row r="70" spans="1:13" x14ac:dyDescent="0.35">
      <c r="A70" s="1" t="str">
        <f>IF(NewUsers!A66="","",NewUsers!A66)</f>
        <v/>
      </c>
      <c r="B70" t="str">
        <f t="shared" si="8"/>
        <v/>
      </c>
      <c r="C70" s="2" t="str">
        <f>IF(NewUsers!B66="","",NewUsers!B66)</f>
        <v/>
      </c>
      <c r="D70" s="2" t="str">
        <f>IF(NewUsers!D66="","",NewUsers!D66)</f>
        <v/>
      </c>
      <c r="E70" t="str">
        <f>IF(NewUsers!A66="","",NewUsers!A66)</f>
        <v/>
      </c>
      <c r="F70" t="str">
        <f t="shared" si="6"/>
        <v/>
      </c>
      <c r="G70" t="str">
        <f>IF(NewUsers!A66="","",NewUsers!A66)</f>
        <v/>
      </c>
      <c r="H70" t="str">
        <f>IF(NewUsers!H66="","",NewUsers!H66)</f>
        <v/>
      </c>
      <c r="I70" t="str">
        <f t="shared" si="9"/>
        <v/>
      </c>
      <c r="J70" t="str">
        <f t="shared" si="10"/>
        <v xml:space="preserve"> </v>
      </c>
      <c r="K70" t="str">
        <f t="shared" si="11"/>
        <v/>
      </c>
      <c r="L70" t="str">
        <f t="shared" si="7"/>
        <v/>
      </c>
      <c r="M70" t="str">
        <f>IF(NewUsers!G66="","",NewUsers!G66)</f>
        <v/>
      </c>
    </row>
    <row r="71" spans="1:13" x14ac:dyDescent="0.35">
      <c r="A71" s="1" t="str">
        <f>IF(NewUsers!A67="","",NewUsers!A67)</f>
        <v/>
      </c>
      <c r="B71" t="str">
        <f t="shared" si="8"/>
        <v/>
      </c>
      <c r="C71" s="2" t="str">
        <f>IF(NewUsers!B67="","",NewUsers!B67)</f>
        <v/>
      </c>
      <c r="D71" s="2" t="str">
        <f>IF(NewUsers!D67="","",NewUsers!D67)</f>
        <v/>
      </c>
      <c r="E71" t="str">
        <f>IF(NewUsers!A67="","",NewUsers!A67)</f>
        <v/>
      </c>
      <c r="F71" t="str">
        <f t="shared" si="6"/>
        <v/>
      </c>
      <c r="G71" t="str">
        <f>IF(NewUsers!A67="","",NewUsers!A67)</f>
        <v/>
      </c>
      <c r="H71" t="str">
        <f>IF(NewUsers!H67="","",NewUsers!H67)</f>
        <v/>
      </c>
      <c r="I71" t="str">
        <f t="shared" si="9"/>
        <v/>
      </c>
      <c r="J71" t="str">
        <f t="shared" si="10"/>
        <v xml:space="preserve"> </v>
      </c>
      <c r="K71" t="str">
        <f t="shared" si="11"/>
        <v/>
      </c>
      <c r="L71" t="str">
        <f t="shared" si="7"/>
        <v/>
      </c>
      <c r="M71" t="str">
        <f>IF(NewUsers!G67="","",NewUsers!G67)</f>
        <v/>
      </c>
    </row>
    <row r="72" spans="1:13" x14ac:dyDescent="0.35">
      <c r="A72" s="1" t="str">
        <f>IF(NewUsers!A68="","",NewUsers!A68)</f>
        <v/>
      </c>
      <c r="B72" t="str">
        <f t="shared" si="8"/>
        <v/>
      </c>
      <c r="C72" s="2" t="str">
        <f>IF(NewUsers!B68="","",NewUsers!B68)</f>
        <v/>
      </c>
      <c r="D72" s="2" t="str">
        <f>IF(NewUsers!D68="","",NewUsers!D68)</f>
        <v/>
      </c>
      <c r="E72" t="str">
        <f>IF(NewUsers!A68="","",NewUsers!A68)</f>
        <v/>
      </c>
      <c r="F72" t="str">
        <f t="shared" si="6"/>
        <v/>
      </c>
      <c r="G72" t="str">
        <f>IF(NewUsers!A68="","",NewUsers!A68)</f>
        <v/>
      </c>
      <c r="H72" t="str">
        <f>IF(NewUsers!H68="","",NewUsers!H68)</f>
        <v/>
      </c>
      <c r="I72" t="str">
        <f t="shared" si="9"/>
        <v/>
      </c>
      <c r="J72" t="str">
        <f t="shared" si="10"/>
        <v xml:space="preserve"> </v>
      </c>
      <c r="K72" t="str">
        <f t="shared" si="11"/>
        <v/>
      </c>
      <c r="L72" t="str">
        <f t="shared" si="7"/>
        <v/>
      </c>
      <c r="M72" t="str">
        <f>IF(NewUsers!G68="","",NewUsers!G68)</f>
        <v/>
      </c>
    </row>
    <row r="73" spans="1:13" x14ac:dyDescent="0.35">
      <c r="A73" s="1" t="str">
        <f>IF(NewUsers!A69="","",NewUsers!A69)</f>
        <v/>
      </c>
      <c r="B73" t="str">
        <f t="shared" si="8"/>
        <v/>
      </c>
      <c r="C73" s="2" t="str">
        <f>IF(NewUsers!B69="","",NewUsers!B69)</f>
        <v/>
      </c>
      <c r="D73" s="2" t="str">
        <f>IF(NewUsers!D69="","",NewUsers!D69)</f>
        <v/>
      </c>
      <c r="E73" t="str">
        <f>IF(NewUsers!A69="","",NewUsers!A69)</f>
        <v/>
      </c>
      <c r="F73" t="str">
        <f t="shared" si="6"/>
        <v/>
      </c>
      <c r="G73" t="str">
        <f>IF(NewUsers!A69="","",NewUsers!A69)</f>
        <v/>
      </c>
      <c r="H73" t="str">
        <f>IF(NewUsers!H69="","",NewUsers!H69)</f>
        <v/>
      </c>
      <c r="I73" t="str">
        <f t="shared" si="9"/>
        <v/>
      </c>
      <c r="J73" t="str">
        <f t="shared" si="10"/>
        <v xml:space="preserve"> </v>
      </c>
      <c r="K73" t="str">
        <f t="shared" si="11"/>
        <v/>
      </c>
      <c r="L73" t="str">
        <f t="shared" si="7"/>
        <v/>
      </c>
      <c r="M73" t="str">
        <f>IF(NewUsers!G69="","",NewUsers!G69)</f>
        <v/>
      </c>
    </row>
    <row r="74" spans="1:13" x14ac:dyDescent="0.35">
      <c r="A74" s="1" t="str">
        <f>IF(NewUsers!A70="","",NewUsers!A70)</f>
        <v/>
      </c>
      <c r="B74" t="str">
        <f t="shared" si="8"/>
        <v/>
      </c>
      <c r="C74" s="2" t="str">
        <f>IF(NewUsers!B70="","",NewUsers!B70)</f>
        <v/>
      </c>
      <c r="D74" s="2" t="str">
        <f>IF(NewUsers!D70="","",NewUsers!D70)</f>
        <v/>
      </c>
      <c r="E74" t="str">
        <f>IF(NewUsers!A70="","",NewUsers!A70)</f>
        <v/>
      </c>
      <c r="F74" t="str">
        <f t="shared" si="6"/>
        <v/>
      </c>
      <c r="G74" t="str">
        <f>IF(NewUsers!A70="","",NewUsers!A70)</f>
        <v/>
      </c>
      <c r="H74" t="str">
        <f>IF(NewUsers!H70="","",NewUsers!H70)</f>
        <v/>
      </c>
      <c r="I74" t="str">
        <f t="shared" si="9"/>
        <v/>
      </c>
      <c r="J74" t="str">
        <f t="shared" si="10"/>
        <v xml:space="preserve"> </v>
      </c>
      <c r="K74" t="str">
        <f t="shared" si="11"/>
        <v/>
      </c>
      <c r="L74" t="str">
        <f t="shared" si="7"/>
        <v/>
      </c>
      <c r="M74" t="str">
        <f>IF(NewUsers!G70="","",NewUsers!G70)</f>
        <v/>
      </c>
    </row>
    <row r="75" spans="1:13" x14ac:dyDescent="0.35">
      <c r="A75" s="1" t="str">
        <f>IF(NewUsers!A71="","",NewUsers!A71)</f>
        <v/>
      </c>
      <c r="B75" t="str">
        <f t="shared" si="8"/>
        <v/>
      </c>
      <c r="C75" s="2" t="str">
        <f>IF(NewUsers!B71="","",NewUsers!B71)</f>
        <v/>
      </c>
      <c r="D75" s="2" t="str">
        <f>IF(NewUsers!D71="","",NewUsers!D71)</f>
        <v/>
      </c>
      <c r="E75" t="str">
        <f>IF(NewUsers!A71="","",NewUsers!A71)</f>
        <v/>
      </c>
      <c r="F75" t="str">
        <f t="shared" si="6"/>
        <v/>
      </c>
      <c r="G75" t="str">
        <f>IF(NewUsers!A71="","",NewUsers!A71)</f>
        <v/>
      </c>
      <c r="H75" t="str">
        <f>IF(NewUsers!H71="","",NewUsers!H71)</f>
        <v/>
      </c>
      <c r="I75" t="str">
        <f t="shared" si="9"/>
        <v/>
      </c>
      <c r="J75" t="str">
        <f t="shared" si="10"/>
        <v xml:space="preserve"> </v>
      </c>
      <c r="K75" t="str">
        <f t="shared" si="11"/>
        <v/>
      </c>
      <c r="L75" t="str">
        <f t="shared" si="7"/>
        <v/>
      </c>
      <c r="M75" t="str">
        <f>IF(NewUsers!G71="","",NewUsers!G71)</f>
        <v/>
      </c>
    </row>
    <row r="76" spans="1:13" x14ac:dyDescent="0.35">
      <c r="A76" s="1" t="str">
        <f>IF(NewUsers!A72="","",NewUsers!A72)</f>
        <v/>
      </c>
      <c r="B76" t="str">
        <f t="shared" si="8"/>
        <v/>
      </c>
      <c r="C76" s="2" t="str">
        <f>IF(NewUsers!B72="","",NewUsers!B72)</f>
        <v/>
      </c>
      <c r="D76" s="2" t="str">
        <f>IF(NewUsers!D72="","",NewUsers!D72)</f>
        <v/>
      </c>
      <c r="E76" t="str">
        <f>IF(NewUsers!A72="","",NewUsers!A72)</f>
        <v/>
      </c>
      <c r="F76" t="str">
        <f t="shared" si="6"/>
        <v/>
      </c>
      <c r="G76" t="str">
        <f>IF(NewUsers!A72="","",NewUsers!A72)</f>
        <v/>
      </c>
      <c r="H76" t="str">
        <f>IF(NewUsers!H72="","",NewUsers!H72)</f>
        <v/>
      </c>
      <c r="I76" t="str">
        <f t="shared" si="9"/>
        <v/>
      </c>
      <c r="J76" t="str">
        <f t="shared" si="10"/>
        <v xml:space="preserve"> </v>
      </c>
      <c r="K76" t="str">
        <f t="shared" si="11"/>
        <v/>
      </c>
      <c r="L76" t="str">
        <f t="shared" si="7"/>
        <v/>
      </c>
      <c r="M76" t="str">
        <f>IF(NewUsers!G72="","",NewUsers!G72)</f>
        <v/>
      </c>
    </row>
    <row r="77" spans="1:13" x14ac:dyDescent="0.35">
      <c r="A77" s="1" t="str">
        <f>IF(NewUsers!A73="","",NewUsers!A73)</f>
        <v/>
      </c>
      <c r="B77" t="str">
        <f t="shared" si="8"/>
        <v/>
      </c>
      <c r="C77" s="2" t="str">
        <f>IF(NewUsers!B73="","",NewUsers!B73)</f>
        <v/>
      </c>
      <c r="D77" s="2" t="str">
        <f>IF(NewUsers!D73="","",NewUsers!D73)</f>
        <v/>
      </c>
      <c r="E77" t="str">
        <f>IF(NewUsers!A73="","",NewUsers!A73)</f>
        <v/>
      </c>
      <c r="F77" t="str">
        <f t="shared" si="6"/>
        <v/>
      </c>
      <c r="G77" t="str">
        <f>IF(NewUsers!A73="","",NewUsers!A73)</f>
        <v/>
      </c>
      <c r="H77" t="str">
        <f>IF(NewUsers!H73="","",NewUsers!H73)</f>
        <v/>
      </c>
      <c r="I77" t="str">
        <f t="shared" si="9"/>
        <v/>
      </c>
      <c r="J77" t="str">
        <f t="shared" si="10"/>
        <v xml:space="preserve"> </v>
      </c>
      <c r="K77" t="str">
        <f t="shared" si="11"/>
        <v/>
      </c>
      <c r="L77" t="str">
        <f t="shared" si="7"/>
        <v/>
      </c>
      <c r="M77" t="str">
        <f>IF(NewUsers!G73="","",NewUsers!G73)</f>
        <v/>
      </c>
    </row>
    <row r="78" spans="1:13" x14ac:dyDescent="0.35">
      <c r="A78" s="1" t="str">
        <f>IF(NewUsers!A74="","",NewUsers!A74)</f>
        <v/>
      </c>
      <c r="B78" t="str">
        <f t="shared" si="8"/>
        <v/>
      </c>
      <c r="C78" s="2" t="str">
        <f>IF(NewUsers!B74="","",NewUsers!B74)</f>
        <v/>
      </c>
      <c r="D78" s="2" t="str">
        <f>IF(NewUsers!D74="","",NewUsers!D74)</f>
        <v/>
      </c>
      <c r="E78" t="str">
        <f>IF(NewUsers!A74="","",NewUsers!A74)</f>
        <v/>
      </c>
      <c r="F78" t="str">
        <f t="shared" si="6"/>
        <v/>
      </c>
      <c r="G78" t="str">
        <f>IF(NewUsers!A74="","",NewUsers!A74)</f>
        <v/>
      </c>
      <c r="H78" t="str">
        <f>IF(NewUsers!H74="","",NewUsers!H74)</f>
        <v/>
      </c>
      <c r="I78" t="str">
        <f t="shared" si="9"/>
        <v/>
      </c>
      <c r="J78" t="str">
        <f t="shared" si="10"/>
        <v xml:space="preserve"> </v>
      </c>
      <c r="K78" t="str">
        <f t="shared" si="11"/>
        <v/>
      </c>
      <c r="L78" t="str">
        <f t="shared" si="7"/>
        <v/>
      </c>
      <c r="M78" t="str">
        <f>IF(NewUsers!G74="","",NewUsers!G74)</f>
        <v/>
      </c>
    </row>
    <row r="79" spans="1:13" x14ac:dyDescent="0.35">
      <c r="A79" s="1" t="str">
        <f>IF(NewUsers!A75="","",NewUsers!A75)</f>
        <v/>
      </c>
      <c r="B79" t="str">
        <f t="shared" si="8"/>
        <v/>
      </c>
      <c r="C79" s="2" t="str">
        <f>IF(NewUsers!B75="","",NewUsers!B75)</f>
        <v/>
      </c>
      <c r="D79" s="2" t="str">
        <f>IF(NewUsers!D75="","",NewUsers!D75)</f>
        <v/>
      </c>
      <c r="E79" t="str">
        <f>IF(NewUsers!A75="","",NewUsers!A75)</f>
        <v/>
      </c>
      <c r="F79" t="str">
        <f t="shared" si="6"/>
        <v/>
      </c>
      <c r="G79" t="str">
        <f>IF(NewUsers!A75="","",NewUsers!A75)</f>
        <v/>
      </c>
      <c r="H79" t="str">
        <f>IF(NewUsers!H75="","",NewUsers!H75)</f>
        <v/>
      </c>
      <c r="I79" t="str">
        <f t="shared" si="9"/>
        <v/>
      </c>
      <c r="J79" t="str">
        <f t="shared" si="10"/>
        <v xml:space="preserve"> </v>
      </c>
      <c r="K79" t="str">
        <f t="shared" si="11"/>
        <v/>
      </c>
      <c r="L79" t="str">
        <f t="shared" si="7"/>
        <v/>
      </c>
      <c r="M79" t="str">
        <f>IF(NewUsers!G75="","",NewUsers!G75)</f>
        <v/>
      </c>
    </row>
    <row r="80" spans="1:13" x14ac:dyDescent="0.35">
      <c r="A80" s="1" t="str">
        <f>IF(NewUsers!A76="","",NewUsers!A76)</f>
        <v/>
      </c>
      <c r="B80" t="str">
        <f t="shared" si="8"/>
        <v/>
      </c>
      <c r="C80" s="2" t="str">
        <f>IF(NewUsers!B76="","",NewUsers!B76)</f>
        <v/>
      </c>
      <c r="D80" s="2" t="str">
        <f>IF(NewUsers!D76="","",NewUsers!D76)</f>
        <v/>
      </c>
      <c r="E80" t="str">
        <f>IF(NewUsers!A76="","",NewUsers!A76)</f>
        <v/>
      </c>
      <c r="F80" t="str">
        <f t="shared" si="6"/>
        <v/>
      </c>
      <c r="G80" t="str">
        <f>IF(NewUsers!A76="","",NewUsers!A76)</f>
        <v/>
      </c>
      <c r="H80" t="str">
        <f>IF(NewUsers!H76="","",NewUsers!H76)</f>
        <v/>
      </c>
      <c r="I80" t="str">
        <f t="shared" si="9"/>
        <v/>
      </c>
      <c r="J80" t="str">
        <f t="shared" si="10"/>
        <v xml:space="preserve"> </v>
      </c>
      <c r="K80" t="str">
        <f t="shared" si="11"/>
        <v/>
      </c>
      <c r="L80" t="str">
        <f t="shared" si="7"/>
        <v/>
      </c>
      <c r="M80" t="str">
        <f>IF(NewUsers!G76="","",NewUsers!G76)</f>
        <v/>
      </c>
    </row>
    <row r="81" spans="1:13" x14ac:dyDescent="0.35">
      <c r="A81" s="1" t="str">
        <f>IF(NewUsers!A77="","",NewUsers!A77)</f>
        <v/>
      </c>
      <c r="B81" t="str">
        <f t="shared" si="8"/>
        <v/>
      </c>
      <c r="C81" s="2" t="str">
        <f>IF(NewUsers!B77="","",NewUsers!B77)</f>
        <v/>
      </c>
      <c r="D81" s="2" t="str">
        <f>IF(NewUsers!D77="","",NewUsers!D77)</f>
        <v/>
      </c>
      <c r="E81" t="str">
        <f>IF(NewUsers!A77="","",NewUsers!A77)</f>
        <v/>
      </c>
      <c r="F81" t="str">
        <f t="shared" si="6"/>
        <v/>
      </c>
      <c r="G81" t="str">
        <f>IF(NewUsers!A77="","",NewUsers!A77)</f>
        <v/>
      </c>
      <c r="H81" t="str">
        <f>IF(NewUsers!H77="","",NewUsers!H77)</f>
        <v/>
      </c>
      <c r="I81" t="str">
        <f t="shared" si="9"/>
        <v/>
      </c>
      <c r="J81" t="str">
        <f t="shared" si="10"/>
        <v xml:space="preserve"> </v>
      </c>
      <c r="K81" t="str">
        <f t="shared" si="11"/>
        <v/>
      </c>
      <c r="L81" t="str">
        <f t="shared" si="7"/>
        <v/>
      </c>
      <c r="M81" t="str">
        <f>IF(NewUsers!G77="","",NewUsers!G77)</f>
        <v/>
      </c>
    </row>
    <row r="82" spans="1:13" x14ac:dyDescent="0.35">
      <c r="A82" s="1" t="str">
        <f>IF(NewUsers!A78="","",NewUsers!A78)</f>
        <v/>
      </c>
      <c r="B82" t="str">
        <f t="shared" si="8"/>
        <v/>
      </c>
      <c r="C82" s="2" t="str">
        <f>IF(NewUsers!B78="","",NewUsers!B78)</f>
        <v/>
      </c>
      <c r="D82" s="2" t="str">
        <f>IF(NewUsers!D78="","",NewUsers!D78)</f>
        <v/>
      </c>
      <c r="E82" t="str">
        <f>IF(NewUsers!A78="","",NewUsers!A78)</f>
        <v/>
      </c>
      <c r="F82" t="str">
        <f t="shared" si="6"/>
        <v/>
      </c>
      <c r="G82" t="str">
        <f>IF(NewUsers!A78="","",NewUsers!A78)</f>
        <v/>
      </c>
      <c r="H82" t="str">
        <f>IF(NewUsers!H78="","",NewUsers!H78)</f>
        <v/>
      </c>
      <c r="I82" t="str">
        <f t="shared" si="9"/>
        <v/>
      </c>
      <c r="J82" t="str">
        <f t="shared" si="10"/>
        <v xml:space="preserve"> </v>
      </c>
      <c r="K82" t="str">
        <f t="shared" si="11"/>
        <v/>
      </c>
      <c r="L82" t="str">
        <f t="shared" si="7"/>
        <v/>
      </c>
      <c r="M82" t="str">
        <f>IF(NewUsers!G78="","",NewUsers!G78)</f>
        <v/>
      </c>
    </row>
    <row r="83" spans="1:13" x14ac:dyDescent="0.35">
      <c r="A83" s="1" t="str">
        <f>IF(NewUsers!A79="","",NewUsers!A79)</f>
        <v/>
      </c>
      <c r="B83" t="str">
        <f t="shared" si="8"/>
        <v/>
      </c>
      <c r="C83" s="2" t="str">
        <f>IF(NewUsers!B79="","",NewUsers!B79)</f>
        <v/>
      </c>
      <c r="D83" s="2" t="str">
        <f>IF(NewUsers!D79="","",NewUsers!D79)</f>
        <v/>
      </c>
      <c r="E83" t="str">
        <f>IF(NewUsers!A79="","",NewUsers!A79)</f>
        <v/>
      </c>
      <c r="F83" t="str">
        <f t="shared" si="6"/>
        <v/>
      </c>
      <c r="G83" t="str">
        <f>IF(NewUsers!A79="","",NewUsers!A79)</f>
        <v/>
      </c>
      <c r="H83" t="str">
        <f>IF(NewUsers!H79="","",NewUsers!H79)</f>
        <v/>
      </c>
      <c r="I83" t="str">
        <f t="shared" si="9"/>
        <v/>
      </c>
      <c r="J83" t="str">
        <f t="shared" si="10"/>
        <v xml:space="preserve"> </v>
      </c>
      <c r="K83" t="str">
        <f t="shared" si="11"/>
        <v/>
      </c>
      <c r="L83" t="str">
        <f t="shared" si="7"/>
        <v/>
      </c>
      <c r="M83" t="str">
        <f>IF(NewUsers!G79="","",NewUsers!G79)</f>
        <v/>
      </c>
    </row>
    <row r="84" spans="1:13" x14ac:dyDescent="0.35">
      <c r="A84" s="1" t="str">
        <f>IF(NewUsers!A80="","",NewUsers!A80)</f>
        <v/>
      </c>
      <c r="B84" t="str">
        <f t="shared" si="8"/>
        <v/>
      </c>
      <c r="C84" s="2" t="str">
        <f>IF(NewUsers!B80="","",NewUsers!B80)</f>
        <v/>
      </c>
      <c r="D84" s="2" t="str">
        <f>IF(NewUsers!D80="","",NewUsers!D80)</f>
        <v/>
      </c>
      <c r="E84" t="str">
        <f>IF(NewUsers!A80="","",NewUsers!A80)</f>
        <v/>
      </c>
      <c r="F84" t="str">
        <f t="shared" si="6"/>
        <v/>
      </c>
      <c r="G84" t="str">
        <f>IF(NewUsers!A80="","",NewUsers!A80)</f>
        <v/>
      </c>
      <c r="H84" t="str">
        <f>IF(NewUsers!H80="","",NewUsers!H80)</f>
        <v/>
      </c>
      <c r="I84" t="str">
        <f t="shared" si="9"/>
        <v/>
      </c>
      <c r="J84" t="str">
        <f t="shared" si="10"/>
        <v xml:space="preserve"> </v>
      </c>
      <c r="K84" t="str">
        <f t="shared" si="11"/>
        <v/>
      </c>
      <c r="L84" t="str">
        <f t="shared" si="7"/>
        <v/>
      </c>
      <c r="M84" t="str">
        <f>IF(NewUsers!G80="","",NewUsers!G80)</f>
        <v/>
      </c>
    </row>
    <row r="85" spans="1:13" x14ac:dyDescent="0.35">
      <c r="A85" s="1" t="str">
        <f>IF(NewUsers!A81="","",NewUsers!A81)</f>
        <v/>
      </c>
      <c r="B85" t="str">
        <f t="shared" si="8"/>
        <v/>
      </c>
      <c r="C85" s="2" t="str">
        <f>IF(NewUsers!B81="","",NewUsers!B81)</f>
        <v/>
      </c>
      <c r="D85" s="2" t="str">
        <f>IF(NewUsers!D81="","",NewUsers!D81)</f>
        <v/>
      </c>
      <c r="E85" t="str">
        <f>IF(NewUsers!A81="","",NewUsers!A81)</f>
        <v/>
      </c>
      <c r="F85" t="str">
        <f t="shared" si="6"/>
        <v/>
      </c>
      <c r="G85" t="str">
        <f>IF(NewUsers!A81="","",NewUsers!A81)</f>
        <v/>
      </c>
      <c r="H85" t="str">
        <f>IF(NewUsers!H81="","",NewUsers!H81)</f>
        <v/>
      </c>
      <c r="I85" t="str">
        <f t="shared" si="9"/>
        <v/>
      </c>
      <c r="J85" t="str">
        <f t="shared" si="10"/>
        <v xml:space="preserve"> </v>
      </c>
      <c r="K85" t="str">
        <f t="shared" si="11"/>
        <v/>
      </c>
      <c r="L85" t="str">
        <f t="shared" si="7"/>
        <v/>
      </c>
      <c r="M85" t="str">
        <f>IF(NewUsers!G81="","",NewUsers!G81)</f>
        <v/>
      </c>
    </row>
    <row r="86" spans="1:13" x14ac:dyDescent="0.35">
      <c r="A86" s="1" t="str">
        <f>IF(NewUsers!A82="","",NewUsers!A82)</f>
        <v/>
      </c>
      <c r="B86" t="str">
        <f t="shared" si="8"/>
        <v/>
      </c>
      <c r="C86" s="2" t="str">
        <f>IF(NewUsers!B82="","",NewUsers!B82)</f>
        <v/>
      </c>
      <c r="D86" s="2" t="str">
        <f>IF(NewUsers!D82="","",NewUsers!D82)</f>
        <v/>
      </c>
      <c r="E86" t="str">
        <f>IF(NewUsers!A82="","",NewUsers!A82)</f>
        <v/>
      </c>
      <c r="F86" t="str">
        <f t="shared" si="6"/>
        <v/>
      </c>
      <c r="G86" t="str">
        <f>IF(NewUsers!A82="","",NewUsers!A82)</f>
        <v/>
      </c>
      <c r="H86" t="str">
        <f>IF(NewUsers!H82="","",NewUsers!H82)</f>
        <v/>
      </c>
      <c r="I86" t="str">
        <f t="shared" si="9"/>
        <v/>
      </c>
      <c r="J86" t="str">
        <f t="shared" si="10"/>
        <v xml:space="preserve"> </v>
      </c>
      <c r="K86" t="str">
        <f t="shared" si="11"/>
        <v/>
      </c>
      <c r="L86" t="str">
        <f t="shared" si="7"/>
        <v/>
      </c>
      <c r="M86" t="str">
        <f>IF(NewUsers!G82="","",NewUsers!G82)</f>
        <v/>
      </c>
    </row>
    <row r="87" spans="1:13" x14ac:dyDescent="0.35">
      <c r="A87" s="1" t="str">
        <f>IF(NewUsers!A83="","",NewUsers!A83)</f>
        <v/>
      </c>
      <c r="B87" t="str">
        <f t="shared" si="8"/>
        <v/>
      </c>
      <c r="C87" s="2" t="str">
        <f>IF(NewUsers!B83="","",NewUsers!B83)</f>
        <v/>
      </c>
      <c r="D87" s="2" t="str">
        <f>IF(NewUsers!D83="","",NewUsers!D83)</f>
        <v/>
      </c>
      <c r="E87" t="str">
        <f>IF(NewUsers!A83="","",NewUsers!A83)</f>
        <v/>
      </c>
      <c r="F87" t="str">
        <f t="shared" si="6"/>
        <v/>
      </c>
      <c r="G87" t="str">
        <f>IF(NewUsers!A83="","",NewUsers!A83)</f>
        <v/>
      </c>
      <c r="H87" t="str">
        <f>IF(NewUsers!H83="","",NewUsers!H83)</f>
        <v/>
      </c>
      <c r="I87" t="str">
        <f t="shared" si="9"/>
        <v/>
      </c>
      <c r="J87" t="str">
        <f t="shared" si="10"/>
        <v xml:space="preserve"> </v>
      </c>
      <c r="K87" t="str">
        <f t="shared" si="11"/>
        <v/>
      </c>
      <c r="L87" t="str">
        <f t="shared" si="7"/>
        <v/>
      </c>
      <c r="M87" t="str">
        <f>IF(NewUsers!G83="","",NewUsers!G83)</f>
        <v/>
      </c>
    </row>
    <row r="88" spans="1:13" x14ac:dyDescent="0.35">
      <c r="A88" s="1" t="str">
        <f>IF(NewUsers!A84="","",NewUsers!A84)</f>
        <v/>
      </c>
      <c r="B88" t="str">
        <f t="shared" si="8"/>
        <v/>
      </c>
      <c r="C88" s="2" t="str">
        <f>IF(NewUsers!B84="","",NewUsers!B84)</f>
        <v/>
      </c>
      <c r="D88" s="2" t="str">
        <f>IF(NewUsers!D84="","",NewUsers!D84)</f>
        <v/>
      </c>
      <c r="E88" t="str">
        <f>IF(NewUsers!A84="","",NewUsers!A84)</f>
        <v/>
      </c>
      <c r="F88" t="str">
        <f t="shared" si="6"/>
        <v/>
      </c>
      <c r="G88" t="str">
        <f>IF(NewUsers!A84="","",NewUsers!A84)</f>
        <v/>
      </c>
      <c r="H88" t="str">
        <f>IF(NewUsers!H84="","",NewUsers!H84)</f>
        <v/>
      </c>
      <c r="I88" t="str">
        <f t="shared" si="9"/>
        <v/>
      </c>
      <c r="J88" t="str">
        <f t="shared" si="10"/>
        <v xml:space="preserve"> </v>
      </c>
      <c r="K88" t="str">
        <f t="shared" si="11"/>
        <v/>
      </c>
      <c r="L88" t="str">
        <f t="shared" si="7"/>
        <v/>
      </c>
      <c r="M88" t="str">
        <f>IF(NewUsers!G84="","",NewUsers!G84)</f>
        <v/>
      </c>
    </row>
    <row r="89" spans="1:13" x14ac:dyDescent="0.35">
      <c r="A89" s="1" t="str">
        <f>IF(NewUsers!A85="","",NewUsers!A85)</f>
        <v/>
      </c>
      <c r="B89" t="str">
        <f t="shared" si="8"/>
        <v/>
      </c>
      <c r="C89" s="2" t="str">
        <f>IF(NewUsers!B85="","",NewUsers!B85)</f>
        <v/>
      </c>
      <c r="D89" s="2" t="str">
        <f>IF(NewUsers!D85="","",NewUsers!D85)</f>
        <v/>
      </c>
      <c r="E89" t="str">
        <f>IF(NewUsers!A85="","",NewUsers!A85)</f>
        <v/>
      </c>
      <c r="F89" t="str">
        <f t="shared" si="6"/>
        <v/>
      </c>
      <c r="G89" t="str">
        <f>IF(NewUsers!A85="","",NewUsers!A85)</f>
        <v/>
      </c>
      <c r="H89" t="str">
        <f>IF(NewUsers!H85="","",NewUsers!H85)</f>
        <v/>
      </c>
      <c r="I89" t="str">
        <f t="shared" si="9"/>
        <v/>
      </c>
      <c r="J89" t="str">
        <f t="shared" si="10"/>
        <v xml:space="preserve"> </v>
      </c>
      <c r="K89" t="str">
        <f t="shared" si="11"/>
        <v/>
      </c>
      <c r="L89" t="str">
        <f t="shared" si="7"/>
        <v/>
      </c>
      <c r="M89" t="str">
        <f>IF(NewUsers!G85="","",NewUsers!G85)</f>
        <v/>
      </c>
    </row>
    <row r="90" spans="1:13" x14ac:dyDescent="0.35">
      <c r="A90" s="1" t="str">
        <f>IF(NewUsers!A86="","",NewUsers!A86)</f>
        <v/>
      </c>
      <c r="B90" t="str">
        <f t="shared" si="8"/>
        <v/>
      </c>
      <c r="C90" s="2" t="str">
        <f>IF(NewUsers!B86="","",NewUsers!B86)</f>
        <v/>
      </c>
      <c r="D90" s="2" t="str">
        <f>IF(NewUsers!D86="","",NewUsers!D86)</f>
        <v/>
      </c>
      <c r="E90" t="str">
        <f>IF(NewUsers!A86="","",NewUsers!A86)</f>
        <v/>
      </c>
      <c r="F90" t="str">
        <f t="shared" ref="F90:F100" si="12">IF(C90="","",CONCATENATE(C90," ",D90))</f>
        <v/>
      </c>
      <c r="G90" t="str">
        <f>IF(NewUsers!A86="","",NewUsers!A86)</f>
        <v/>
      </c>
      <c r="H90" t="str">
        <f>IF(NewUsers!H86="","",NewUsers!H86)</f>
        <v/>
      </c>
      <c r="I90" t="str">
        <f t="shared" si="9"/>
        <v/>
      </c>
      <c r="J90" t="str">
        <f t="shared" si="10"/>
        <v xml:space="preserve"> </v>
      </c>
      <c r="K90" t="str">
        <f t="shared" si="11"/>
        <v/>
      </c>
      <c r="L90" t="str">
        <f t="shared" si="7"/>
        <v/>
      </c>
      <c r="M90" t="str">
        <f>IF(NewUsers!G86="","",NewUsers!G86)</f>
        <v/>
      </c>
    </row>
    <row r="91" spans="1:13" x14ac:dyDescent="0.35">
      <c r="A91" s="1" t="str">
        <f>IF(NewUsers!A87="","",NewUsers!A87)</f>
        <v/>
      </c>
      <c r="B91" t="str">
        <f t="shared" si="8"/>
        <v/>
      </c>
      <c r="C91" s="2" t="str">
        <f>IF(NewUsers!B87="","",NewUsers!B87)</f>
        <v/>
      </c>
      <c r="D91" s="2" t="str">
        <f>IF(NewUsers!D87="","",NewUsers!D87)</f>
        <v/>
      </c>
      <c r="E91" t="str">
        <f>IF(NewUsers!A87="","",NewUsers!A87)</f>
        <v/>
      </c>
      <c r="F91" t="str">
        <f t="shared" si="12"/>
        <v/>
      </c>
      <c r="G91" t="str">
        <f>IF(NewUsers!A87="","",NewUsers!A87)</f>
        <v/>
      </c>
      <c r="H91" t="str">
        <f>IF(NewUsers!H87="","",NewUsers!H87)</f>
        <v/>
      </c>
      <c r="I91" t="str">
        <f t="shared" si="9"/>
        <v/>
      </c>
      <c r="J91" t="str">
        <f t="shared" si="10"/>
        <v xml:space="preserve"> </v>
      </c>
      <c r="K91" t="str">
        <f t="shared" si="11"/>
        <v/>
      </c>
      <c r="L91" t="str">
        <f t="shared" si="7"/>
        <v/>
      </c>
      <c r="M91" t="str">
        <f>IF(NewUsers!G87="","",NewUsers!G87)</f>
        <v/>
      </c>
    </row>
    <row r="92" spans="1:13" x14ac:dyDescent="0.35">
      <c r="A92" s="1" t="str">
        <f>IF(NewUsers!A88="","",NewUsers!A88)</f>
        <v/>
      </c>
      <c r="B92" t="str">
        <f t="shared" si="8"/>
        <v/>
      </c>
      <c r="C92" s="2" t="str">
        <f>IF(NewUsers!B88="","",NewUsers!B88)</f>
        <v/>
      </c>
      <c r="D92" s="2" t="str">
        <f>IF(NewUsers!D88="","",NewUsers!D88)</f>
        <v/>
      </c>
      <c r="E92" t="str">
        <f>IF(NewUsers!A88="","",NewUsers!A88)</f>
        <v/>
      </c>
      <c r="F92" t="str">
        <f t="shared" si="12"/>
        <v/>
      </c>
      <c r="G92" t="str">
        <f>IF(NewUsers!A88="","",NewUsers!A88)</f>
        <v/>
      </c>
      <c r="H92" t="str">
        <f>IF(NewUsers!H88="","",NewUsers!H88)</f>
        <v/>
      </c>
      <c r="I92" t="str">
        <f t="shared" si="9"/>
        <v/>
      </c>
      <c r="J92" t="str">
        <f t="shared" si="10"/>
        <v xml:space="preserve"> </v>
      </c>
      <c r="K92" t="str">
        <f t="shared" si="11"/>
        <v/>
      </c>
      <c r="L92" t="str">
        <f t="shared" si="7"/>
        <v/>
      </c>
      <c r="M92" t="str">
        <f>IF(NewUsers!G88="","",NewUsers!G88)</f>
        <v/>
      </c>
    </row>
    <row r="93" spans="1:13" x14ac:dyDescent="0.35">
      <c r="A93" s="1" t="str">
        <f>IF(NewUsers!A89="","",NewUsers!A89)</f>
        <v/>
      </c>
      <c r="B93" t="str">
        <f t="shared" si="8"/>
        <v/>
      </c>
      <c r="C93" s="2" t="str">
        <f>IF(NewUsers!B89="","",NewUsers!B89)</f>
        <v/>
      </c>
      <c r="D93" s="2" t="str">
        <f>IF(NewUsers!D89="","",NewUsers!D89)</f>
        <v/>
      </c>
      <c r="E93" t="str">
        <f>IF(NewUsers!A89="","",NewUsers!A89)</f>
        <v/>
      </c>
      <c r="F93" t="str">
        <f t="shared" si="12"/>
        <v/>
      </c>
      <c r="G93" t="str">
        <f>IF(NewUsers!A89="","",NewUsers!A89)</f>
        <v/>
      </c>
      <c r="H93" t="str">
        <f>IF(NewUsers!H89="","",NewUsers!H89)</f>
        <v/>
      </c>
      <c r="I93" t="str">
        <f t="shared" si="9"/>
        <v/>
      </c>
      <c r="J93" t="str">
        <f t="shared" si="10"/>
        <v xml:space="preserve"> </v>
      </c>
      <c r="K93" t="str">
        <f t="shared" si="11"/>
        <v/>
      </c>
      <c r="L93" t="str">
        <f t="shared" si="7"/>
        <v/>
      </c>
      <c r="M93" t="str">
        <f>IF(NewUsers!G89="","",NewUsers!G89)</f>
        <v/>
      </c>
    </row>
    <row r="94" spans="1:13" x14ac:dyDescent="0.35">
      <c r="A94" s="1" t="str">
        <f>IF(NewUsers!A90="","",NewUsers!A90)</f>
        <v/>
      </c>
      <c r="B94" t="str">
        <f t="shared" si="8"/>
        <v/>
      </c>
      <c r="C94" s="2" t="str">
        <f>IF(NewUsers!B90="","",NewUsers!B90)</f>
        <v/>
      </c>
      <c r="D94" s="2" t="str">
        <f>IF(NewUsers!D90="","",NewUsers!D90)</f>
        <v/>
      </c>
      <c r="E94" t="str">
        <f>IF(NewUsers!A90="","",NewUsers!A90)</f>
        <v/>
      </c>
      <c r="F94" t="str">
        <f t="shared" si="12"/>
        <v/>
      </c>
      <c r="G94" t="str">
        <f>IF(NewUsers!A90="","",NewUsers!A90)</f>
        <v/>
      </c>
      <c r="H94" t="str">
        <f>IF(NewUsers!H90="","",NewUsers!H90)</f>
        <v/>
      </c>
      <c r="I94" t="str">
        <f t="shared" si="9"/>
        <v/>
      </c>
      <c r="J94" t="str">
        <f t="shared" si="10"/>
        <v xml:space="preserve"> </v>
      </c>
      <c r="K94" t="str">
        <f t="shared" si="11"/>
        <v/>
      </c>
      <c r="L94" t="str">
        <f t="shared" si="7"/>
        <v/>
      </c>
      <c r="M94" t="str">
        <f>IF(NewUsers!G90="","",NewUsers!G90)</f>
        <v/>
      </c>
    </row>
    <row r="95" spans="1:13" x14ac:dyDescent="0.35">
      <c r="A95" s="1" t="str">
        <f>IF(NewUsers!A91="","",NewUsers!A91)</f>
        <v/>
      </c>
      <c r="B95" t="str">
        <f t="shared" si="8"/>
        <v/>
      </c>
      <c r="C95" s="2" t="str">
        <f>IF(NewUsers!B91="","",NewUsers!B91)</f>
        <v/>
      </c>
      <c r="D95" s="2" t="str">
        <f>IF(NewUsers!D91="","",NewUsers!D91)</f>
        <v/>
      </c>
      <c r="E95" t="str">
        <f>IF(NewUsers!A91="","",NewUsers!A91)</f>
        <v/>
      </c>
      <c r="F95" t="str">
        <f t="shared" si="12"/>
        <v/>
      </c>
      <c r="G95" t="str">
        <f>IF(NewUsers!A91="","",NewUsers!A91)</f>
        <v/>
      </c>
      <c r="H95" t="str">
        <f>IF(NewUsers!H91="","",NewUsers!H91)</f>
        <v/>
      </c>
      <c r="I95" t="str">
        <f t="shared" si="9"/>
        <v/>
      </c>
      <c r="J95" t="str">
        <f t="shared" si="10"/>
        <v xml:space="preserve"> </v>
      </c>
      <c r="K95" t="str">
        <f t="shared" si="11"/>
        <v/>
      </c>
      <c r="L95" t="str">
        <f t="shared" si="7"/>
        <v/>
      </c>
      <c r="M95" t="str">
        <f>IF(NewUsers!G91="","",NewUsers!G91)</f>
        <v/>
      </c>
    </row>
    <row r="96" spans="1:13" x14ac:dyDescent="0.35">
      <c r="A96" s="1" t="str">
        <f>IF(NewUsers!A92="","",NewUsers!A92)</f>
        <v/>
      </c>
      <c r="B96" t="str">
        <f t="shared" si="8"/>
        <v/>
      </c>
      <c r="C96" s="2" t="str">
        <f>IF(NewUsers!B92="","",NewUsers!B92)</f>
        <v/>
      </c>
      <c r="D96" s="2" t="str">
        <f>IF(NewUsers!D92="","",NewUsers!D92)</f>
        <v/>
      </c>
      <c r="E96" t="str">
        <f>IF(NewUsers!A92="","",NewUsers!A92)</f>
        <v/>
      </c>
      <c r="F96" t="str">
        <f t="shared" si="12"/>
        <v/>
      </c>
      <c r="G96" t="str">
        <f>IF(NewUsers!A92="","",NewUsers!A92)</f>
        <v/>
      </c>
      <c r="H96" t="str">
        <f>IF(NewUsers!H92="","",NewUsers!H92)</f>
        <v/>
      </c>
      <c r="I96" t="str">
        <f t="shared" si="9"/>
        <v/>
      </c>
      <c r="J96" t="str">
        <f t="shared" si="10"/>
        <v xml:space="preserve"> </v>
      </c>
      <c r="K96" t="str">
        <f t="shared" si="11"/>
        <v/>
      </c>
      <c r="L96" t="str">
        <f t="shared" si="7"/>
        <v/>
      </c>
      <c r="M96" t="str">
        <f>IF(NewUsers!G92="","",NewUsers!G92)</f>
        <v/>
      </c>
    </row>
    <row r="97" spans="1:13" x14ac:dyDescent="0.35">
      <c r="A97" s="1" t="str">
        <f>IF(NewUsers!A93="","",NewUsers!A93)</f>
        <v/>
      </c>
      <c r="B97" t="str">
        <f t="shared" si="8"/>
        <v/>
      </c>
      <c r="C97" s="2" t="str">
        <f>IF(NewUsers!B93="","",NewUsers!B93)</f>
        <v/>
      </c>
      <c r="D97" s="2" t="str">
        <f>IF(NewUsers!D93="","",NewUsers!D93)</f>
        <v/>
      </c>
      <c r="E97" t="str">
        <f>IF(NewUsers!A93="","",NewUsers!A93)</f>
        <v/>
      </c>
      <c r="F97" t="str">
        <f t="shared" si="12"/>
        <v/>
      </c>
      <c r="G97" t="str">
        <f>IF(NewUsers!A93="","",NewUsers!A93)</f>
        <v/>
      </c>
      <c r="H97" t="str">
        <f>IF(NewUsers!H93="","",NewUsers!H93)</f>
        <v/>
      </c>
      <c r="I97" t="str">
        <f t="shared" si="9"/>
        <v/>
      </c>
      <c r="J97" t="str">
        <f t="shared" si="10"/>
        <v xml:space="preserve"> </v>
      </c>
      <c r="K97" t="str">
        <f t="shared" si="11"/>
        <v/>
      </c>
      <c r="L97" t="str">
        <f t="shared" si="7"/>
        <v/>
      </c>
      <c r="M97" t="str">
        <f>IF(NewUsers!G93="","",NewUsers!G93)</f>
        <v/>
      </c>
    </row>
    <row r="98" spans="1:13" x14ac:dyDescent="0.35">
      <c r="A98" s="1" t="str">
        <f>IF(NewUsers!A94="","",NewUsers!A94)</f>
        <v/>
      </c>
      <c r="B98" t="str">
        <f t="shared" si="8"/>
        <v/>
      </c>
      <c r="C98" s="2" t="str">
        <f>IF(NewUsers!B94="","",NewUsers!B94)</f>
        <v/>
      </c>
      <c r="D98" s="2" t="str">
        <f>IF(NewUsers!D94="","",NewUsers!D94)</f>
        <v/>
      </c>
      <c r="E98" t="str">
        <f>IF(NewUsers!A94="","",NewUsers!A94)</f>
        <v/>
      </c>
      <c r="F98" t="str">
        <f t="shared" si="12"/>
        <v/>
      </c>
      <c r="G98" t="str">
        <f>IF(NewUsers!A94="","",NewUsers!A94)</f>
        <v/>
      </c>
      <c r="H98" t="str">
        <f>IF(NewUsers!H94="","",NewUsers!H94)</f>
        <v/>
      </c>
      <c r="I98" t="str">
        <f t="shared" si="9"/>
        <v/>
      </c>
      <c r="J98" t="str">
        <f t="shared" si="10"/>
        <v xml:space="preserve"> </v>
      </c>
      <c r="K98" t="str">
        <f t="shared" si="11"/>
        <v/>
      </c>
      <c r="L98" t="str">
        <f t="shared" si="7"/>
        <v/>
      </c>
      <c r="M98" t="str">
        <f>IF(NewUsers!G94="","",NewUsers!G94)</f>
        <v/>
      </c>
    </row>
    <row r="99" spans="1:13" x14ac:dyDescent="0.35">
      <c r="A99" s="1" t="str">
        <f>IF(NewUsers!A95="","",NewUsers!A95)</f>
        <v/>
      </c>
      <c r="B99" t="str">
        <f t="shared" si="8"/>
        <v/>
      </c>
      <c r="C99" s="2" t="str">
        <f>IF(NewUsers!B95="","",NewUsers!B95)</f>
        <v/>
      </c>
      <c r="D99" s="2" t="str">
        <f>IF(NewUsers!D95="","",NewUsers!D95)</f>
        <v/>
      </c>
      <c r="E99" t="str">
        <f>IF(NewUsers!A95="","",NewUsers!A95)</f>
        <v/>
      </c>
      <c r="F99" t="str">
        <f t="shared" si="12"/>
        <v/>
      </c>
      <c r="G99" t="str">
        <f>IF(NewUsers!A95="","",NewUsers!A95)</f>
        <v/>
      </c>
      <c r="H99" t="str">
        <f>IF(NewUsers!H95="","",NewUsers!H95)</f>
        <v/>
      </c>
      <c r="I99" t="str">
        <f t="shared" si="9"/>
        <v/>
      </c>
      <c r="J99" t="str">
        <f t="shared" si="10"/>
        <v xml:space="preserve"> </v>
      </c>
      <c r="K99" t="str">
        <f t="shared" si="11"/>
        <v/>
      </c>
      <c r="L99" t="str">
        <f t="shared" si="7"/>
        <v/>
      </c>
      <c r="M99" t="str">
        <f>IF(NewUsers!G95="","",NewUsers!G95)</f>
        <v/>
      </c>
    </row>
    <row r="100" spans="1:13" x14ac:dyDescent="0.35">
      <c r="A100" s="1" t="str">
        <f>IF(NewUsers!A96="","",NewUsers!A96)</f>
        <v/>
      </c>
      <c r="B100" t="str">
        <f t="shared" si="8"/>
        <v/>
      </c>
      <c r="C100" s="2" t="str">
        <f>IF(NewUsers!B96="","",NewUsers!B96)</f>
        <v/>
      </c>
      <c r="D100" s="2" t="str">
        <f>IF(NewUsers!D96="","",NewUsers!D96)</f>
        <v/>
      </c>
      <c r="E100" t="str">
        <f>IF(NewUsers!A96="","",NewUsers!A96)</f>
        <v/>
      </c>
      <c r="F100" t="str">
        <f t="shared" si="12"/>
        <v/>
      </c>
      <c r="G100" t="str">
        <f>IF(NewUsers!A96="","",NewUsers!A96)</f>
        <v/>
      </c>
      <c r="H100" t="str">
        <f>IF(NewUsers!H96="","",NewUsers!H96)</f>
        <v/>
      </c>
      <c r="I100" t="str">
        <f t="shared" si="9"/>
        <v/>
      </c>
      <c r="J100" t="str">
        <f t="shared" si="10"/>
        <v xml:space="preserve"> </v>
      </c>
      <c r="K100" t="str">
        <f t="shared" si="11"/>
        <v/>
      </c>
      <c r="L100" t="str">
        <f t="shared" si="7"/>
        <v/>
      </c>
      <c r="M100" t="str">
        <f>IF(NewUsers!G96="","",NewUsers!G96)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workbookViewId="0">
      <selection activeCell="H1" sqref="H1"/>
    </sheetView>
  </sheetViews>
  <sheetFormatPr defaultRowHeight="14.5" x14ac:dyDescent="0.35"/>
  <sheetData>
    <row r="1" spans="1:18" x14ac:dyDescent="0.35">
      <c r="A1" t="e">
        <f>IF(NewUsers!#REF!="","",NewUsers!#REF!)</f>
        <v>#REF!</v>
      </c>
      <c r="B1" t="e">
        <f>IF(A1="","","abc@@123")</f>
        <v>#REF!</v>
      </c>
      <c r="C1" t="e">
        <f>IF(NewUsers!#REF!="","",NewUsers!#REF!)</f>
        <v>#REF!</v>
      </c>
      <c r="D1" t="e">
        <f>IF(NewUsers!#REF!="","",NewUsers!#REF!)</f>
        <v>#REF!</v>
      </c>
      <c r="E1" t="e">
        <f>IF(NewUsers!#REF!="","",NewUsers!#REF!)</f>
        <v>#REF!</v>
      </c>
      <c r="F1" t="e">
        <f>IF(NewUsers!#REF!="","",NewUsers!#REF!)</f>
        <v>#REF!</v>
      </c>
      <c r="G1" t="e">
        <f>CONCATENATE(C1," ",E1)</f>
        <v>#REF!</v>
      </c>
      <c r="H1" t="e">
        <f>IF(NewUsers!#REF!="","",NewUsers!#REF!)</f>
        <v>#REF!</v>
      </c>
      <c r="I1" t="e">
        <f>IF(NewUsers!#REF!="","",NewUsers!#REF!)</f>
        <v>#REF!</v>
      </c>
      <c r="K1" t="e">
        <f>CONCATENATE(C1," ",E1)</f>
        <v>#REF!</v>
      </c>
      <c r="L1" t="e">
        <f t="shared" ref="L1:L64" si="0">IF(A1&gt;" ","Y","")</f>
        <v>#REF!</v>
      </c>
      <c r="M1" t="e">
        <f>IF(A1&gt;" ","N","")</f>
        <v>#REF!</v>
      </c>
      <c r="N1" t="e">
        <f>IF(NewUsers!#REF!="","",NewUsers!#REF!)</f>
        <v>#REF!</v>
      </c>
      <c r="O1" t="e">
        <f>IF(OR(RIGHT(N1,1)="P",RIGHT(N1,1)="O",RIGHT(N1,1)="R"),"LAW",IF(RIGHT(N1,1)="F","FIRE",IF(OR(RIGHT(N1,1)="S",RIGHT(N1,1)="A"),"EMS","")))</f>
        <v>#REF!</v>
      </c>
      <c r="P1" t="e">
        <f>IF(A1="","",CONCATENATE("Countyes\",A1))</f>
        <v>#REF!</v>
      </c>
      <c r="Q1" t="e">
        <f>IF(R1="D",2,IF(R1="M",3,""))</f>
        <v>#REF!</v>
      </c>
      <c r="R1" t="e">
        <f>IF(NewUsers!#REF!&gt;"","D",(IF(NewUsers!#REF!&gt;"","M","")))</f>
        <v>#REF!</v>
      </c>
    </row>
    <row r="2" spans="1:18" x14ac:dyDescent="0.35">
      <c r="A2" t="str">
        <f>IF(NewUsers!A2="","",NewUsers!A2)</f>
        <v>TOF15614</v>
      </c>
      <c r="B2" t="str">
        <f t="shared" ref="B2:B65" si="1">IF(A2="","","abc@@123")</f>
        <v>abc@@123</v>
      </c>
      <c r="C2" t="str">
        <f>IF(NewUsers!B2="","",NewUsers!B2)</f>
        <v>EVAN</v>
      </c>
      <c r="D2" t="str">
        <f>IF(NewUsers!C2="","",NewUsers!C2)</f>
        <v/>
      </c>
      <c r="E2" t="str">
        <f>IF(NewUsers!D2="","",NewUsers!D2)</f>
        <v>BACK</v>
      </c>
      <c r="F2" t="str">
        <f>IF(NewUsers!A2="","",NewUsers!A2)</f>
        <v>TOF15614</v>
      </c>
      <c r="G2" t="str">
        <f t="shared" ref="G2:G65" si="2">CONCATENATE(C2," ",E2)</f>
        <v>EVAN BACK</v>
      </c>
      <c r="H2" t="str">
        <f>IF(NewUsers!A2="","",NewUsers!A2)</f>
        <v>TOF15614</v>
      </c>
      <c r="I2" t="str">
        <f>IF(NewUsers!H2="","",NewUsers!H2)</f>
        <v>Toledo FD</v>
      </c>
      <c r="K2" t="str">
        <f t="shared" ref="K2:K65" si="3">CONCATENATE(C2," ",E2)</f>
        <v>EVAN BACK</v>
      </c>
      <c r="L2" t="str">
        <f t="shared" si="0"/>
        <v>Y</v>
      </c>
      <c r="M2" t="str">
        <f t="shared" ref="M2:M65" si="4">IF(A2&gt;" ","N","")</f>
        <v>N</v>
      </c>
      <c r="N2" t="str">
        <f>IF(NewUsers!G2="","",NewUsers!G2)</f>
        <v>TOF</v>
      </c>
      <c r="O2" t="str">
        <f t="shared" ref="O2:O65" si="5">IF(OR(RIGHT(N2,1)="P",RIGHT(N2,1)="O",RIGHT(N2,1)="R"),"LAW",IF(RIGHT(N2,1)="F","FIRE",IF(OR(RIGHT(N2,1)="S",RIGHT(N2,1)="A"),"EMS","")))</f>
        <v>FIRE</v>
      </c>
      <c r="P2" t="str">
        <f t="shared" ref="P2:P65" si="6">IF(A2="","",CONCATENATE("Countyes\",A2))</f>
        <v>Countyes\TOF15614</v>
      </c>
      <c r="Q2" t="str">
        <f t="shared" ref="Q2:Q65" si="7">IF(R2="D",2,IF(R2="M",3,""))</f>
        <v/>
      </c>
      <c r="R2" t="str">
        <f>IF(NewUsers!E2&gt;"","D",(IF(NewUsers!F2&gt;"","M","")))</f>
        <v/>
      </c>
    </row>
    <row r="3" spans="1:18" x14ac:dyDescent="0.35">
      <c r="A3" t="str">
        <f>IF(NewUsers!A3="","",NewUsers!A3)</f>
        <v>TOF15615</v>
      </c>
      <c r="B3" t="str">
        <f t="shared" si="1"/>
        <v>abc@@123</v>
      </c>
      <c r="C3" t="str">
        <f>IF(NewUsers!B3="","",NewUsers!B3)</f>
        <v>MITCHELL</v>
      </c>
      <c r="D3" t="str">
        <f>IF(NewUsers!C3="","",NewUsers!C3)</f>
        <v/>
      </c>
      <c r="E3" t="str">
        <f>IF(NewUsers!D3="","",NewUsers!D3)</f>
        <v>BOSS</v>
      </c>
      <c r="F3" t="str">
        <f>IF(NewUsers!A3="","",NewUsers!A3)</f>
        <v>TOF15615</v>
      </c>
      <c r="G3" t="str">
        <f t="shared" si="2"/>
        <v>MITCHELL BOSS</v>
      </c>
      <c r="H3" t="str">
        <f>IF(NewUsers!A3="","",NewUsers!A3)</f>
        <v>TOF15615</v>
      </c>
      <c r="I3" t="str">
        <f>IF(NewUsers!H3="","",NewUsers!H3)</f>
        <v>Toledo FD</v>
      </c>
      <c r="K3" t="str">
        <f t="shared" si="3"/>
        <v>MITCHELL BOSS</v>
      </c>
      <c r="L3" t="str">
        <f t="shared" si="0"/>
        <v>Y</v>
      </c>
      <c r="M3" t="str">
        <f t="shared" si="4"/>
        <v>N</v>
      </c>
      <c r="N3" t="str">
        <f>IF(NewUsers!G3="","",NewUsers!G3)</f>
        <v>TOF</v>
      </c>
      <c r="O3" t="str">
        <f t="shared" si="5"/>
        <v>FIRE</v>
      </c>
      <c r="P3" t="str">
        <f t="shared" si="6"/>
        <v>Countyes\TOF15615</v>
      </c>
      <c r="Q3" t="str">
        <f t="shared" si="7"/>
        <v/>
      </c>
      <c r="R3" t="str">
        <f>IF(NewUsers!E3&gt;"","D",(IF(NewUsers!F3&gt;"","M","")))</f>
        <v/>
      </c>
    </row>
    <row r="4" spans="1:18" x14ac:dyDescent="0.35">
      <c r="A4" t="str">
        <f>IF(NewUsers!A4="","",NewUsers!A4)</f>
        <v>TOF15617</v>
      </c>
      <c r="B4" t="str">
        <f t="shared" si="1"/>
        <v>abc@@123</v>
      </c>
      <c r="C4" t="str">
        <f>IF(NewUsers!B4="","",NewUsers!B4)</f>
        <v>JAMISON</v>
      </c>
      <c r="D4" t="str">
        <f>IF(NewUsers!C4="","",NewUsers!C4)</f>
        <v/>
      </c>
      <c r="E4" t="str">
        <f>IF(NewUsers!D4="","",NewUsers!D4)</f>
        <v>CHICOLINI</v>
      </c>
      <c r="F4" t="str">
        <f>IF(NewUsers!A4="","",NewUsers!A4)</f>
        <v>TOF15617</v>
      </c>
      <c r="G4" t="str">
        <f t="shared" si="2"/>
        <v>JAMISON CHICOLINI</v>
      </c>
      <c r="H4" t="str">
        <f>IF(NewUsers!A4="","",NewUsers!A4)</f>
        <v>TOF15617</v>
      </c>
      <c r="I4" t="str">
        <f>IF(NewUsers!H4="","",NewUsers!H4)</f>
        <v>Toledo FD</v>
      </c>
      <c r="K4" t="str">
        <f t="shared" si="3"/>
        <v>JAMISON CHICOLINI</v>
      </c>
      <c r="L4" t="str">
        <f t="shared" si="0"/>
        <v>Y</v>
      </c>
      <c r="M4" t="str">
        <f t="shared" si="4"/>
        <v>N</v>
      </c>
      <c r="N4" t="str">
        <f>IF(NewUsers!G4="","",NewUsers!G4)</f>
        <v>TOF</v>
      </c>
      <c r="O4" t="str">
        <f t="shared" si="5"/>
        <v>FIRE</v>
      </c>
      <c r="P4" t="str">
        <f t="shared" si="6"/>
        <v>Countyes\TOF15617</v>
      </c>
      <c r="Q4" t="str">
        <f t="shared" si="7"/>
        <v/>
      </c>
      <c r="R4" t="str">
        <f>IF(NewUsers!E4&gt;"","D",(IF(NewUsers!F4&gt;"","M","")))</f>
        <v/>
      </c>
    </row>
    <row r="5" spans="1:18" x14ac:dyDescent="0.35">
      <c r="A5" t="str">
        <f>IF(NewUsers!A5="","",NewUsers!A5)</f>
        <v>TOF15618</v>
      </c>
      <c r="B5" t="str">
        <f t="shared" si="1"/>
        <v>abc@@123</v>
      </c>
      <c r="C5" t="str">
        <f>IF(NewUsers!B5="","",NewUsers!B5)</f>
        <v>CRAIG</v>
      </c>
      <c r="D5" t="str">
        <f>IF(NewUsers!C5="","",NewUsers!C5)</f>
        <v/>
      </c>
      <c r="E5" t="str">
        <f>IF(NewUsers!D5="","",NewUsers!D5)</f>
        <v>CROWELL</v>
      </c>
      <c r="F5" t="str">
        <f>IF(NewUsers!A5="","",NewUsers!A5)</f>
        <v>TOF15618</v>
      </c>
      <c r="G5" t="str">
        <f t="shared" si="2"/>
        <v>CRAIG CROWELL</v>
      </c>
      <c r="H5" t="str">
        <f>IF(NewUsers!A5="","",NewUsers!A5)</f>
        <v>TOF15618</v>
      </c>
      <c r="I5" t="str">
        <f>IF(NewUsers!H5="","",NewUsers!H5)</f>
        <v>Toledo FD</v>
      </c>
      <c r="K5" t="str">
        <f t="shared" si="3"/>
        <v>CRAIG CROWELL</v>
      </c>
      <c r="L5" t="str">
        <f t="shared" si="0"/>
        <v>Y</v>
      </c>
      <c r="M5" t="str">
        <f t="shared" si="4"/>
        <v>N</v>
      </c>
      <c r="N5" t="str">
        <f>IF(NewUsers!G5="","",NewUsers!G5)</f>
        <v>TOF</v>
      </c>
      <c r="O5" t="str">
        <f t="shared" si="5"/>
        <v>FIRE</v>
      </c>
      <c r="P5" t="str">
        <f t="shared" si="6"/>
        <v>Countyes\TOF15618</v>
      </c>
      <c r="Q5" t="str">
        <f t="shared" si="7"/>
        <v/>
      </c>
      <c r="R5" t="str">
        <f>IF(NewUsers!E5&gt;"","D",(IF(NewUsers!F5&gt;"","M","")))</f>
        <v/>
      </c>
    </row>
    <row r="6" spans="1:18" x14ac:dyDescent="0.35">
      <c r="A6" t="str">
        <f>IF(NewUsers!A6="","",NewUsers!A6)</f>
        <v>TOF15619</v>
      </c>
      <c r="B6" t="str">
        <f t="shared" si="1"/>
        <v>abc@@123</v>
      </c>
      <c r="C6" t="str">
        <f>IF(NewUsers!B6="","",NewUsers!B6)</f>
        <v>DANIEL</v>
      </c>
      <c r="D6" t="str">
        <f>IF(NewUsers!C6="","",NewUsers!C6)</f>
        <v/>
      </c>
      <c r="E6" t="str">
        <f>IF(NewUsers!D6="","",NewUsers!D6)</f>
        <v>DORNER</v>
      </c>
      <c r="F6" t="str">
        <f>IF(NewUsers!A6="","",NewUsers!A6)</f>
        <v>TOF15619</v>
      </c>
      <c r="G6" t="str">
        <f t="shared" si="2"/>
        <v>DANIEL DORNER</v>
      </c>
      <c r="H6" t="str">
        <f>IF(NewUsers!A6="","",NewUsers!A6)</f>
        <v>TOF15619</v>
      </c>
      <c r="I6" t="str">
        <f>IF(NewUsers!H6="","",NewUsers!H6)</f>
        <v>Toledo FD</v>
      </c>
      <c r="K6" t="str">
        <f t="shared" si="3"/>
        <v>DANIEL DORNER</v>
      </c>
      <c r="L6" t="str">
        <f t="shared" si="0"/>
        <v>Y</v>
      </c>
      <c r="M6" t="str">
        <f t="shared" si="4"/>
        <v>N</v>
      </c>
      <c r="N6" t="str">
        <f>IF(NewUsers!G6="","",NewUsers!G6)</f>
        <v>TOF</v>
      </c>
      <c r="O6" t="str">
        <f t="shared" si="5"/>
        <v>FIRE</v>
      </c>
      <c r="P6" t="str">
        <f t="shared" si="6"/>
        <v>Countyes\TOF15619</v>
      </c>
      <c r="Q6" t="str">
        <f t="shared" si="7"/>
        <v/>
      </c>
      <c r="R6" t="str">
        <f>IF(NewUsers!E6&gt;"","D",(IF(NewUsers!F6&gt;"","M","")))</f>
        <v/>
      </c>
    </row>
    <row r="7" spans="1:18" x14ac:dyDescent="0.35">
      <c r="A7" t="str">
        <f>IF(NewUsers!A7="","",NewUsers!A7)</f>
        <v>TOF15668</v>
      </c>
      <c r="B7" t="str">
        <f t="shared" si="1"/>
        <v>abc@@123</v>
      </c>
      <c r="C7" t="str">
        <f>IF(NewUsers!B7="","",NewUsers!B7)</f>
        <v>TANNER</v>
      </c>
      <c r="D7" t="str">
        <f>IF(NewUsers!C7="","",NewUsers!C7)</f>
        <v/>
      </c>
      <c r="E7" t="str">
        <f>IF(NewUsers!D7="","",NewUsers!D7)</f>
        <v>DUVALL</v>
      </c>
      <c r="F7" t="str">
        <f>IF(NewUsers!A7="","",NewUsers!A7)</f>
        <v>TOF15668</v>
      </c>
      <c r="G7" t="str">
        <f t="shared" si="2"/>
        <v>TANNER DUVALL</v>
      </c>
      <c r="H7" t="str">
        <f>IF(NewUsers!A7="","",NewUsers!A7)</f>
        <v>TOF15668</v>
      </c>
      <c r="I7" t="str">
        <f>IF(NewUsers!H7="","",NewUsers!H7)</f>
        <v>Toledo FD</v>
      </c>
      <c r="K7" t="str">
        <f t="shared" si="3"/>
        <v>TANNER DUVALL</v>
      </c>
      <c r="L7" t="str">
        <f t="shared" si="0"/>
        <v>Y</v>
      </c>
      <c r="M7" t="str">
        <f t="shared" si="4"/>
        <v>N</v>
      </c>
      <c r="N7" t="str">
        <f>IF(NewUsers!G7="","",NewUsers!G7)</f>
        <v>TOF</v>
      </c>
      <c r="O7" t="str">
        <f t="shared" si="5"/>
        <v>FIRE</v>
      </c>
      <c r="P7" t="str">
        <f t="shared" si="6"/>
        <v>Countyes\TOF15668</v>
      </c>
      <c r="Q7" t="str">
        <f t="shared" si="7"/>
        <v/>
      </c>
      <c r="R7" t="str">
        <f>IF(NewUsers!E7&gt;"","D",(IF(NewUsers!F7&gt;"","M","")))</f>
        <v/>
      </c>
    </row>
    <row r="8" spans="1:18" x14ac:dyDescent="0.35">
      <c r="A8" t="str">
        <f>IF(NewUsers!A8="","",NewUsers!A8)</f>
        <v>TOF15620</v>
      </c>
      <c r="B8" t="str">
        <f t="shared" si="1"/>
        <v>abc@@123</v>
      </c>
      <c r="C8" t="str">
        <f>IF(NewUsers!B8="","",NewUsers!B8)</f>
        <v>RYAN</v>
      </c>
      <c r="D8" t="str">
        <f>IF(NewUsers!C8="","",NewUsers!C8)</f>
        <v/>
      </c>
      <c r="E8" t="str">
        <f>IF(NewUsers!D8="","",NewUsers!D8)</f>
        <v>FOREMAN</v>
      </c>
      <c r="F8" t="str">
        <f>IF(NewUsers!A8="","",NewUsers!A8)</f>
        <v>TOF15620</v>
      </c>
      <c r="G8" t="str">
        <f t="shared" si="2"/>
        <v>RYAN FOREMAN</v>
      </c>
      <c r="H8" t="str">
        <f>IF(NewUsers!A8="","",NewUsers!A8)</f>
        <v>TOF15620</v>
      </c>
      <c r="I8" t="str">
        <f>IF(NewUsers!H8="","",NewUsers!H8)</f>
        <v>Toledo FD</v>
      </c>
      <c r="K8" t="str">
        <f t="shared" si="3"/>
        <v>RYAN FOREMAN</v>
      </c>
      <c r="L8" t="str">
        <f t="shared" si="0"/>
        <v>Y</v>
      </c>
      <c r="M8" t="str">
        <f t="shared" si="4"/>
        <v>N</v>
      </c>
      <c r="N8" t="str">
        <f>IF(NewUsers!G8="","",NewUsers!G8)</f>
        <v>TOF</v>
      </c>
      <c r="O8" t="str">
        <f t="shared" si="5"/>
        <v>FIRE</v>
      </c>
      <c r="P8" t="str">
        <f t="shared" si="6"/>
        <v>Countyes\TOF15620</v>
      </c>
      <c r="Q8" t="str">
        <f t="shared" si="7"/>
        <v/>
      </c>
      <c r="R8" t="str">
        <f>IF(NewUsers!E8&gt;"","D",(IF(NewUsers!F8&gt;"","M","")))</f>
        <v/>
      </c>
    </row>
    <row r="9" spans="1:18" x14ac:dyDescent="0.35">
      <c r="A9" t="str">
        <f>IF(NewUsers!A9="","",NewUsers!A9)</f>
        <v>TOF15621</v>
      </c>
      <c r="B9" t="str">
        <f t="shared" si="1"/>
        <v>abc@@123</v>
      </c>
      <c r="C9" t="str">
        <f>IF(NewUsers!B9="","",NewUsers!B9)</f>
        <v>DYLAN</v>
      </c>
      <c r="D9" t="str">
        <f>IF(NewUsers!C9="","",NewUsers!C9)</f>
        <v/>
      </c>
      <c r="E9" t="str">
        <f>IF(NewUsers!D9="","",NewUsers!D9)</f>
        <v>GIBBS</v>
      </c>
      <c r="F9" t="str">
        <f>IF(NewUsers!A9="","",NewUsers!A9)</f>
        <v>TOF15621</v>
      </c>
      <c r="G9" t="str">
        <f t="shared" si="2"/>
        <v>DYLAN GIBBS</v>
      </c>
      <c r="H9" t="str">
        <f>IF(NewUsers!A9="","",NewUsers!A9)</f>
        <v>TOF15621</v>
      </c>
      <c r="I9" t="str">
        <f>IF(NewUsers!H9="","",NewUsers!H9)</f>
        <v>Toledo FD</v>
      </c>
      <c r="K9" t="str">
        <f t="shared" si="3"/>
        <v>DYLAN GIBBS</v>
      </c>
      <c r="L9" t="str">
        <f t="shared" si="0"/>
        <v>Y</v>
      </c>
      <c r="M9" t="str">
        <f t="shared" si="4"/>
        <v>N</v>
      </c>
      <c r="N9" t="str">
        <f>IF(NewUsers!G9="","",NewUsers!G9)</f>
        <v>TOF</v>
      </c>
      <c r="O9" t="str">
        <f t="shared" si="5"/>
        <v>FIRE</v>
      </c>
      <c r="P9" t="str">
        <f t="shared" si="6"/>
        <v>Countyes\TOF15621</v>
      </c>
      <c r="Q9" t="str">
        <f t="shared" si="7"/>
        <v/>
      </c>
      <c r="R9" t="str">
        <f>IF(NewUsers!E9&gt;"","D",(IF(NewUsers!F9&gt;"","M","")))</f>
        <v/>
      </c>
    </row>
    <row r="10" spans="1:18" x14ac:dyDescent="0.35">
      <c r="A10" t="str">
        <f>IF(NewUsers!A10="","",NewUsers!A10)</f>
        <v>TOF15622</v>
      </c>
      <c r="B10" t="str">
        <f t="shared" si="1"/>
        <v>abc@@123</v>
      </c>
      <c r="C10" t="str">
        <f>IF(NewUsers!B10="","",NewUsers!B10)</f>
        <v>MICHAEL</v>
      </c>
      <c r="D10" t="str">
        <f>IF(NewUsers!C10="","",NewUsers!C10)</f>
        <v/>
      </c>
      <c r="E10" t="str">
        <f>IF(NewUsers!D10="","",NewUsers!D10)</f>
        <v>HEIDER</v>
      </c>
      <c r="F10" t="str">
        <f>IF(NewUsers!A10="","",NewUsers!A10)</f>
        <v>TOF15622</v>
      </c>
      <c r="G10" t="str">
        <f t="shared" si="2"/>
        <v>MICHAEL HEIDER</v>
      </c>
      <c r="H10" t="str">
        <f>IF(NewUsers!A10="","",NewUsers!A10)</f>
        <v>TOF15622</v>
      </c>
      <c r="I10" t="str">
        <f>IF(NewUsers!H10="","",NewUsers!H10)</f>
        <v>Toledo FD</v>
      </c>
      <c r="K10" t="str">
        <f t="shared" si="3"/>
        <v>MICHAEL HEIDER</v>
      </c>
      <c r="L10" t="str">
        <f t="shared" si="0"/>
        <v>Y</v>
      </c>
      <c r="M10" t="str">
        <f t="shared" si="4"/>
        <v>N</v>
      </c>
      <c r="N10" t="str">
        <f>IF(NewUsers!G10="","",NewUsers!G10)</f>
        <v>TOF</v>
      </c>
      <c r="O10" t="str">
        <f t="shared" si="5"/>
        <v>FIRE</v>
      </c>
      <c r="P10" t="str">
        <f t="shared" si="6"/>
        <v>Countyes\TOF15622</v>
      </c>
      <c r="Q10" t="str">
        <f t="shared" si="7"/>
        <v/>
      </c>
      <c r="R10" t="str">
        <f>IF(NewUsers!E10&gt;"","D",(IF(NewUsers!F10&gt;"","M","")))</f>
        <v/>
      </c>
    </row>
    <row r="11" spans="1:18" x14ac:dyDescent="0.35">
      <c r="A11" t="str">
        <f>IF(NewUsers!A11="","",NewUsers!A11)</f>
        <v>TOF15623</v>
      </c>
      <c r="B11" t="str">
        <f t="shared" si="1"/>
        <v>abc@@123</v>
      </c>
      <c r="C11" t="str">
        <f>IF(NewUsers!B11="","",NewUsers!B11)</f>
        <v>JUSTIN</v>
      </c>
      <c r="D11" t="str">
        <f>IF(NewUsers!C11="","",NewUsers!C11)</f>
        <v/>
      </c>
      <c r="E11" t="str">
        <f>IF(NewUsers!D11="","",NewUsers!D11)</f>
        <v>HEMMINGER</v>
      </c>
      <c r="F11" t="str">
        <f>IF(NewUsers!A11="","",NewUsers!A11)</f>
        <v>TOF15623</v>
      </c>
      <c r="G11" t="str">
        <f t="shared" si="2"/>
        <v>JUSTIN HEMMINGER</v>
      </c>
      <c r="H11" t="str">
        <f>IF(NewUsers!A11="","",NewUsers!A11)</f>
        <v>TOF15623</v>
      </c>
      <c r="I11" t="str">
        <f>IF(NewUsers!H11="","",NewUsers!H11)</f>
        <v>Toledo FD</v>
      </c>
      <c r="K11" t="str">
        <f t="shared" si="3"/>
        <v>JUSTIN HEMMINGER</v>
      </c>
      <c r="L11" t="str">
        <f t="shared" si="0"/>
        <v>Y</v>
      </c>
      <c r="M11" t="str">
        <f t="shared" si="4"/>
        <v>N</v>
      </c>
      <c r="N11" t="str">
        <f>IF(NewUsers!G11="","",NewUsers!G11)</f>
        <v>TOF</v>
      </c>
      <c r="O11" t="str">
        <f t="shared" si="5"/>
        <v>FIRE</v>
      </c>
      <c r="P11" t="str">
        <f t="shared" si="6"/>
        <v>Countyes\TOF15623</v>
      </c>
      <c r="Q11" t="str">
        <f t="shared" si="7"/>
        <v/>
      </c>
      <c r="R11" t="str">
        <f>IF(NewUsers!E11&gt;"","D",(IF(NewUsers!F11&gt;"","M","")))</f>
        <v/>
      </c>
    </row>
    <row r="12" spans="1:18" x14ac:dyDescent="0.35">
      <c r="A12" t="str">
        <f>IF(NewUsers!A12="","",NewUsers!A12)</f>
        <v>TOF15624</v>
      </c>
      <c r="B12" t="str">
        <f t="shared" si="1"/>
        <v>abc@@123</v>
      </c>
      <c r="C12" t="str">
        <f>IF(NewUsers!B12="","",NewUsers!B12)</f>
        <v>LARRY</v>
      </c>
      <c r="D12" t="str">
        <f>IF(NewUsers!C12="","",NewUsers!C12)</f>
        <v/>
      </c>
      <c r="E12" t="str">
        <f>IF(NewUsers!D12="","",NewUsers!D12)</f>
        <v>HIPP</v>
      </c>
      <c r="F12" t="str">
        <f>IF(NewUsers!A12="","",NewUsers!A12)</f>
        <v>TOF15624</v>
      </c>
      <c r="G12" t="str">
        <f t="shared" si="2"/>
        <v>LARRY HIPP</v>
      </c>
      <c r="H12" t="str">
        <f>IF(NewUsers!A12="","",NewUsers!A12)</f>
        <v>TOF15624</v>
      </c>
      <c r="I12" t="str">
        <f>IF(NewUsers!H12="","",NewUsers!H12)</f>
        <v>Toledo FD</v>
      </c>
      <c r="K12" t="str">
        <f t="shared" si="3"/>
        <v>LARRY HIPP</v>
      </c>
      <c r="L12" t="str">
        <f t="shared" si="0"/>
        <v>Y</v>
      </c>
      <c r="M12" t="str">
        <f t="shared" si="4"/>
        <v>N</v>
      </c>
      <c r="N12" t="str">
        <f>IF(NewUsers!G12="","",NewUsers!G12)</f>
        <v>TOF</v>
      </c>
      <c r="O12" t="str">
        <f t="shared" si="5"/>
        <v>FIRE</v>
      </c>
      <c r="P12" t="str">
        <f t="shared" si="6"/>
        <v>Countyes\TOF15624</v>
      </c>
      <c r="Q12" t="str">
        <f t="shared" si="7"/>
        <v/>
      </c>
      <c r="R12" t="str">
        <f>IF(NewUsers!E12&gt;"","D",(IF(NewUsers!F12&gt;"","M","")))</f>
        <v/>
      </c>
    </row>
    <row r="13" spans="1:18" x14ac:dyDescent="0.35">
      <c r="A13" t="str">
        <f>IF(NewUsers!A13="","",NewUsers!A13)</f>
        <v>TOF15625</v>
      </c>
      <c r="B13" t="str">
        <f t="shared" si="1"/>
        <v>abc@@123</v>
      </c>
      <c r="C13" t="str">
        <f>IF(NewUsers!B13="","",NewUsers!B13)</f>
        <v>LINDSAY</v>
      </c>
      <c r="D13" t="str">
        <f>IF(NewUsers!C13="","",NewUsers!C13)</f>
        <v/>
      </c>
      <c r="E13" t="str">
        <f>IF(NewUsers!D13="","",NewUsers!D13)</f>
        <v>KERNYO</v>
      </c>
      <c r="F13" t="str">
        <f>IF(NewUsers!A13="","",NewUsers!A13)</f>
        <v>TOF15625</v>
      </c>
      <c r="G13" t="str">
        <f t="shared" si="2"/>
        <v>LINDSAY KERNYO</v>
      </c>
      <c r="H13" t="str">
        <f>IF(NewUsers!A13="","",NewUsers!A13)</f>
        <v>TOF15625</v>
      </c>
      <c r="I13" t="str">
        <f>IF(NewUsers!H13="","",NewUsers!H13)</f>
        <v>Toledo FD</v>
      </c>
      <c r="K13" t="str">
        <f t="shared" si="3"/>
        <v>LINDSAY KERNYO</v>
      </c>
      <c r="L13" t="str">
        <f t="shared" si="0"/>
        <v>Y</v>
      </c>
      <c r="M13" t="str">
        <f t="shared" si="4"/>
        <v>N</v>
      </c>
      <c r="N13" t="str">
        <f>IF(NewUsers!G13="","",NewUsers!G13)</f>
        <v>TOF</v>
      </c>
      <c r="O13" t="str">
        <f t="shared" si="5"/>
        <v>FIRE</v>
      </c>
      <c r="P13" t="str">
        <f t="shared" si="6"/>
        <v>Countyes\TOF15625</v>
      </c>
      <c r="Q13" t="str">
        <f t="shared" si="7"/>
        <v/>
      </c>
      <c r="R13" t="str">
        <f>IF(NewUsers!E13&gt;"","D",(IF(NewUsers!F13&gt;"","M","")))</f>
        <v/>
      </c>
    </row>
    <row r="14" spans="1:18" x14ac:dyDescent="0.35">
      <c r="A14" t="str">
        <f>IF(NewUsers!A14="","",NewUsers!A14)</f>
        <v>TOF15626</v>
      </c>
      <c r="B14" t="str">
        <f t="shared" si="1"/>
        <v>abc@@123</v>
      </c>
      <c r="C14" t="str">
        <f>IF(NewUsers!B14="","",NewUsers!B14)</f>
        <v>KYLE</v>
      </c>
      <c r="D14" t="str">
        <f>IF(NewUsers!C14="","",NewUsers!C14)</f>
        <v/>
      </c>
      <c r="E14" t="str">
        <f>IF(NewUsers!D14="","",NewUsers!D14)</f>
        <v>LEE</v>
      </c>
      <c r="F14" t="str">
        <f>IF(NewUsers!A14="","",NewUsers!A14)</f>
        <v>TOF15626</v>
      </c>
      <c r="G14" t="str">
        <f t="shared" si="2"/>
        <v>KYLE LEE</v>
      </c>
      <c r="H14" t="str">
        <f>IF(NewUsers!A14="","",NewUsers!A14)</f>
        <v>TOF15626</v>
      </c>
      <c r="I14" t="str">
        <f>IF(NewUsers!H14="","",NewUsers!H14)</f>
        <v>Toledo FD</v>
      </c>
      <c r="K14" t="str">
        <f t="shared" si="3"/>
        <v>KYLE LEE</v>
      </c>
      <c r="L14" t="str">
        <f t="shared" si="0"/>
        <v>Y</v>
      </c>
      <c r="M14" t="str">
        <f t="shared" si="4"/>
        <v>N</v>
      </c>
      <c r="N14" t="str">
        <f>IF(NewUsers!G14="","",NewUsers!G14)</f>
        <v>TOF</v>
      </c>
      <c r="O14" t="str">
        <f t="shared" si="5"/>
        <v>FIRE</v>
      </c>
      <c r="P14" t="str">
        <f t="shared" si="6"/>
        <v>Countyes\TOF15626</v>
      </c>
      <c r="Q14" t="str">
        <f t="shared" si="7"/>
        <v/>
      </c>
      <c r="R14" t="str">
        <f>IF(NewUsers!E14&gt;"","D",(IF(NewUsers!F14&gt;"","M","")))</f>
        <v/>
      </c>
    </row>
    <row r="15" spans="1:18" x14ac:dyDescent="0.35">
      <c r="A15" t="str">
        <f>IF(NewUsers!A15="","",NewUsers!A15)</f>
        <v>TOF15627</v>
      </c>
      <c r="B15" t="str">
        <f t="shared" si="1"/>
        <v>abc@@123</v>
      </c>
      <c r="C15" t="str">
        <f>IF(NewUsers!B15="","",NewUsers!B15)</f>
        <v>KEEVIN</v>
      </c>
      <c r="D15" t="str">
        <f>IF(NewUsers!C15="","",NewUsers!C15)</f>
        <v/>
      </c>
      <c r="E15" t="str">
        <f>IF(NewUsers!D15="","",NewUsers!D15)</f>
        <v>LONDON</v>
      </c>
      <c r="F15" t="str">
        <f>IF(NewUsers!A15="","",NewUsers!A15)</f>
        <v>TOF15627</v>
      </c>
      <c r="G15" t="str">
        <f t="shared" si="2"/>
        <v>KEEVIN LONDON</v>
      </c>
      <c r="H15" t="str">
        <f>IF(NewUsers!A15="","",NewUsers!A15)</f>
        <v>TOF15627</v>
      </c>
      <c r="I15" t="str">
        <f>IF(NewUsers!H15="","",NewUsers!H15)</f>
        <v>Toledo FD</v>
      </c>
      <c r="K15" t="str">
        <f t="shared" si="3"/>
        <v>KEEVIN LONDON</v>
      </c>
      <c r="L15" t="str">
        <f t="shared" si="0"/>
        <v>Y</v>
      </c>
      <c r="M15" t="str">
        <f t="shared" si="4"/>
        <v>N</v>
      </c>
      <c r="N15" t="str">
        <f>IF(NewUsers!G15="","",NewUsers!G15)</f>
        <v>TOF</v>
      </c>
      <c r="O15" t="str">
        <f t="shared" si="5"/>
        <v>FIRE</v>
      </c>
      <c r="P15" t="str">
        <f t="shared" si="6"/>
        <v>Countyes\TOF15627</v>
      </c>
      <c r="Q15" t="str">
        <f t="shared" si="7"/>
        <v/>
      </c>
      <c r="R15" t="str">
        <f>IF(NewUsers!E15&gt;"","D",(IF(NewUsers!F15&gt;"","M","")))</f>
        <v/>
      </c>
    </row>
    <row r="16" spans="1:18" x14ac:dyDescent="0.35">
      <c r="A16" t="str">
        <f>IF(NewUsers!A16="","",NewUsers!A16)</f>
        <v>TOF15628</v>
      </c>
      <c r="B16" t="str">
        <f t="shared" si="1"/>
        <v>abc@@123</v>
      </c>
      <c r="C16" t="str">
        <f>IF(NewUsers!B16="","",NewUsers!B16)</f>
        <v>BRANDON</v>
      </c>
      <c r="D16" t="str">
        <f>IF(NewUsers!C16="","",NewUsers!C16)</f>
        <v/>
      </c>
      <c r="E16" t="str">
        <f>IF(NewUsers!D16="","",NewUsers!D16)</f>
        <v>MACFARLANE</v>
      </c>
      <c r="F16" t="str">
        <f>IF(NewUsers!A16="","",NewUsers!A16)</f>
        <v>TOF15628</v>
      </c>
      <c r="G16" t="str">
        <f t="shared" si="2"/>
        <v>BRANDON MACFARLANE</v>
      </c>
      <c r="H16" t="str">
        <f>IF(NewUsers!A16="","",NewUsers!A16)</f>
        <v>TOF15628</v>
      </c>
      <c r="I16" t="str">
        <f>IF(NewUsers!H16="","",NewUsers!H16)</f>
        <v>Toledo FD</v>
      </c>
      <c r="K16" t="str">
        <f t="shared" si="3"/>
        <v>BRANDON MACFARLANE</v>
      </c>
      <c r="L16" t="str">
        <f t="shared" si="0"/>
        <v>Y</v>
      </c>
      <c r="M16" t="str">
        <f t="shared" si="4"/>
        <v>N</v>
      </c>
      <c r="N16" t="str">
        <f>IF(NewUsers!G16="","",NewUsers!G16)</f>
        <v>TOF</v>
      </c>
      <c r="O16" t="str">
        <f t="shared" si="5"/>
        <v>FIRE</v>
      </c>
      <c r="P16" t="str">
        <f t="shared" si="6"/>
        <v>Countyes\TOF15628</v>
      </c>
      <c r="Q16" t="str">
        <f t="shared" si="7"/>
        <v/>
      </c>
      <c r="R16" t="str">
        <f>IF(NewUsers!E16&gt;"","D",(IF(NewUsers!F16&gt;"","M","")))</f>
        <v/>
      </c>
    </row>
    <row r="17" spans="1:18" x14ac:dyDescent="0.35">
      <c r="A17" t="str">
        <f>IF(NewUsers!A17="","",NewUsers!A17)</f>
        <v>TOF15629</v>
      </c>
      <c r="B17" t="str">
        <f t="shared" si="1"/>
        <v>abc@@123</v>
      </c>
      <c r="C17" t="str">
        <f>IF(NewUsers!B17="","",NewUsers!B17)</f>
        <v>RYAN</v>
      </c>
      <c r="D17" t="str">
        <f>IF(NewUsers!C17="","",NewUsers!C17)</f>
        <v/>
      </c>
      <c r="E17" t="str">
        <f>IF(NewUsers!D17="","",NewUsers!D17)</f>
        <v>MARALDO</v>
      </c>
      <c r="F17" t="str">
        <f>IF(NewUsers!A17="","",NewUsers!A17)</f>
        <v>TOF15629</v>
      </c>
      <c r="G17" t="str">
        <f t="shared" si="2"/>
        <v>RYAN MARALDO</v>
      </c>
      <c r="H17" t="str">
        <f>IF(NewUsers!A17="","",NewUsers!A17)</f>
        <v>TOF15629</v>
      </c>
      <c r="I17" t="str">
        <f>IF(NewUsers!H17="","",NewUsers!H17)</f>
        <v>Toledo FD</v>
      </c>
      <c r="K17" t="str">
        <f t="shared" si="3"/>
        <v>RYAN MARALDO</v>
      </c>
      <c r="L17" t="str">
        <f t="shared" si="0"/>
        <v>Y</v>
      </c>
      <c r="M17" t="str">
        <f t="shared" si="4"/>
        <v>N</v>
      </c>
      <c r="N17" t="str">
        <f>IF(NewUsers!G17="","",NewUsers!G17)</f>
        <v>TOF</v>
      </c>
      <c r="O17" t="str">
        <f t="shared" si="5"/>
        <v>FIRE</v>
      </c>
      <c r="P17" t="str">
        <f t="shared" si="6"/>
        <v>Countyes\TOF15629</v>
      </c>
      <c r="Q17" t="str">
        <f t="shared" si="7"/>
        <v/>
      </c>
      <c r="R17" t="str">
        <f>IF(NewUsers!E17&gt;"","D",(IF(NewUsers!F17&gt;"","M","")))</f>
        <v/>
      </c>
    </row>
    <row r="18" spans="1:18" x14ac:dyDescent="0.35">
      <c r="A18" t="str">
        <f>IF(NewUsers!A18="","",NewUsers!A18)</f>
        <v>TOF15630</v>
      </c>
      <c r="B18" t="str">
        <f t="shared" si="1"/>
        <v>abc@@123</v>
      </c>
      <c r="C18" t="str">
        <f>IF(NewUsers!B18="","",NewUsers!B18)</f>
        <v>ZACHARY</v>
      </c>
      <c r="D18" t="str">
        <f>IF(NewUsers!C18="","",NewUsers!C18)</f>
        <v/>
      </c>
      <c r="E18" t="str">
        <f>IF(NewUsers!D18="","",NewUsers!D18)</f>
        <v>MESSER</v>
      </c>
      <c r="F18" t="str">
        <f>IF(NewUsers!A18="","",NewUsers!A18)</f>
        <v>TOF15630</v>
      </c>
      <c r="G18" t="str">
        <f t="shared" si="2"/>
        <v>ZACHARY MESSER</v>
      </c>
      <c r="H18" t="str">
        <f>IF(NewUsers!A18="","",NewUsers!A18)</f>
        <v>TOF15630</v>
      </c>
      <c r="I18" t="str">
        <f>IF(NewUsers!H18="","",NewUsers!H18)</f>
        <v>Toledo FD</v>
      </c>
      <c r="K18" t="str">
        <f t="shared" si="3"/>
        <v>ZACHARY MESSER</v>
      </c>
      <c r="L18" t="str">
        <f t="shared" si="0"/>
        <v>Y</v>
      </c>
      <c r="M18" t="str">
        <f t="shared" si="4"/>
        <v>N</v>
      </c>
      <c r="N18" t="str">
        <f>IF(NewUsers!G18="","",NewUsers!G18)</f>
        <v>TOF</v>
      </c>
      <c r="O18" t="str">
        <f t="shared" si="5"/>
        <v>FIRE</v>
      </c>
      <c r="P18" t="str">
        <f t="shared" si="6"/>
        <v>Countyes\TOF15630</v>
      </c>
      <c r="Q18" t="str">
        <f t="shared" si="7"/>
        <v/>
      </c>
      <c r="R18" t="str">
        <f>IF(NewUsers!E18&gt;"","D",(IF(NewUsers!F18&gt;"","M","")))</f>
        <v/>
      </c>
    </row>
    <row r="19" spans="1:18" x14ac:dyDescent="0.35">
      <c r="A19" t="str">
        <f>IF(NewUsers!A19="","",NewUsers!A19)</f>
        <v>TOF15632</v>
      </c>
      <c r="B19" t="str">
        <f t="shared" si="1"/>
        <v>abc@@123</v>
      </c>
      <c r="C19" t="str">
        <f>IF(NewUsers!B19="","",NewUsers!B19)</f>
        <v>PAUL</v>
      </c>
      <c r="D19" t="str">
        <f>IF(NewUsers!C19="","",NewUsers!C19)</f>
        <v/>
      </c>
      <c r="E19" t="str">
        <f>IF(NewUsers!D19="","",NewUsers!D19)</f>
        <v>NIEBERDING</v>
      </c>
      <c r="F19" t="str">
        <f>IF(NewUsers!A19="","",NewUsers!A19)</f>
        <v>TOF15632</v>
      </c>
      <c r="G19" t="str">
        <f t="shared" si="2"/>
        <v>PAUL NIEBERDING</v>
      </c>
      <c r="H19" t="str">
        <f>IF(NewUsers!A19="","",NewUsers!A19)</f>
        <v>TOF15632</v>
      </c>
      <c r="I19" t="str">
        <f>IF(NewUsers!H19="","",NewUsers!H19)</f>
        <v>Toledo FD</v>
      </c>
      <c r="K19" t="str">
        <f t="shared" si="3"/>
        <v>PAUL NIEBERDING</v>
      </c>
      <c r="L19" t="str">
        <f t="shared" si="0"/>
        <v>Y</v>
      </c>
      <c r="M19" t="str">
        <f t="shared" si="4"/>
        <v>N</v>
      </c>
      <c r="N19" t="str">
        <f>IF(NewUsers!G19="","",NewUsers!G19)</f>
        <v>TOF</v>
      </c>
      <c r="O19" t="str">
        <f t="shared" si="5"/>
        <v>FIRE</v>
      </c>
      <c r="P19" t="str">
        <f t="shared" si="6"/>
        <v>Countyes\TOF15632</v>
      </c>
      <c r="Q19" t="str">
        <f t="shared" si="7"/>
        <v/>
      </c>
      <c r="R19" t="str">
        <f>IF(NewUsers!E19&gt;"","D",(IF(NewUsers!F19&gt;"","M","")))</f>
        <v/>
      </c>
    </row>
    <row r="20" spans="1:18" x14ac:dyDescent="0.35">
      <c r="A20" t="str">
        <f>IF(NewUsers!A20="","",NewUsers!A20)</f>
        <v>TOF15633</v>
      </c>
      <c r="B20" t="str">
        <f t="shared" si="1"/>
        <v>abc@@123</v>
      </c>
      <c r="C20" t="str">
        <f>IF(NewUsers!B20="","",NewUsers!B20)</f>
        <v>CYRUS</v>
      </c>
      <c r="D20" t="str">
        <f>IF(NewUsers!C20="","",NewUsers!C20)</f>
        <v/>
      </c>
      <c r="E20" t="str">
        <f>IF(NewUsers!D20="","",NewUsers!D20)</f>
        <v>OTTO</v>
      </c>
      <c r="F20" t="str">
        <f>IF(NewUsers!A20="","",NewUsers!A20)</f>
        <v>TOF15633</v>
      </c>
      <c r="G20" t="str">
        <f t="shared" si="2"/>
        <v>CYRUS OTTO</v>
      </c>
      <c r="H20" t="str">
        <f>IF(NewUsers!A20="","",NewUsers!A20)</f>
        <v>TOF15633</v>
      </c>
      <c r="I20" t="str">
        <f>IF(NewUsers!H20="","",NewUsers!H20)</f>
        <v>Toledo FD</v>
      </c>
      <c r="K20" t="str">
        <f t="shared" si="3"/>
        <v>CYRUS OTTO</v>
      </c>
      <c r="L20" t="str">
        <f t="shared" si="0"/>
        <v>Y</v>
      </c>
      <c r="M20" t="str">
        <f t="shared" si="4"/>
        <v>N</v>
      </c>
      <c r="N20" t="str">
        <f>IF(NewUsers!G20="","",NewUsers!G20)</f>
        <v>TOF</v>
      </c>
      <c r="O20" t="str">
        <f t="shared" si="5"/>
        <v>FIRE</v>
      </c>
      <c r="P20" t="str">
        <f t="shared" si="6"/>
        <v>Countyes\TOF15633</v>
      </c>
      <c r="Q20" t="str">
        <f t="shared" si="7"/>
        <v/>
      </c>
      <c r="R20" t="str">
        <f>IF(NewUsers!E20&gt;"","D",(IF(NewUsers!F20&gt;"","M","")))</f>
        <v/>
      </c>
    </row>
    <row r="21" spans="1:18" x14ac:dyDescent="0.35">
      <c r="A21" t="str">
        <f>IF(NewUsers!A21="","",NewUsers!A21)</f>
        <v>TOF15634</v>
      </c>
      <c r="B21" t="str">
        <f t="shared" si="1"/>
        <v>abc@@123</v>
      </c>
      <c r="C21" t="str">
        <f>IF(NewUsers!B21="","",NewUsers!B21)</f>
        <v>BRANDON</v>
      </c>
      <c r="D21" t="str">
        <f>IF(NewUsers!C21="","",NewUsers!C21)</f>
        <v/>
      </c>
      <c r="E21" t="str">
        <f>IF(NewUsers!D21="","",NewUsers!D21)</f>
        <v>OUELLETTE</v>
      </c>
      <c r="F21" t="str">
        <f>IF(NewUsers!A21="","",NewUsers!A21)</f>
        <v>TOF15634</v>
      </c>
      <c r="G21" t="str">
        <f t="shared" si="2"/>
        <v>BRANDON OUELLETTE</v>
      </c>
      <c r="H21" t="str">
        <f>IF(NewUsers!A21="","",NewUsers!A21)</f>
        <v>TOF15634</v>
      </c>
      <c r="I21" t="str">
        <f>IF(NewUsers!H21="","",NewUsers!H21)</f>
        <v>Toledo FD</v>
      </c>
      <c r="K21" t="str">
        <f t="shared" si="3"/>
        <v>BRANDON OUELLETTE</v>
      </c>
      <c r="L21" t="str">
        <f t="shared" si="0"/>
        <v>Y</v>
      </c>
      <c r="M21" t="str">
        <f t="shared" si="4"/>
        <v>N</v>
      </c>
      <c r="N21" t="str">
        <f>IF(NewUsers!G21="","",NewUsers!G21)</f>
        <v>TOF</v>
      </c>
      <c r="O21" t="str">
        <f t="shared" si="5"/>
        <v>FIRE</v>
      </c>
      <c r="P21" t="str">
        <f t="shared" si="6"/>
        <v>Countyes\TOF15634</v>
      </c>
      <c r="Q21" t="str">
        <f t="shared" si="7"/>
        <v/>
      </c>
      <c r="R21" t="str">
        <f>IF(NewUsers!E21&gt;"","D",(IF(NewUsers!F21&gt;"","M","")))</f>
        <v/>
      </c>
    </row>
    <row r="22" spans="1:18" x14ac:dyDescent="0.35">
      <c r="A22" t="str">
        <f>IF(NewUsers!A22="","",NewUsers!A22)</f>
        <v>TOF15635</v>
      </c>
      <c r="B22" t="str">
        <f t="shared" si="1"/>
        <v>abc@@123</v>
      </c>
      <c r="C22" t="str">
        <f>IF(NewUsers!B22="","",NewUsers!B22)</f>
        <v>PHILIP</v>
      </c>
      <c r="D22" t="str">
        <f>IF(NewUsers!C22="","",NewUsers!C22)</f>
        <v/>
      </c>
      <c r="E22" t="str">
        <f>IF(NewUsers!D22="","",NewUsers!D22)</f>
        <v>RAUCH</v>
      </c>
      <c r="F22" t="str">
        <f>IF(NewUsers!A22="","",NewUsers!A22)</f>
        <v>TOF15635</v>
      </c>
      <c r="G22" t="str">
        <f t="shared" si="2"/>
        <v>PHILIP RAUCH</v>
      </c>
      <c r="H22" t="str">
        <f>IF(NewUsers!A22="","",NewUsers!A22)</f>
        <v>TOF15635</v>
      </c>
      <c r="I22" t="str">
        <f>IF(NewUsers!H22="","",NewUsers!H22)</f>
        <v>Toledo FD</v>
      </c>
      <c r="K22" t="str">
        <f t="shared" si="3"/>
        <v>PHILIP RAUCH</v>
      </c>
      <c r="L22" t="str">
        <f t="shared" si="0"/>
        <v>Y</v>
      </c>
      <c r="M22" t="str">
        <f t="shared" si="4"/>
        <v>N</v>
      </c>
      <c r="N22" t="str">
        <f>IF(NewUsers!G22="","",NewUsers!G22)</f>
        <v>TOF</v>
      </c>
      <c r="O22" t="str">
        <f t="shared" si="5"/>
        <v>FIRE</v>
      </c>
      <c r="P22" t="str">
        <f t="shared" si="6"/>
        <v>Countyes\TOF15635</v>
      </c>
      <c r="Q22" t="str">
        <f t="shared" si="7"/>
        <v/>
      </c>
      <c r="R22" t="str">
        <f>IF(NewUsers!E22&gt;"","D",(IF(NewUsers!F22&gt;"","M","")))</f>
        <v/>
      </c>
    </row>
    <row r="23" spans="1:18" x14ac:dyDescent="0.35">
      <c r="A23" t="str">
        <f>IF(NewUsers!A23="","",NewUsers!A23)</f>
        <v>TOF15636</v>
      </c>
      <c r="B23" t="str">
        <f t="shared" si="1"/>
        <v>abc@@123</v>
      </c>
      <c r="C23" t="str">
        <f>IF(NewUsers!B23="","",NewUsers!B23)</f>
        <v>BRIAN</v>
      </c>
      <c r="D23" t="str">
        <f>IF(NewUsers!C23="","",NewUsers!C23)</f>
        <v/>
      </c>
      <c r="E23" t="str">
        <f>IF(NewUsers!D23="","",NewUsers!D23)</f>
        <v>RILEY</v>
      </c>
      <c r="F23" t="str">
        <f>IF(NewUsers!A23="","",NewUsers!A23)</f>
        <v>TOF15636</v>
      </c>
      <c r="G23" t="str">
        <f t="shared" si="2"/>
        <v>BRIAN RILEY</v>
      </c>
      <c r="H23" t="str">
        <f>IF(NewUsers!A23="","",NewUsers!A23)</f>
        <v>TOF15636</v>
      </c>
      <c r="I23" t="str">
        <f>IF(NewUsers!H23="","",NewUsers!H23)</f>
        <v>Toledo FD</v>
      </c>
      <c r="K23" t="str">
        <f t="shared" si="3"/>
        <v>BRIAN RILEY</v>
      </c>
      <c r="L23" t="str">
        <f t="shared" si="0"/>
        <v>Y</v>
      </c>
      <c r="M23" t="str">
        <f t="shared" si="4"/>
        <v>N</v>
      </c>
      <c r="N23" t="str">
        <f>IF(NewUsers!G23="","",NewUsers!G23)</f>
        <v>TOF</v>
      </c>
      <c r="O23" t="str">
        <f t="shared" si="5"/>
        <v>FIRE</v>
      </c>
      <c r="P23" t="str">
        <f t="shared" si="6"/>
        <v>Countyes\TOF15636</v>
      </c>
      <c r="Q23" t="str">
        <f t="shared" si="7"/>
        <v/>
      </c>
      <c r="R23" t="str">
        <f>IF(NewUsers!E23&gt;"","D",(IF(NewUsers!F23&gt;"","M","")))</f>
        <v/>
      </c>
    </row>
    <row r="24" spans="1:18" x14ac:dyDescent="0.35">
      <c r="A24" t="str">
        <f>IF(NewUsers!A24="","",NewUsers!A24)</f>
        <v>TOF15637</v>
      </c>
      <c r="B24" t="str">
        <f t="shared" si="1"/>
        <v>abc@@123</v>
      </c>
      <c r="C24" t="str">
        <f>IF(NewUsers!B24="","",NewUsers!B24)</f>
        <v>CHRISTOPHER</v>
      </c>
      <c r="D24" t="str">
        <f>IF(NewUsers!C24="","",NewUsers!C24)</f>
        <v/>
      </c>
      <c r="E24" t="str">
        <f>IF(NewUsers!D24="","",NewUsers!D24)</f>
        <v>SEGURA</v>
      </c>
      <c r="F24" t="str">
        <f>IF(NewUsers!A24="","",NewUsers!A24)</f>
        <v>TOF15637</v>
      </c>
      <c r="G24" t="str">
        <f t="shared" si="2"/>
        <v>CHRISTOPHER SEGURA</v>
      </c>
      <c r="H24" t="str">
        <f>IF(NewUsers!A24="","",NewUsers!A24)</f>
        <v>TOF15637</v>
      </c>
      <c r="I24" t="str">
        <f>IF(NewUsers!H24="","",NewUsers!H24)</f>
        <v>Toledo FD</v>
      </c>
      <c r="K24" t="str">
        <f t="shared" si="3"/>
        <v>CHRISTOPHER SEGURA</v>
      </c>
      <c r="L24" t="str">
        <f t="shared" si="0"/>
        <v>Y</v>
      </c>
      <c r="M24" t="str">
        <f t="shared" si="4"/>
        <v>N</v>
      </c>
      <c r="N24" t="str">
        <f>IF(NewUsers!G24="","",NewUsers!G24)</f>
        <v>TOF</v>
      </c>
      <c r="O24" t="str">
        <f t="shared" si="5"/>
        <v>FIRE</v>
      </c>
      <c r="P24" t="str">
        <f t="shared" si="6"/>
        <v>Countyes\TOF15637</v>
      </c>
      <c r="Q24" t="str">
        <f t="shared" si="7"/>
        <v/>
      </c>
      <c r="R24" t="str">
        <f>IF(NewUsers!E24&gt;"","D",(IF(NewUsers!F24&gt;"","M","")))</f>
        <v/>
      </c>
    </row>
    <row r="25" spans="1:18" x14ac:dyDescent="0.35">
      <c r="A25" t="str">
        <f>IF(NewUsers!A25="","",NewUsers!A25)</f>
        <v>TOF15638</v>
      </c>
      <c r="B25" t="str">
        <f t="shared" si="1"/>
        <v>abc@@123</v>
      </c>
      <c r="C25" t="str">
        <f>IF(NewUsers!B25="","",NewUsers!B25)</f>
        <v>CONNOR</v>
      </c>
      <c r="D25" t="str">
        <f>IF(NewUsers!C25="","",NewUsers!C25)</f>
        <v/>
      </c>
      <c r="E25" t="str">
        <f>IF(NewUsers!D25="","",NewUsers!D25)</f>
        <v>SMITH</v>
      </c>
      <c r="F25" t="str">
        <f>IF(NewUsers!A25="","",NewUsers!A25)</f>
        <v>TOF15638</v>
      </c>
      <c r="G25" t="str">
        <f t="shared" si="2"/>
        <v>CONNOR SMITH</v>
      </c>
      <c r="H25" t="str">
        <f>IF(NewUsers!A25="","",NewUsers!A25)</f>
        <v>TOF15638</v>
      </c>
      <c r="I25" t="str">
        <f>IF(NewUsers!H25="","",NewUsers!H25)</f>
        <v>Toledo FD</v>
      </c>
      <c r="K25" t="str">
        <f t="shared" si="3"/>
        <v>CONNOR SMITH</v>
      </c>
      <c r="L25" t="str">
        <f t="shared" si="0"/>
        <v>Y</v>
      </c>
      <c r="M25" t="str">
        <f t="shared" si="4"/>
        <v>N</v>
      </c>
      <c r="N25" t="str">
        <f>IF(NewUsers!G25="","",NewUsers!G25)</f>
        <v>TOF</v>
      </c>
      <c r="O25" t="str">
        <f t="shared" si="5"/>
        <v>FIRE</v>
      </c>
      <c r="P25" t="str">
        <f t="shared" si="6"/>
        <v>Countyes\TOF15638</v>
      </c>
      <c r="Q25" t="str">
        <f t="shared" si="7"/>
        <v/>
      </c>
      <c r="R25" t="str">
        <f>IF(NewUsers!E25&gt;"","D",(IF(NewUsers!F25&gt;"","M","")))</f>
        <v/>
      </c>
    </row>
    <row r="26" spans="1:18" x14ac:dyDescent="0.35">
      <c r="A26" t="str">
        <f>IF(NewUsers!A26="","",NewUsers!A26)</f>
        <v>TOF15639</v>
      </c>
      <c r="B26" t="str">
        <f t="shared" si="1"/>
        <v>abc@@123</v>
      </c>
      <c r="C26" t="str">
        <f>IF(NewUsers!B26="","",NewUsers!B26)</f>
        <v>MAJOR</v>
      </c>
      <c r="D26" t="str">
        <f>IF(NewUsers!C26="","",NewUsers!C26)</f>
        <v/>
      </c>
      <c r="E26" t="str">
        <f>IF(NewUsers!D26="","",NewUsers!D26)</f>
        <v>SMITH</v>
      </c>
      <c r="F26" t="str">
        <f>IF(NewUsers!A26="","",NewUsers!A26)</f>
        <v>TOF15639</v>
      </c>
      <c r="G26" t="str">
        <f t="shared" si="2"/>
        <v>MAJOR SMITH</v>
      </c>
      <c r="H26" t="str">
        <f>IF(NewUsers!A26="","",NewUsers!A26)</f>
        <v>TOF15639</v>
      </c>
      <c r="I26" t="str">
        <f>IF(NewUsers!H26="","",NewUsers!H26)</f>
        <v>Toledo FD</v>
      </c>
      <c r="K26" t="str">
        <f t="shared" si="3"/>
        <v>MAJOR SMITH</v>
      </c>
      <c r="L26" t="str">
        <f t="shared" si="0"/>
        <v>Y</v>
      </c>
      <c r="M26" t="str">
        <f t="shared" si="4"/>
        <v>N</v>
      </c>
      <c r="N26" t="str">
        <f>IF(NewUsers!G26="","",NewUsers!G26)</f>
        <v>TOF</v>
      </c>
      <c r="O26" t="str">
        <f t="shared" si="5"/>
        <v>FIRE</v>
      </c>
      <c r="P26" t="str">
        <f t="shared" si="6"/>
        <v>Countyes\TOF15639</v>
      </c>
      <c r="Q26" t="str">
        <f t="shared" si="7"/>
        <v/>
      </c>
      <c r="R26" t="str">
        <f>IF(NewUsers!E26&gt;"","D",(IF(NewUsers!F26&gt;"","M","")))</f>
        <v/>
      </c>
    </row>
    <row r="27" spans="1:18" x14ac:dyDescent="0.35">
      <c r="A27" t="str">
        <f>IF(NewUsers!A27="","",NewUsers!A27)</f>
        <v>TOF15640</v>
      </c>
      <c r="B27" t="str">
        <f t="shared" si="1"/>
        <v>abc@@123</v>
      </c>
      <c r="C27" t="str">
        <f>IF(NewUsers!B27="","",NewUsers!B27)</f>
        <v>JILLIAN</v>
      </c>
      <c r="D27" t="str">
        <f>IF(NewUsers!C27="","",NewUsers!C27)</f>
        <v/>
      </c>
      <c r="E27" t="str">
        <f>IF(NewUsers!D27="","",NewUsers!D27)</f>
        <v>STECHSCHULTE</v>
      </c>
      <c r="F27" t="str">
        <f>IF(NewUsers!A27="","",NewUsers!A27)</f>
        <v>TOF15640</v>
      </c>
      <c r="G27" t="str">
        <f t="shared" si="2"/>
        <v>JILLIAN STECHSCHULTE</v>
      </c>
      <c r="H27" t="str">
        <f>IF(NewUsers!A27="","",NewUsers!A27)</f>
        <v>TOF15640</v>
      </c>
      <c r="I27" t="str">
        <f>IF(NewUsers!H27="","",NewUsers!H27)</f>
        <v>Toledo FD</v>
      </c>
      <c r="K27" t="str">
        <f t="shared" si="3"/>
        <v>JILLIAN STECHSCHULTE</v>
      </c>
      <c r="L27" t="str">
        <f t="shared" si="0"/>
        <v>Y</v>
      </c>
      <c r="M27" t="str">
        <f t="shared" si="4"/>
        <v>N</v>
      </c>
      <c r="N27" t="str">
        <f>IF(NewUsers!G27="","",NewUsers!G27)</f>
        <v>TOF</v>
      </c>
      <c r="O27" t="str">
        <f t="shared" si="5"/>
        <v>FIRE</v>
      </c>
      <c r="P27" t="str">
        <f t="shared" si="6"/>
        <v>Countyes\TOF15640</v>
      </c>
      <c r="Q27" t="str">
        <f t="shared" si="7"/>
        <v/>
      </c>
      <c r="R27" t="str">
        <f>IF(NewUsers!E27&gt;"","D",(IF(NewUsers!F27&gt;"","M","")))</f>
        <v/>
      </c>
    </row>
    <row r="28" spans="1:18" x14ac:dyDescent="0.35">
      <c r="A28" t="str">
        <f>IF(NewUsers!A28="","",NewUsers!A28)</f>
        <v>TOF15641</v>
      </c>
      <c r="B28" t="str">
        <f t="shared" si="1"/>
        <v>abc@@123</v>
      </c>
      <c r="C28" t="str">
        <f>IF(NewUsers!B28="","",NewUsers!B28)</f>
        <v>JONATHAN</v>
      </c>
      <c r="D28" t="str">
        <f>IF(NewUsers!C28="","",NewUsers!C28)</f>
        <v/>
      </c>
      <c r="E28" t="str">
        <f>IF(NewUsers!D28="","",NewUsers!D28)</f>
        <v>WALSH</v>
      </c>
      <c r="F28" t="str">
        <f>IF(NewUsers!A28="","",NewUsers!A28)</f>
        <v>TOF15641</v>
      </c>
      <c r="G28" t="str">
        <f t="shared" si="2"/>
        <v>JONATHAN WALSH</v>
      </c>
      <c r="H28" t="str">
        <f>IF(NewUsers!A28="","",NewUsers!A28)</f>
        <v>TOF15641</v>
      </c>
      <c r="I28" t="str">
        <f>IF(NewUsers!H28="","",NewUsers!H28)</f>
        <v>Toledo FD</v>
      </c>
      <c r="K28" t="str">
        <f t="shared" si="3"/>
        <v>JONATHAN WALSH</v>
      </c>
      <c r="L28" t="str">
        <f t="shared" si="0"/>
        <v>Y</v>
      </c>
      <c r="M28" t="str">
        <f t="shared" si="4"/>
        <v>N</v>
      </c>
      <c r="N28" t="str">
        <f>IF(NewUsers!G28="","",NewUsers!G28)</f>
        <v>TOF</v>
      </c>
      <c r="O28" t="str">
        <f t="shared" si="5"/>
        <v>FIRE</v>
      </c>
      <c r="P28" t="str">
        <f t="shared" si="6"/>
        <v>Countyes\TOF15641</v>
      </c>
      <c r="Q28" t="str">
        <f t="shared" si="7"/>
        <v/>
      </c>
      <c r="R28" t="str">
        <f>IF(NewUsers!E28&gt;"","D",(IF(NewUsers!F28&gt;"","M","")))</f>
        <v/>
      </c>
    </row>
    <row r="29" spans="1:18" x14ac:dyDescent="0.35">
      <c r="A29" t="str">
        <f>IF(NewUsers!A29="","",NewUsers!A29)</f>
        <v>TOF15642</v>
      </c>
      <c r="B29" t="str">
        <f t="shared" si="1"/>
        <v>abc@@123</v>
      </c>
      <c r="C29" t="str">
        <f>IF(NewUsers!B29="","",NewUsers!B29)</f>
        <v>MARCUS</v>
      </c>
      <c r="D29" t="str">
        <f>IF(NewUsers!C29="","",NewUsers!C29)</f>
        <v/>
      </c>
      <c r="E29" t="str">
        <f>IF(NewUsers!D29="","",NewUsers!D29)</f>
        <v>WAUGH</v>
      </c>
      <c r="F29" t="str">
        <f>IF(NewUsers!A29="","",NewUsers!A29)</f>
        <v>TOF15642</v>
      </c>
      <c r="G29" t="str">
        <f t="shared" si="2"/>
        <v>MARCUS WAUGH</v>
      </c>
      <c r="H29" t="str">
        <f>IF(NewUsers!A29="","",NewUsers!A29)</f>
        <v>TOF15642</v>
      </c>
      <c r="I29" t="str">
        <f>IF(NewUsers!H29="","",NewUsers!H29)</f>
        <v>Toledo FD</v>
      </c>
      <c r="K29" t="str">
        <f t="shared" si="3"/>
        <v>MARCUS WAUGH</v>
      </c>
      <c r="L29" t="str">
        <f t="shared" si="0"/>
        <v>Y</v>
      </c>
      <c r="M29" t="str">
        <f t="shared" si="4"/>
        <v>N</v>
      </c>
      <c r="N29" t="str">
        <f>IF(NewUsers!G29="","",NewUsers!G29)</f>
        <v>TOF</v>
      </c>
      <c r="O29" t="str">
        <f t="shared" si="5"/>
        <v>FIRE</v>
      </c>
      <c r="P29" t="str">
        <f t="shared" si="6"/>
        <v>Countyes\TOF15642</v>
      </c>
      <c r="Q29" t="str">
        <f t="shared" si="7"/>
        <v/>
      </c>
      <c r="R29" t="str">
        <f>IF(NewUsers!E29&gt;"","D",(IF(NewUsers!F29&gt;"","M","")))</f>
        <v/>
      </c>
    </row>
    <row r="30" spans="1:18" x14ac:dyDescent="0.35">
      <c r="A30" t="str">
        <f>IF(NewUsers!A30="","",NewUsers!A30)</f>
        <v>TOF15643</v>
      </c>
      <c r="B30" t="str">
        <f t="shared" si="1"/>
        <v>abc@@123</v>
      </c>
      <c r="C30" t="str">
        <f>IF(NewUsers!B30="","",NewUsers!B30)</f>
        <v>KEVIN</v>
      </c>
      <c r="D30" t="str">
        <f>IF(NewUsers!C30="","",NewUsers!C30)</f>
        <v/>
      </c>
      <c r="E30" t="str">
        <f>IF(NewUsers!D30="","",NewUsers!D30)</f>
        <v>ZIEHR</v>
      </c>
      <c r="F30" t="str">
        <f>IF(NewUsers!A30="","",NewUsers!A30)</f>
        <v>TOF15643</v>
      </c>
      <c r="G30" t="str">
        <f t="shared" si="2"/>
        <v>KEVIN ZIEHR</v>
      </c>
      <c r="H30" t="str">
        <f>IF(NewUsers!A30="","",NewUsers!A30)</f>
        <v>TOF15643</v>
      </c>
      <c r="I30" t="str">
        <f>IF(NewUsers!H30="","",NewUsers!H30)</f>
        <v>Toledo FD</v>
      </c>
      <c r="K30" t="str">
        <f t="shared" si="3"/>
        <v>KEVIN ZIEHR</v>
      </c>
      <c r="L30" t="str">
        <f t="shared" si="0"/>
        <v>Y</v>
      </c>
      <c r="M30" t="str">
        <f t="shared" si="4"/>
        <v>N</v>
      </c>
      <c r="N30" t="str">
        <f>IF(NewUsers!G30="","",NewUsers!G30)</f>
        <v>TOF</v>
      </c>
      <c r="O30" t="str">
        <f t="shared" si="5"/>
        <v>FIRE</v>
      </c>
      <c r="P30" t="str">
        <f t="shared" si="6"/>
        <v>Countyes\TOF15643</v>
      </c>
      <c r="Q30" t="str">
        <f t="shared" si="7"/>
        <v/>
      </c>
      <c r="R30" t="str">
        <f>IF(NewUsers!E30&gt;"","D",(IF(NewUsers!F30&gt;"","M","")))</f>
        <v/>
      </c>
    </row>
    <row r="31" spans="1:18" x14ac:dyDescent="0.35">
      <c r="A31" t="e">
        <f>IF(NewUsers!#REF!="","",NewUsers!#REF!)</f>
        <v>#REF!</v>
      </c>
      <c r="B31" t="e">
        <f t="shared" si="1"/>
        <v>#REF!</v>
      </c>
      <c r="C31" t="e">
        <f>IF(NewUsers!#REF!="","",NewUsers!#REF!)</f>
        <v>#REF!</v>
      </c>
      <c r="D31" t="e">
        <f>IF(NewUsers!#REF!="","",NewUsers!#REF!)</f>
        <v>#REF!</v>
      </c>
      <c r="E31" t="e">
        <f>IF(NewUsers!#REF!="","",NewUsers!#REF!)</f>
        <v>#REF!</v>
      </c>
      <c r="F31" t="e">
        <f>IF(NewUsers!#REF!="","",NewUsers!#REF!)</f>
        <v>#REF!</v>
      </c>
      <c r="G31" t="e">
        <f t="shared" si="2"/>
        <v>#REF!</v>
      </c>
      <c r="H31" t="e">
        <f>IF(NewUsers!#REF!="","",NewUsers!#REF!)</f>
        <v>#REF!</v>
      </c>
      <c r="I31" t="e">
        <f>IF(NewUsers!#REF!="","",NewUsers!#REF!)</f>
        <v>#REF!</v>
      </c>
      <c r="K31" t="e">
        <f t="shared" si="3"/>
        <v>#REF!</v>
      </c>
      <c r="L31" t="e">
        <f t="shared" si="0"/>
        <v>#REF!</v>
      </c>
      <c r="M31" t="e">
        <f t="shared" si="4"/>
        <v>#REF!</v>
      </c>
      <c r="N31" t="e">
        <f>IF(NewUsers!#REF!="","",NewUsers!#REF!)</f>
        <v>#REF!</v>
      </c>
      <c r="O31" t="e">
        <f t="shared" si="5"/>
        <v>#REF!</v>
      </c>
      <c r="P31" t="e">
        <f t="shared" si="6"/>
        <v>#REF!</v>
      </c>
      <c r="Q31" t="e">
        <f t="shared" si="7"/>
        <v>#REF!</v>
      </c>
      <c r="R31" t="e">
        <f>IF(NewUsers!#REF!&gt;"","D",(IF(NewUsers!#REF!&gt;"","M","")))</f>
        <v>#REF!</v>
      </c>
    </row>
    <row r="32" spans="1:18" x14ac:dyDescent="0.35">
      <c r="A32" t="e">
        <f>IF(NewUsers!#REF!="","",NewUsers!#REF!)</f>
        <v>#REF!</v>
      </c>
      <c r="B32" t="e">
        <f t="shared" si="1"/>
        <v>#REF!</v>
      </c>
      <c r="C32" t="e">
        <f>IF(NewUsers!#REF!="","",NewUsers!#REF!)</f>
        <v>#REF!</v>
      </c>
      <c r="D32" t="e">
        <f>IF(NewUsers!#REF!="","",NewUsers!#REF!)</f>
        <v>#REF!</v>
      </c>
      <c r="E32" t="e">
        <f>IF(NewUsers!#REF!="","",NewUsers!#REF!)</f>
        <v>#REF!</v>
      </c>
      <c r="F32" t="e">
        <f>IF(NewUsers!#REF!="","",NewUsers!#REF!)</f>
        <v>#REF!</v>
      </c>
      <c r="G32" t="e">
        <f t="shared" si="2"/>
        <v>#REF!</v>
      </c>
      <c r="H32" t="e">
        <f>IF(NewUsers!#REF!="","",NewUsers!#REF!)</f>
        <v>#REF!</v>
      </c>
      <c r="I32" t="e">
        <f>IF(NewUsers!#REF!="","",NewUsers!#REF!)</f>
        <v>#REF!</v>
      </c>
      <c r="K32" t="e">
        <f t="shared" si="3"/>
        <v>#REF!</v>
      </c>
      <c r="L32" t="e">
        <f t="shared" si="0"/>
        <v>#REF!</v>
      </c>
      <c r="M32" t="e">
        <f t="shared" si="4"/>
        <v>#REF!</v>
      </c>
      <c r="N32" t="e">
        <f>IF(NewUsers!#REF!="","",NewUsers!#REF!)</f>
        <v>#REF!</v>
      </c>
      <c r="O32" t="e">
        <f t="shared" si="5"/>
        <v>#REF!</v>
      </c>
      <c r="P32" t="e">
        <f t="shared" si="6"/>
        <v>#REF!</v>
      </c>
      <c r="Q32" t="e">
        <f t="shared" si="7"/>
        <v>#REF!</v>
      </c>
      <c r="R32" t="e">
        <f>IF(NewUsers!#REF!&gt;"","D",(IF(NewUsers!#REF!&gt;"","M","")))</f>
        <v>#REF!</v>
      </c>
    </row>
    <row r="33" spans="1:18" x14ac:dyDescent="0.35">
      <c r="A33" t="e">
        <f>IF(NewUsers!#REF!="","",NewUsers!#REF!)</f>
        <v>#REF!</v>
      </c>
      <c r="B33" t="e">
        <f t="shared" si="1"/>
        <v>#REF!</v>
      </c>
      <c r="C33" t="e">
        <f>IF(NewUsers!#REF!="","",NewUsers!#REF!)</f>
        <v>#REF!</v>
      </c>
      <c r="D33" t="e">
        <f>IF(NewUsers!#REF!="","",NewUsers!#REF!)</f>
        <v>#REF!</v>
      </c>
      <c r="E33" t="e">
        <f>IF(NewUsers!#REF!="","",NewUsers!#REF!)</f>
        <v>#REF!</v>
      </c>
      <c r="F33" t="e">
        <f>IF(NewUsers!#REF!="","",NewUsers!#REF!)</f>
        <v>#REF!</v>
      </c>
      <c r="G33" t="e">
        <f t="shared" si="2"/>
        <v>#REF!</v>
      </c>
      <c r="H33" t="e">
        <f>IF(NewUsers!#REF!="","",NewUsers!#REF!)</f>
        <v>#REF!</v>
      </c>
      <c r="I33" t="e">
        <f>IF(NewUsers!#REF!="","",NewUsers!#REF!)</f>
        <v>#REF!</v>
      </c>
      <c r="K33" t="e">
        <f t="shared" si="3"/>
        <v>#REF!</v>
      </c>
      <c r="L33" t="e">
        <f t="shared" si="0"/>
        <v>#REF!</v>
      </c>
      <c r="M33" t="e">
        <f t="shared" si="4"/>
        <v>#REF!</v>
      </c>
      <c r="N33" t="e">
        <f>IF(NewUsers!#REF!="","",NewUsers!#REF!)</f>
        <v>#REF!</v>
      </c>
      <c r="O33" t="e">
        <f t="shared" si="5"/>
        <v>#REF!</v>
      </c>
      <c r="P33" t="e">
        <f t="shared" si="6"/>
        <v>#REF!</v>
      </c>
      <c r="Q33" t="e">
        <f t="shared" si="7"/>
        <v>#REF!</v>
      </c>
      <c r="R33" t="e">
        <f>IF(NewUsers!#REF!&gt;"","D",(IF(NewUsers!#REF!&gt;"","M","")))</f>
        <v>#REF!</v>
      </c>
    </row>
    <row r="34" spans="1:18" x14ac:dyDescent="0.35">
      <c r="A34" t="str">
        <f>IF(NewUsers!A31="","",NewUsers!A31)</f>
        <v>A9362</v>
      </c>
      <c r="B34" t="str">
        <f t="shared" si="1"/>
        <v>abc@@123</v>
      </c>
      <c r="C34" t="str">
        <f>IF(NewUsers!B31="","",NewUsers!B31)</f>
        <v>PASZTOR</v>
      </c>
      <c r="D34" t="str">
        <f>IF(NewUsers!C31="","",NewUsers!C31)</f>
        <v/>
      </c>
      <c r="E34" t="str">
        <f>IF(NewUsers!D31="","",NewUsers!D31)</f>
        <v>JENNIFER</v>
      </c>
      <c r="F34" t="str">
        <f>IF(NewUsers!A31="","",NewUsers!A31)</f>
        <v>A9362</v>
      </c>
      <c r="G34" t="str">
        <f t="shared" si="2"/>
        <v>PASZTOR JENNIFER</v>
      </c>
      <c r="H34" t="str">
        <f>IF(NewUsers!A31="","",NewUsers!A31)</f>
        <v>A9362</v>
      </c>
      <c r="I34" t="str">
        <f>IF(NewUsers!H31="","",NewUsers!H31)</f>
        <v>EMS</v>
      </c>
      <c r="K34" t="str">
        <f t="shared" si="3"/>
        <v>PASZTOR JENNIFER</v>
      </c>
      <c r="L34" t="str">
        <f t="shared" si="0"/>
        <v>Y</v>
      </c>
      <c r="M34" t="str">
        <f t="shared" si="4"/>
        <v>N</v>
      </c>
      <c r="N34" t="str">
        <f>IF(NewUsers!G31="","",NewUsers!G31)</f>
        <v>EMS</v>
      </c>
      <c r="O34" t="str">
        <f t="shared" si="5"/>
        <v>EMS</v>
      </c>
      <c r="P34" t="str">
        <f t="shared" si="6"/>
        <v>Countyes\A9362</v>
      </c>
      <c r="Q34" t="str">
        <f t="shared" si="7"/>
        <v/>
      </c>
      <c r="R34" t="str">
        <f>IF(NewUsers!E31&gt;"","D",(IF(NewUsers!F31&gt;"","M","")))</f>
        <v/>
      </c>
    </row>
    <row r="35" spans="1:18" x14ac:dyDescent="0.35">
      <c r="A35" t="str">
        <f>IF(NewUsers!A32="","",NewUsers!A32)</f>
        <v/>
      </c>
      <c r="B35" t="str">
        <f t="shared" si="1"/>
        <v/>
      </c>
      <c r="C35" t="str">
        <f>IF(NewUsers!B32="","",NewUsers!B32)</f>
        <v/>
      </c>
      <c r="D35" t="str">
        <f>IF(NewUsers!C32="","",NewUsers!C32)</f>
        <v/>
      </c>
      <c r="E35" t="str">
        <f>IF(NewUsers!D32="","",NewUsers!D32)</f>
        <v/>
      </c>
      <c r="F35" t="str">
        <f>IF(NewUsers!A32="","",NewUsers!A32)</f>
        <v/>
      </c>
      <c r="G35" t="str">
        <f t="shared" si="2"/>
        <v xml:space="preserve"> </v>
      </c>
      <c r="H35" t="str">
        <f>IF(NewUsers!A32="","",NewUsers!A32)</f>
        <v/>
      </c>
      <c r="I35" t="str">
        <f>IF(NewUsers!H32="","",NewUsers!H32)</f>
        <v/>
      </c>
      <c r="K35" t="str">
        <f t="shared" si="3"/>
        <v xml:space="preserve"> </v>
      </c>
      <c r="L35" t="str">
        <f t="shared" si="0"/>
        <v/>
      </c>
      <c r="M35" t="str">
        <f t="shared" si="4"/>
        <v/>
      </c>
      <c r="N35" t="str">
        <f>IF(NewUsers!G32="","",NewUsers!G32)</f>
        <v/>
      </c>
      <c r="O35" t="str">
        <f t="shared" si="5"/>
        <v/>
      </c>
      <c r="P35" t="str">
        <f t="shared" si="6"/>
        <v/>
      </c>
      <c r="Q35" t="str">
        <f t="shared" si="7"/>
        <v/>
      </c>
      <c r="R35" t="str">
        <f>IF(NewUsers!E32&gt;"","D",(IF(NewUsers!F32&gt;"","M","")))</f>
        <v/>
      </c>
    </row>
    <row r="36" spans="1:18" x14ac:dyDescent="0.35">
      <c r="A36" t="str">
        <f>IF(NewUsers!A33="","",NewUsers!A33)</f>
        <v/>
      </c>
      <c r="B36" t="str">
        <f t="shared" si="1"/>
        <v/>
      </c>
      <c r="C36" t="str">
        <f>IF(NewUsers!B33="","",NewUsers!B33)</f>
        <v/>
      </c>
      <c r="D36" t="str">
        <f>IF(NewUsers!C33="","",NewUsers!C33)</f>
        <v/>
      </c>
      <c r="E36" t="str">
        <f>IF(NewUsers!D33="","",NewUsers!D33)</f>
        <v/>
      </c>
      <c r="F36" t="str">
        <f>IF(NewUsers!A33="","",NewUsers!A33)</f>
        <v/>
      </c>
      <c r="G36" t="str">
        <f t="shared" si="2"/>
        <v xml:space="preserve"> </v>
      </c>
      <c r="H36" t="str">
        <f>IF(NewUsers!A33="","",NewUsers!A33)</f>
        <v/>
      </c>
      <c r="I36" t="str">
        <f>IF(NewUsers!H33="","",NewUsers!H33)</f>
        <v/>
      </c>
      <c r="K36" t="str">
        <f t="shared" si="3"/>
        <v xml:space="preserve"> </v>
      </c>
      <c r="L36" t="str">
        <f t="shared" si="0"/>
        <v/>
      </c>
      <c r="M36" t="str">
        <f t="shared" si="4"/>
        <v/>
      </c>
      <c r="N36" t="str">
        <f>IF(NewUsers!G33="","",NewUsers!G33)</f>
        <v/>
      </c>
      <c r="O36" t="str">
        <f t="shared" si="5"/>
        <v/>
      </c>
      <c r="P36" t="str">
        <f t="shared" si="6"/>
        <v/>
      </c>
      <c r="Q36" t="str">
        <f t="shared" si="7"/>
        <v/>
      </c>
      <c r="R36" t="str">
        <f>IF(NewUsers!E33&gt;"","D",(IF(NewUsers!F33&gt;"","M","")))</f>
        <v/>
      </c>
    </row>
    <row r="37" spans="1:18" x14ac:dyDescent="0.35">
      <c r="A37" t="str">
        <f>IF(NewUsers!A34="","",NewUsers!A34)</f>
        <v/>
      </c>
      <c r="B37" t="str">
        <f t="shared" si="1"/>
        <v/>
      </c>
      <c r="C37" t="str">
        <f>IF(NewUsers!B34="","",NewUsers!B34)</f>
        <v/>
      </c>
      <c r="D37" t="str">
        <f>IF(NewUsers!C34="","",NewUsers!C34)</f>
        <v/>
      </c>
      <c r="E37" t="str">
        <f>IF(NewUsers!D34="","",NewUsers!D34)</f>
        <v/>
      </c>
      <c r="F37" t="str">
        <f>IF(NewUsers!A34="","",NewUsers!A34)</f>
        <v/>
      </c>
      <c r="G37" t="str">
        <f t="shared" si="2"/>
        <v xml:space="preserve"> </v>
      </c>
      <c r="H37" t="str">
        <f>IF(NewUsers!A34="","",NewUsers!A34)</f>
        <v/>
      </c>
      <c r="I37" t="str">
        <f>IF(NewUsers!H34="","",NewUsers!H34)</f>
        <v/>
      </c>
      <c r="K37" t="str">
        <f t="shared" si="3"/>
        <v xml:space="preserve"> </v>
      </c>
      <c r="L37" t="str">
        <f t="shared" si="0"/>
        <v/>
      </c>
      <c r="M37" t="str">
        <f t="shared" si="4"/>
        <v/>
      </c>
      <c r="N37" t="str">
        <f>IF(NewUsers!G34="","",NewUsers!G34)</f>
        <v/>
      </c>
      <c r="O37" t="str">
        <f t="shared" si="5"/>
        <v/>
      </c>
      <c r="P37" t="str">
        <f t="shared" si="6"/>
        <v/>
      </c>
      <c r="Q37" t="str">
        <f t="shared" si="7"/>
        <v/>
      </c>
      <c r="R37" t="str">
        <f>IF(NewUsers!E34&gt;"","D",(IF(NewUsers!F34&gt;"","M","")))</f>
        <v/>
      </c>
    </row>
    <row r="38" spans="1:18" x14ac:dyDescent="0.35">
      <c r="A38" t="str">
        <f>IF(NewUsers!A35="","",NewUsers!A35)</f>
        <v/>
      </c>
      <c r="B38" t="str">
        <f t="shared" si="1"/>
        <v/>
      </c>
      <c r="C38" t="str">
        <f>IF(NewUsers!B35="","",NewUsers!B35)</f>
        <v/>
      </c>
      <c r="D38" t="str">
        <f>IF(NewUsers!C35="","",NewUsers!C35)</f>
        <v/>
      </c>
      <c r="E38" t="str">
        <f>IF(NewUsers!D35="","",NewUsers!D35)</f>
        <v/>
      </c>
      <c r="F38" t="str">
        <f>IF(NewUsers!A35="","",NewUsers!A35)</f>
        <v/>
      </c>
      <c r="G38" t="str">
        <f t="shared" si="2"/>
        <v xml:space="preserve"> </v>
      </c>
      <c r="H38" t="str">
        <f>IF(NewUsers!A35="","",NewUsers!A35)</f>
        <v/>
      </c>
      <c r="I38" t="str">
        <f>IF(NewUsers!H35="","",NewUsers!H35)</f>
        <v/>
      </c>
      <c r="K38" t="str">
        <f t="shared" si="3"/>
        <v xml:space="preserve"> </v>
      </c>
      <c r="L38" t="str">
        <f t="shared" si="0"/>
        <v/>
      </c>
      <c r="M38" t="str">
        <f t="shared" si="4"/>
        <v/>
      </c>
      <c r="N38" t="str">
        <f>IF(NewUsers!G35="","",NewUsers!G35)</f>
        <v/>
      </c>
      <c r="O38" t="str">
        <f t="shared" si="5"/>
        <v/>
      </c>
      <c r="P38" t="str">
        <f t="shared" si="6"/>
        <v/>
      </c>
      <c r="Q38" t="str">
        <f t="shared" si="7"/>
        <v/>
      </c>
      <c r="R38" t="str">
        <f>IF(NewUsers!E35&gt;"","D",(IF(NewUsers!F35&gt;"","M","")))</f>
        <v/>
      </c>
    </row>
    <row r="39" spans="1:18" x14ac:dyDescent="0.35">
      <c r="A39" t="str">
        <f>IF(NewUsers!A36="","",NewUsers!A36)</f>
        <v/>
      </c>
      <c r="B39" t="str">
        <f t="shared" si="1"/>
        <v/>
      </c>
      <c r="C39" t="str">
        <f>IF(NewUsers!B36="","",NewUsers!B36)</f>
        <v/>
      </c>
      <c r="D39" t="str">
        <f>IF(NewUsers!C36="","",NewUsers!C36)</f>
        <v/>
      </c>
      <c r="E39" t="str">
        <f>IF(NewUsers!D36="","",NewUsers!D36)</f>
        <v/>
      </c>
      <c r="F39" t="str">
        <f>IF(NewUsers!A36="","",NewUsers!A36)</f>
        <v/>
      </c>
      <c r="G39" t="str">
        <f t="shared" si="2"/>
        <v xml:space="preserve"> </v>
      </c>
      <c r="H39" t="str">
        <f>IF(NewUsers!A36="","",NewUsers!A36)</f>
        <v/>
      </c>
      <c r="I39" t="str">
        <f>IF(NewUsers!H36="","",NewUsers!H36)</f>
        <v/>
      </c>
      <c r="K39" t="str">
        <f t="shared" si="3"/>
        <v xml:space="preserve"> </v>
      </c>
      <c r="L39" t="str">
        <f t="shared" si="0"/>
        <v/>
      </c>
      <c r="M39" t="str">
        <f t="shared" si="4"/>
        <v/>
      </c>
      <c r="N39" t="str">
        <f>IF(NewUsers!G36="","",NewUsers!G36)</f>
        <v/>
      </c>
      <c r="O39" t="str">
        <f t="shared" si="5"/>
        <v/>
      </c>
      <c r="P39" t="str">
        <f t="shared" si="6"/>
        <v/>
      </c>
      <c r="Q39" t="str">
        <f t="shared" si="7"/>
        <v/>
      </c>
      <c r="R39" t="str">
        <f>IF(NewUsers!E36&gt;"","D",(IF(NewUsers!F36&gt;"","M","")))</f>
        <v/>
      </c>
    </row>
    <row r="40" spans="1:18" x14ac:dyDescent="0.35">
      <c r="A40" t="str">
        <f>IF(NewUsers!A37="","",NewUsers!A37)</f>
        <v/>
      </c>
      <c r="B40" t="str">
        <f t="shared" si="1"/>
        <v/>
      </c>
      <c r="C40" t="str">
        <f>IF(NewUsers!B37="","",NewUsers!B37)</f>
        <v/>
      </c>
      <c r="D40" t="str">
        <f>IF(NewUsers!C37="","",NewUsers!C37)</f>
        <v/>
      </c>
      <c r="E40" t="str">
        <f>IF(NewUsers!D37="","",NewUsers!D37)</f>
        <v/>
      </c>
      <c r="F40" t="str">
        <f>IF(NewUsers!A37="","",NewUsers!A37)</f>
        <v/>
      </c>
      <c r="G40" t="str">
        <f t="shared" si="2"/>
        <v xml:space="preserve"> </v>
      </c>
      <c r="H40" t="str">
        <f>IF(NewUsers!A37="","",NewUsers!A37)</f>
        <v/>
      </c>
      <c r="I40" t="str">
        <f>IF(NewUsers!H37="","",NewUsers!H37)</f>
        <v/>
      </c>
      <c r="K40" t="str">
        <f t="shared" si="3"/>
        <v xml:space="preserve"> </v>
      </c>
      <c r="L40" t="str">
        <f t="shared" si="0"/>
        <v/>
      </c>
      <c r="M40" t="str">
        <f t="shared" si="4"/>
        <v/>
      </c>
      <c r="N40" t="str">
        <f>IF(NewUsers!G37="","",NewUsers!G37)</f>
        <v/>
      </c>
      <c r="O40" t="str">
        <f t="shared" si="5"/>
        <v/>
      </c>
      <c r="P40" t="str">
        <f t="shared" si="6"/>
        <v/>
      </c>
      <c r="Q40" t="str">
        <f t="shared" si="7"/>
        <v/>
      </c>
      <c r="R40" t="str">
        <f>IF(NewUsers!E37&gt;"","D",(IF(NewUsers!F37&gt;"","M","")))</f>
        <v/>
      </c>
    </row>
    <row r="41" spans="1:18" x14ac:dyDescent="0.35">
      <c r="A41" t="str">
        <f>IF(NewUsers!A38="","",NewUsers!A38)</f>
        <v/>
      </c>
      <c r="B41" t="str">
        <f t="shared" si="1"/>
        <v/>
      </c>
      <c r="C41" t="str">
        <f>IF(NewUsers!B38="","",NewUsers!B38)</f>
        <v/>
      </c>
      <c r="D41" t="str">
        <f>IF(NewUsers!C38="","",NewUsers!C38)</f>
        <v/>
      </c>
      <c r="E41" t="str">
        <f>IF(NewUsers!D38="","",NewUsers!D38)</f>
        <v/>
      </c>
      <c r="F41" t="str">
        <f>IF(NewUsers!A38="","",NewUsers!A38)</f>
        <v/>
      </c>
      <c r="G41" t="str">
        <f t="shared" si="2"/>
        <v xml:space="preserve"> </v>
      </c>
      <c r="H41" t="str">
        <f>IF(NewUsers!A38="","",NewUsers!A38)</f>
        <v/>
      </c>
      <c r="I41" t="str">
        <f>IF(NewUsers!H38="","",NewUsers!H38)</f>
        <v/>
      </c>
      <c r="K41" t="str">
        <f t="shared" si="3"/>
        <v xml:space="preserve"> </v>
      </c>
      <c r="L41" t="str">
        <f t="shared" si="0"/>
        <v/>
      </c>
      <c r="M41" t="str">
        <f t="shared" si="4"/>
        <v/>
      </c>
      <c r="N41" t="str">
        <f>IF(NewUsers!G38="","",NewUsers!G38)</f>
        <v/>
      </c>
      <c r="O41" t="str">
        <f t="shared" si="5"/>
        <v/>
      </c>
      <c r="P41" t="str">
        <f t="shared" si="6"/>
        <v/>
      </c>
      <c r="Q41" t="str">
        <f t="shared" si="7"/>
        <v/>
      </c>
      <c r="R41" t="str">
        <f>IF(NewUsers!E38&gt;"","D",(IF(NewUsers!F38&gt;"","M","")))</f>
        <v/>
      </c>
    </row>
    <row r="42" spans="1:18" x14ac:dyDescent="0.35">
      <c r="A42" t="str">
        <f>IF(NewUsers!A39="","",NewUsers!A39)</f>
        <v/>
      </c>
      <c r="B42" t="str">
        <f t="shared" si="1"/>
        <v/>
      </c>
      <c r="C42" t="str">
        <f>IF(NewUsers!B39="","",NewUsers!B39)</f>
        <v/>
      </c>
      <c r="D42" t="str">
        <f>IF(NewUsers!C39="","",NewUsers!C39)</f>
        <v/>
      </c>
      <c r="E42" t="str">
        <f>IF(NewUsers!D39="","",NewUsers!D39)</f>
        <v/>
      </c>
      <c r="F42" t="str">
        <f>IF(NewUsers!A39="","",NewUsers!A39)</f>
        <v/>
      </c>
      <c r="G42" t="str">
        <f t="shared" si="2"/>
        <v xml:space="preserve"> </v>
      </c>
      <c r="H42" t="str">
        <f>IF(NewUsers!A39="","",NewUsers!A39)</f>
        <v/>
      </c>
      <c r="I42" t="str">
        <f>IF(NewUsers!H39="","",NewUsers!H39)</f>
        <v/>
      </c>
      <c r="K42" t="str">
        <f t="shared" si="3"/>
        <v xml:space="preserve"> </v>
      </c>
      <c r="L42" t="str">
        <f t="shared" si="0"/>
        <v/>
      </c>
      <c r="M42" t="str">
        <f t="shared" si="4"/>
        <v/>
      </c>
      <c r="N42" t="str">
        <f>IF(NewUsers!G39="","",NewUsers!G39)</f>
        <v/>
      </c>
      <c r="O42" t="str">
        <f t="shared" si="5"/>
        <v/>
      </c>
      <c r="P42" t="str">
        <f t="shared" si="6"/>
        <v/>
      </c>
      <c r="Q42" t="str">
        <f t="shared" si="7"/>
        <v/>
      </c>
      <c r="R42" t="str">
        <f>IF(NewUsers!E39&gt;"","D",(IF(NewUsers!F39&gt;"","M","")))</f>
        <v/>
      </c>
    </row>
    <row r="43" spans="1:18" x14ac:dyDescent="0.35">
      <c r="A43" t="str">
        <f>IF(NewUsers!A40="","",NewUsers!A40)</f>
        <v/>
      </c>
      <c r="B43" t="str">
        <f t="shared" si="1"/>
        <v/>
      </c>
      <c r="C43" t="str">
        <f>IF(NewUsers!B40="","",NewUsers!B40)</f>
        <v/>
      </c>
      <c r="D43" t="str">
        <f>IF(NewUsers!C40="","",NewUsers!C40)</f>
        <v/>
      </c>
      <c r="E43" t="str">
        <f>IF(NewUsers!D40="","",NewUsers!D40)</f>
        <v/>
      </c>
      <c r="F43" t="str">
        <f>IF(NewUsers!A40="","",NewUsers!A40)</f>
        <v/>
      </c>
      <c r="G43" t="str">
        <f t="shared" si="2"/>
        <v xml:space="preserve"> </v>
      </c>
      <c r="H43" t="str">
        <f>IF(NewUsers!A40="","",NewUsers!A40)</f>
        <v/>
      </c>
      <c r="I43" t="str">
        <f>IF(NewUsers!H40="","",NewUsers!H40)</f>
        <v/>
      </c>
      <c r="K43" t="str">
        <f t="shared" si="3"/>
        <v xml:space="preserve"> </v>
      </c>
      <c r="L43" t="str">
        <f t="shared" si="0"/>
        <v/>
      </c>
      <c r="M43" t="str">
        <f t="shared" si="4"/>
        <v/>
      </c>
      <c r="N43" t="str">
        <f>IF(NewUsers!G40="","",NewUsers!G40)</f>
        <v/>
      </c>
      <c r="O43" t="str">
        <f t="shared" si="5"/>
        <v/>
      </c>
      <c r="P43" t="str">
        <f t="shared" si="6"/>
        <v/>
      </c>
      <c r="Q43" t="str">
        <f t="shared" si="7"/>
        <v/>
      </c>
      <c r="R43" t="str">
        <f>IF(NewUsers!E40&gt;"","D",(IF(NewUsers!F40&gt;"","M","")))</f>
        <v/>
      </c>
    </row>
    <row r="44" spans="1:18" x14ac:dyDescent="0.35">
      <c r="A44" t="str">
        <f>IF(NewUsers!A41="","",NewUsers!A41)</f>
        <v/>
      </c>
      <c r="B44" t="str">
        <f t="shared" si="1"/>
        <v/>
      </c>
      <c r="C44" t="str">
        <f>IF(NewUsers!B41="","",NewUsers!B41)</f>
        <v/>
      </c>
      <c r="D44" t="str">
        <f>IF(NewUsers!C41="","",NewUsers!C41)</f>
        <v/>
      </c>
      <c r="E44" t="str">
        <f>IF(NewUsers!D41="","",NewUsers!D41)</f>
        <v/>
      </c>
      <c r="F44" t="str">
        <f>IF(NewUsers!A41="","",NewUsers!A41)</f>
        <v/>
      </c>
      <c r="G44" t="str">
        <f t="shared" si="2"/>
        <v xml:space="preserve"> </v>
      </c>
      <c r="H44" t="str">
        <f>IF(NewUsers!A41="","",NewUsers!A41)</f>
        <v/>
      </c>
      <c r="I44" t="str">
        <f>IF(NewUsers!H41="","",NewUsers!H41)</f>
        <v/>
      </c>
      <c r="K44" t="str">
        <f t="shared" si="3"/>
        <v xml:space="preserve"> </v>
      </c>
      <c r="L44" t="str">
        <f t="shared" si="0"/>
        <v/>
      </c>
      <c r="M44" t="str">
        <f t="shared" si="4"/>
        <v/>
      </c>
      <c r="N44" t="str">
        <f>IF(NewUsers!G41="","",NewUsers!G41)</f>
        <v/>
      </c>
      <c r="O44" t="str">
        <f t="shared" si="5"/>
        <v/>
      </c>
      <c r="P44" t="str">
        <f t="shared" si="6"/>
        <v/>
      </c>
      <c r="Q44" t="str">
        <f t="shared" si="7"/>
        <v/>
      </c>
      <c r="R44" t="str">
        <f>IF(NewUsers!E41&gt;"","D",(IF(NewUsers!F41&gt;"","M","")))</f>
        <v/>
      </c>
    </row>
    <row r="45" spans="1:18" x14ac:dyDescent="0.35">
      <c r="A45" t="str">
        <f>IF(NewUsers!A42="","",NewUsers!A42)</f>
        <v/>
      </c>
      <c r="B45" t="str">
        <f t="shared" si="1"/>
        <v/>
      </c>
      <c r="C45" t="str">
        <f>IF(NewUsers!B42="","",NewUsers!B42)</f>
        <v/>
      </c>
      <c r="D45" t="str">
        <f>IF(NewUsers!C42="","",NewUsers!C42)</f>
        <v/>
      </c>
      <c r="E45" t="str">
        <f>IF(NewUsers!D42="","",NewUsers!D42)</f>
        <v/>
      </c>
      <c r="F45" t="str">
        <f>IF(NewUsers!A42="","",NewUsers!A42)</f>
        <v/>
      </c>
      <c r="G45" t="str">
        <f t="shared" si="2"/>
        <v xml:space="preserve"> </v>
      </c>
      <c r="H45" t="str">
        <f>IF(NewUsers!A42="","",NewUsers!A42)</f>
        <v/>
      </c>
      <c r="I45" t="str">
        <f>IF(NewUsers!H42="","",NewUsers!H42)</f>
        <v/>
      </c>
      <c r="K45" t="str">
        <f t="shared" si="3"/>
        <v xml:space="preserve"> </v>
      </c>
      <c r="L45" t="str">
        <f t="shared" si="0"/>
        <v/>
      </c>
      <c r="M45" t="str">
        <f t="shared" si="4"/>
        <v/>
      </c>
      <c r="N45" t="str">
        <f>IF(NewUsers!G42="","",NewUsers!G42)</f>
        <v/>
      </c>
      <c r="O45" t="str">
        <f t="shared" si="5"/>
        <v/>
      </c>
      <c r="P45" t="str">
        <f t="shared" si="6"/>
        <v/>
      </c>
      <c r="Q45" t="str">
        <f t="shared" si="7"/>
        <v/>
      </c>
      <c r="R45" t="str">
        <f>IF(NewUsers!E42&gt;"","D",(IF(NewUsers!F42&gt;"","M","")))</f>
        <v/>
      </c>
    </row>
    <row r="46" spans="1:18" x14ac:dyDescent="0.35">
      <c r="A46" t="str">
        <f>IF(NewUsers!A43="","",NewUsers!A43)</f>
        <v/>
      </c>
      <c r="B46" t="str">
        <f t="shared" si="1"/>
        <v/>
      </c>
      <c r="C46" t="str">
        <f>IF(NewUsers!B43="","",NewUsers!B43)</f>
        <v/>
      </c>
      <c r="D46" t="str">
        <f>IF(NewUsers!C43="","",NewUsers!C43)</f>
        <v/>
      </c>
      <c r="E46" t="str">
        <f>IF(NewUsers!D43="","",NewUsers!D43)</f>
        <v/>
      </c>
      <c r="F46" t="str">
        <f>IF(NewUsers!A43="","",NewUsers!A43)</f>
        <v/>
      </c>
      <c r="G46" t="str">
        <f t="shared" si="2"/>
        <v xml:space="preserve"> </v>
      </c>
      <c r="H46" t="str">
        <f>IF(NewUsers!A43="","",NewUsers!A43)</f>
        <v/>
      </c>
      <c r="I46" t="str">
        <f>IF(NewUsers!H43="","",NewUsers!H43)</f>
        <v/>
      </c>
      <c r="K46" t="str">
        <f t="shared" si="3"/>
        <v xml:space="preserve"> </v>
      </c>
      <c r="L46" t="str">
        <f t="shared" si="0"/>
        <v/>
      </c>
      <c r="M46" t="str">
        <f t="shared" si="4"/>
        <v/>
      </c>
      <c r="N46" t="str">
        <f>IF(NewUsers!G43="","",NewUsers!G43)</f>
        <v/>
      </c>
      <c r="O46" t="str">
        <f t="shared" si="5"/>
        <v/>
      </c>
      <c r="P46" t="str">
        <f t="shared" si="6"/>
        <v/>
      </c>
      <c r="Q46" t="str">
        <f t="shared" si="7"/>
        <v/>
      </c>
      <c r="R46" t="str">
        <f>IF(NewUsers!E43&gt;"","D",(IF(NewUsers!F43&gt;"","M","")))</f>
        <v/>
      </c>
    </row>
    <row r="47" spans="1:18" x14ac:dyDescent="0.35">
      <c r="A47" t="str">
        <f>IF(NewUsers!A44="","",NewUsers!A44)</f>
        <v/>
      </c>
      <c r="B47" t="str">
        <f t="shared" si="1"/>
        <v/>
      </c>
      <c r="C47" t="str">
        <f>IF(NewUsers!B44="","",NewUsers!B44)</f>
        <v/>
      </c>
      <c r="D47" t="str">
        <f>IF(NewUsers!C44="","",NewUsers!C44)</f>
        <v/>
      </c>
      <c r="E47" t="str">
        <f>IF(NewUsers!D44="","",NewUsers!D44)</f>
        <v/>
      </c>
      <c r="F47" t="str">
        <f>IF(NewUsers!A44="","",NewUsers!A44)</f>
        <v/>
      </c>
      <c r="G47" t="str">
        <f t="shared" si="2"/>
        <v xml:space="preserve"> </v>
      </c>
      <c r="H47" t="str">
        <f>IF(NewUsers!A44="","",NewUsers!A44)</f>
        <v/>
      </c>
      <c r="I47" t="str">
        <f>IF(NewUsers!H44="","",NewUsers!H44)</f>
        <v/>
      </c>
      <c r="K47" t="str">
        <f t="shared" si="3"/>
        <v xml:space="preserve"> </v>
      </c>
      <c r="L47" t="str">
        <f t="shared" si="0"/>
        <v/>
      </c>
      <c r="M47" t="str">
        <f t="shared" si="4"/>
        <v/>
      </c>
      <c r="N47" t="str">
        <f>IF(NewUsers!G44="","",NewUsers!G44)</f>
        <v/>
      </c>
      <c r="O47" t="str">
        <f t="shared" si="5"/>
        <v/>
      </c>
      <c r="P47" t="str">
        <f t="shared" si="6"/>
        <v/>
      </c>
      <c r="Q47" t="str">
        <f t="shared" si="7"/>
        <v/>
      </c>
      <c r="R47" t="str">
        <f>IF(NewUsers!E44&gt;"","D",(IF(NewUsers!F44&gt;"","M","")))</f>
        <v/>
      </c>
    </row>
    <row r="48" spans="1:18" x14ac:dyDescent="0.35">
      <c r="A48" t="str">
        <f>IF(NewUsers!A45="","",NewUsers!A45)</f>
        <v/>
      </c>
      <c r="B48" t="str">
        <f t="shared" si="1"/>
        <v/>
      </c>
      <c r="C48" t="str">
        <f>IF(NewUsers!B45="","",NewUsers!B45)</f>
        <v/>
      </c>
      <c r="D48" t="str">
        <f>IF(NewUsers!C45="","",NewUsers!C45)</f>
        <v/>
      </c>
      <c r="E48" t="str">
        <f>IF(NewUsers!D45="","",NewUsers!D45)</f>
        <v/>
      </c>
      <c r="F48" t="str">
        <f>IF(NewUsers!A45="","",NewUsers!A45)</f>
        <v/>
      </c>
      <c r="G48" t="str">
        <f t="shared" si="2"/>
        <v xml:space="preserve"> </v>
      </c>
      <c r="H48" t="str">
        <f>IF(NewUsers!A45="","",NewUsers!A45)</f>
        <v/>
      </c>
      <c r="I48" t="str">
        <f>IF(NewUsers!H45="","",NewUsers!H45)</f>
        <v/>
      </c>
      <c r="K48" t="str">
        <f t="shared" si="3"/>
        <v xml:space="preserve"> </v>
      </c>
      <c r="L48" t="str">
        <f t="shared" si="0"/>
        <v/>
      </c>
      <c r="M48" t="str">
        <f t="shared" si="4"/>
        <v/>
      </c>
      <c r="N48" t="str">
        <f>IF(NewUsers!G45="","",NewUsers!G45)</f>
        <v/>
      </c>
      <c r="O48" t="str">
        <f t="shared" si="5"/>
        <v/>
      </c>
      <c r="P48" t="str">
        <f t="shared" si="6"/>
        <v/>
      </c>
      <c r="Q48" t="str">
        <f t="shared" si="7"/>
        <v/>
      </c>
      <c r="R48" t="str">
        <f>IF(NewUsers!E45&gt;"","D",(IF(NewUsers!F45&gt;"","M","")))</f>
        <v/>
      </c>
    </row>
    <row r="49" spans="1:18" x14ac:dyDescent="0.35">
      <c r="A49" t="str">
        <f>IF(NewUsers!A46="","",NewUsers!A46)</f>
        <v/>
      </c>
      <c r="B49" t="str">
        <f t="shared" si="1"/>
        <v/>
      </c>
      <c r="C49" t="str">
        <f>IF(NewUsers!B46="","",NewUsers!B46)</f>
        <v/>
      </c>
      <c r="D49" t="str">
        <f>IF(NewUsers!C46="","",NewUsers!C46)</f>
        <v/>
      </c>
      <c r="E49" t="str">
        <f>IF(NewUsers!D46="","",NewUsers!D46)</f>
        <v/>
      </c>
      <c r="F49" t="str">
        <f>IF(NewUsers!A46="","",NewUsers!A46)</f>
        <v/>
      </c>
      <c r="G49" t="str">
        <f t="shared" si="2"/>
        <v xml:space="preserve"> </v>
      </c>
      <c r="H49" t="str">
        <f>IF(NewUsers!A46="","",NewUsers!A46)</f>
        <v/>
      </c>
      <c r="I49" t="str">
        <f>IF(NewUsers!H46="","",NewUsers!H46)</f>
        <v/>
      </c>
      <c r="K49" t="str">
        <f t="shared" si="3"/>
        <v xml:space="preserve"> </v>
      </c>
      <c r="L49" t="str">
        <f t="shared" si="0"/>
        <v/>
      </c>
      <c r="M49" t="str">
        <f t="shared" si="4"/>
        <v/>
      </c>
      <c r="N49" t="str">
        <f>IF(NewUsers!G46="","",NewUsers!G46)</f>
        <v/>
      </c>
      <c r="O49" t="str">
        <f t="shared" si="5"/>
        <v/>
      </c>
      <c r="P49" t="str">
        <f t="shared" si="6"/>
        <v/>
      </c>
      <c r="Q49" t="str">
        <f t="shared" si="7"/>
        <v/>
      </c>
      <c r="R49" t="str">
        <f>IF(NewUsers!E46&gt;"","D",(IF(NewUsers!F46&gt;"","M","")))</f>
        <v/>
      </c>
    </row>
    <row r="50" spans="1:18" x14ac:dyDescent="0.35">
      <c r="A50" t="str">
        <f>IF(NewUsers!A47="","",NewUsers!A47)</f>
        <v/>
      </c>
      <c r="B50" t="str">
        <f t="shared" si="1"/>
        <v/>
      </c>
      <c r="C50" t="str">
        <f>IF(NewUsers!B47="","",NewUsers!B47)</f>
        <v/>
      </c>
      <c r="D50" t="str">
        <f>IF(NewUsers!C47="","",NewUsers!C47)</f>
        <v/>
      </c>
      <c r="E50" t="str">
        <f>IF(NewUsers!D47="","",NewUsers!D47)</f>
        <v/>
      </c>
      <c r="F50" t="str">
        <f>IF(NewUsers!A47="","",NewUsers!A47)</f>
        <v/>
      </c>
      <c r="G50" t="str">
        <f t="shared" si="2"/>
        <v xml:space="preserve"> </v>
      </c>
      <c r="H50" t="str">
        <f>IF(NewUsers!A47="","",NewUsers!A47)</f>
        <v/>
      </c>
      <c r="I50" t="str">
        <f>IF(NewUsers!H47="","",NewUsers!H47)</f>
        <v/>
      </c>
      <c r="K50" t="str">
        <f t="shared" si="3"/>
        <v xml:space="preserve"> </v>
      </c>
      <c r="L50" t="str">
        <f t="shared" si="0"/>
        <v/>
      </c>
      <c r="M50" t="str">
        <f t="shared" si="4"/>
        <v/>
      </c>
      <c r="N50" t="str">
        <f>IF(NewUsers!G47="","",NewUsers!G47)</f>
        <v/>
      </c>
      <c r="O50" t="str">
        <f t="shared" si="5"/>
        <v/>
      </c>
      <c r="P50" t="str">
        <f t="shared" si="6"/>
        <v/>
      </c>
      <c r="Q50" t="str">
        <f t="shared" si="7"/>
        <v/>
      </c>
      <c r="R50" t="str">
        <f>IF(NewUsers!E47&gt;"","D",(IF(NewUsers!F47&gt;"","M","")))</f>
        <v/>
      </c>
    </row>
    <row r="51" spans="1:18" x14ac:dyDescent="0.35">
      <c r="A51" t="str">
        <f>IF(NewUsers!A48="","",NewUsers!A48)</f>
        <v/>
      </c>
      <c r="B51" t="str">
        <f t="shared" si="1"/>
        <v/>
      </c>
      <c r="C51" t="str">
        <f>IF(NewUsers!B48="","",NewUsers!B48)</f>
        <v/>
      </c>
      <c r="D51" t="str">
        <f>IF(NewUsers!C48="","",NewUsers!C48)</f>
        <v/>
      </c>
      <c r="E51" t="str">
        <f>IF(NewUsers!D48="","",NewUsers!D48)</f>
        <v/>
      </c>
      <c r="F51" t="str">
        <f>IF(NewUsers!A48="","",NewUsers!A48)</f>
        <v/>
      </c>
      <c r="G51" t="str">
        <f t="shared" si="2"/>
        <v xml:space="preserve"> </v>
      </c>
      <c r="H51" t="str">
        <f>IF(NewUsers!A48="","",NewUsers!A48)</f>
        <v/>
      </c>
      <c r="I51" t="str">
        <f>IF(NewUsers!H48="","",NewUsers!H48)</f>
        <v/>
      </c>
      <c r="K51" t="str">
        <f t="shared" si="3"/>
        <v xml:space="preserve"> </v>
      </c>
      <c r="L51" t="str">
        <f t="shared" si="0"/>
        <v/>
      </c>
      <c r="M51" t="str">
        <f t="shared" si="4"/>
        <v/>
      </c>
      <c r="N51" t="str">
        <f>IF(NewUsers!G48="","",NewUsers!G48)</f>
        <v/>
      </c>
      <c r="O51" t="str">
        <f t="shared" si="5"/>
        <v/>
      </c>
      <c r="P51" t="str">
        <f t="shared" si="6"/>
        <v/>
      </c>
      <c r="Q51" t="str">
        <f t="shared" si="7"/>
        <v/>
      </c>
      <c r="R51" t="str">
        <f>IF(NewUsers!E48&gt;"","D",(IF(NewUsers!F48&gt;"","M","")))</f>
        <v/>
      </c>
    </row>
    <row r="52" spans="1:18" x14ac:dyDescent="0.35">
      <c r="A52" t="str">
        <f>IF(NewUsers!A49="","",NewUsers!A49)</f>
        <v/>
      </c>
      <c r="B52" t="str">
        <f t="shared" si="1"/>
        <v/>
      </c>
      <c r="C52" t="str">
        <f>IF(NewUsers!B49="","",NewUsers!B49)</f>
        <v/>
      </c>
      <c r="D52" t="str">
        <f>IF(NewUsers!C49="","",NewUsers!C49)</f>
        <v/>
      </c>
      <c r="E52" t="str">
        <f>IF(NewUsers!D49="","",NewUsers!D49)</f>
        <v/>
      </c>
      <c r="F52" t="str">
        <f>IF(NewUsers!A49="","",NewUsers!A49)</f>
        <v/>
      </c>
      <c r="G52" t="str">
        <f t="shared" si="2"/>
        <v xml:space="preserve"> </v>
      </c>
      <c r="H52" t="str">
        <f>IF(NewUsers!A49="","",NewUsers!A49)</f>
        <v/>
      </c>
      <c r="I52" t="str">
        <f>IF(NewUsers!H49="","",NewUsers!H49)</f>
        <v/>
      </c>
      <c r="K52" t="str">
        <f t="shared" si="3"/>
        <v xml:space="preserve"> </v>
      </c>
      <c r="L52" t="str">
        <f t="shared" si="0"/>
        <v/>
      </c>
      <c r="M52" t="str">
        <f t="shared" si="4"/>
        <v/>
      </c>
      <c r="N52" t="str">
        <f>IF(NewUsers!G49="","",NewUsers!G49)</f>
        <v/>
      </c>
      <c r="O52" t="str">
        <f t="shared" si="5"/>
        <v/>
      </c>
      <c r="P52" t="str">
        <f t="shared" si="6"/>
        <v/>
      </c>
      <c r="Q52" t="str">
        <f t="shared" si="7"/>
        <v/>
      </c>
      <c r="R52" t="str">
        <f>IF(NewUsers!E49&gt;"","D",(IF(NewUsers!F49&gt;"","M","")))</f>
        <v/>
      </c>
    </row>
    <row r="53" spans="1:18" x14ac:dyDescent="0.35">
      <c r="A53" t="str">
        <f>IF(NewUsers!A50="","",NewUsers!A50)</f>
        <v/>
      </c>
      <c r="B53" t="str">
        <f t="shared" si="1"/>
        <v/>
      </c>
      <c r="C53" t="str">
        <f>IF(NewUsers!B50="","",NewUsers!B50)</f>
        <v/>
      </c>
      <c r="D53" t="str">
        <f>IF(NewUsers!C50="","",NewUsers!C50)</f>
        <v/>
      </c>
      <c r="E53" t="str">
        <f>IF(NewUsers!D50="","",NewUsers!D50)</f>
        <v/>
      </c>
      <c r="F53" t="str">
        <f>IF(NewUsers!A50="","",NewUsers!A50)</f>
        <v/>
      </c>
      <c r="G53" t="str">
        <f t="shared" si="2"/>
        <v xml:space="preserve"> </v>
      </c>
      <c r="H53" t="str">
        <f>IF(NewUsers!A50="","",NewUsers!A50)</f>
        <v/>
      </c>
      <c r="I53" t="str">
        <f>IF(NewUsers!H50="","",NewUsers!H50)</f>
        <v/>
      </c>
      <c r="K53" t="str">
        <f t="shared" si="3"/>
        <v xml:space="preserve"> </v>
      </c>
      <c r="L53" t="str">
        <f t="shared" si="0"/>
        <v/>
      </c>
      <c r="M53" t="str">
        <f t="shared" si="4"/>
        <v/>
      </c>
      <c r="N53" t="str">
        <f>IF(NewUsers!G50="","",NewUsers!G50)</f>
        <v/>
      </c>
      <c r="O53" t="str">
        <f t="shared" si="5"/>
        <v/>
      </c>
      <c r="P53" t="str">
        <f t="shared" si="6"/>
        <v/>
      </c>
      <c r="Q53" t="str">
        <f t="shared" si="7"/>
        <v/>
      </c>
      <c r="R53" t="str">
        <f>IF(NewUsers!E50&gt;"","D",(IF(NewUsers!F50&gt;"","M","")))</f>
        <v/>
      </c>
    </row>
    <row r="54" spans="1:18" x14ac:dyDescent="0.35">
      <c r="A54" t="str">
        <f>IF(NewUsers!A51="","",NewUsers!A51)</f>
        <v/>
      </c>
      <c r="B54" t="str">
        <f t="shared" si="1"/>
        <v/>
      </c>
      <c r="C54" t="str">
        <f>IF(NewUsers!B51="","",NewUsers!B51)</f>
        <v/>
      </c>
      <c r="D54" t="str">
        <f>IF(NewUsers!C51="","",NewUsers!C51)</f>
        <v/>
      </c>
      <c r="E54" t="str">
        <f>IF(NewUsers!D51="","",NewUsers!D51)</f>
        <v/>
      </c>
      <c r="F54" t="str">
        <f>IF(NewUsers!A51="","",NewUsers!A51)</f>
        <v/>
      </c>
      <c r="G54" t="str">
        <f t="shared" si="2"/>
        <v xml:space="preserve"> </v>
      </c>
      <c r="H54" t="str">
        <f>IF(NewUsers!A51="","",NewUsers!A51)</f>
        <v/>
      </c>
      <c r="I54" t="str">
        <f>IF(NewUsers!H51="","",NewUsers!H51)</f>
        <v/>
      </c>
      <c r="K54" t="str">
        <f t="shared" si="3"/>
        <v xml:space="preserve"> </v>
      </c>
      <c r="L54" t="str">
        <f t="shared" si="0"/>
        <v/>
      </c>
      <c r="M54" t="str">
        <f t="shared" si="4"/>
        <v/>
      </c>
      <c r="N54" t="str">
        <f>IF(NewUsers!G51="","",NewUsers!G51)</f>
        <v/>
      </c>
      <c r="O54" t="str">
        <f t="shared" si="5"/>
        <v/>
      </c>
      <c r="P54" t="str">
        <f t="shared" si="6"/>
        <v/>
      </c>
      <c r="Q54" t="str">
        <f t="shared" si="7"/>
        <v/>
      </c>
      <c r="R54" t="str">
        <f>IF(NewUsers!E51&gt;"","D",(IF(NewUsers!F51&gt;"","M","")))</f>
        <v/>
      </c>
    </row>
    <row r="55" spans="1:18" x14ac:dyDescent="0.35">
      <c r="A55" t="str">
        <f>IF(NewUsers!A52="","",NewUsers!A52)</f>
        <v/>
      </c>
      <c r="B55" t="str">
        <f t="shared" si="1"/>
        <v/>
      </c>
      <c r="C55" t="str">
        <f>IF(NewUsers!B52="","",NewUsers!B52)</f>
        <v/>
      </c>
      <c r="D55" t="str">
        <f>IF(NewUsers!C52="","",NewUsers!C52)</f>
        <v/>
      </c>
      <c r="E55" t="str">
        <f>IF(NewUsers!D52="","",NewUsers!D52)</f>
        <v/>
      </c>
      <c r="F55" t="str">
        <f>IF(NewUsers!A52="","",NewUsers!A52)</f>
        <v/>
      </c>
      <c r="G55" t="str">
        <f t="shared" si="2"/>
        <v xml:space="preserve"> </v>
      </c>
      <c r="H55" t="str">
        <f>IF(NewUsers!A52="","",NewUsers!A52)</f>
        <v/>
      </c>
      <c r="I55" t="str">
        <f>IF(NewUsers!H52="","",NewUsers!H52)</f>
        <v/>
      </c>
      <c r="K55" t="str">
        <f t="shared" si="3"/>
        <v xml:space="preserve"> </v>
      </c>
      <c r="L55" t="str">
        <f t="shared" si="0"/>
        <v/>
      </c>
      <c r="M55" t="str">
        <f t="shared" si="4"/>
        <v/>
      </c>
      <c r="N55" t="str">
        <f>IF(NewUsers!G52="","",NewUsers!G52)</f>
        <v/>
      </c>
      <c r="O55" t="str">
        <f t="shared" si="5"/>
        <v/>
      </c>
      <c r="P55" t="str">
        <f t="shared" si="6"/>
        <v/>
      </c>
      <c r="Q55" t="str">
        <f t="shared" si="7"/>
        <v/>
      </c>
      <c r="R55" t="str">
        <f>IF(NewUsers!E52&gt;"","D",(IF(NewUsers!F52&gt;"","M","")))</f>
        <v/>
      </c>
    </row>
    <row r="56" spans="1:18" x14ac:dyDescent="0.35">
      <c r="A56" t="str">
        <f>IF(NewUsers!A53="","",NewUsers!A53)</f>
        <v/>
      </c>
      <c r="B56" t="str">
        <f t="shared" si="1"/>
        <v/>
      </c>
      <c r="C56" t="str">
        <f>IF(NewUsers!B53="","",NewUsers!B53)</f>
        <v/>
      </c>
      <c r="D56" t="str">
        <f>IF(NewUsers!C53="","",NewUsers!C53)</f>
        <v/>
      </c>
      <c r="E56" t="str">
        <f>IF(NewUsers!D53="","",NewUsers!D53)</f>
        <v/>
      </c>
      <c r="F56" t="str">
        <f>IF(NewUsers!A53="","",NewUsers!A53)</f>
        <v/>
      </c>
      <c r="G56" t="str">
        <f t="shared" si="2"/>
        <v xml:space="preserve"> </v>
      </c>
      <c r="H56" t="str">
        <f>IF(NewUsers!A53="","",NewUsers!A53)</f>
        <v/>
      </c>
      <c r="I56" t="str">
        <f>IF(NewUsers!H53="","",NewUsers!H53)</f>
        <v/>
      </c>
      <c r="K56" t="str">
        <f t="shared" si="3"/>
        <v xml:space="preserve"> </v>
      </c>
      <c r="L56" t="str">
        <f t="shared" si="0"/>
        <v/>
      </c>
      <c r="M56" t="str">
        <f t="shared" si="4"/>
        <v/>
      </c>
      <c r="N56" t="str">
        <f>IF(NewUsers!G53="","",NewUsers!G53)</f>
        <v/>
      </c>
      <c r="O56" t="str">
        <f t="shared" si="5"/>
        <v/>
      </c>
      <c r="P56" t="str">
        <f t="shared" si="6"/>
        <v/>
      </c>
      <c r="Q56" t="str">
        <f t="shared" si="7"/>
        <v/>
      </c>
      <c r="R56" t="str">
        <f>IF(NewUsers!E53&gt;"","D",(IF(NewUsers!F53&gt;"","M","")))</f>
        <v/>
      </c>
    </row>
    <row r="57" spans="1:18" x14ac:dyDescent="0.35">
      <c r="A57" t="str">
        <f>IF(NewUsers!A54="","",NewUsers!A54)</f>
        <v/>
      </c>
      <c r="B57" t="str">
        <f t="shared" si="1"/>
        <v/>
      </c>
      <c r="C57" t="str">
        <f>IF(NewUsers!B54="","",NewUsers!B54)</f>
        <v/>
      </c>
      <c r="D57" t="str">
        <f>IF(NewUsers!C54="","",NewUsers!C54)</f>
        <v/>
      </c>
      <c r="E57" t="str">
        <f>IF(NewUsers!D54="","",NewUsers!D54)</f>
        <v/>
      </c>
      <c r="F57" t="str">
        <f>IF(NewUsers!A54="","",NewUsers!A54)</f>
        <v/>
      </c>
      <c r="G57" t="str">
        <f t="shared" si="2"/>
        <v xml:space="preserve"> </v>
      </c>
      <c r="H57" t="str">
        <f>IF(NewUsers!A54="","",NewUsers!A54)</f>
        <v/>
      </c>
      <c r="I57" t="str">
        <f>IF(NewUsers!H54="","",NewUsers!H54)</f>
        <v/>
      </c>
      <c r="K57" t="str">
        <f t="shared" si="3"/>
        <v xml:space="preserve"> </v>
      </c>
      <c r="L57" t="str">
        <f t="shared" si="0"/>
        <v/>
      </c>
      <c r="M57" t="str">
        <f t="shared" si="4"/>
        <v/>
      </c>
      <c r="N57" t="str">
        <f>IF(NewUsers!G54="","",NewUsers!G54)</f>
        <v/>
      </c>
      <c r="O57" t="str">
        <f t="shared" si="5"/>
        <v/>
      </c>
      <c r="P57" t="str">
        <f t="shared" si="6"/>
        <v/>
      </c>
      <c r="Q57" t="str">
        <f t="shared" si="7"/>
        <v/>
      </c>
      <c r="R57" t="str">
        <f>IF(NewUsers!E54&gt;"","D",(IF(NewUsers!F54&gt;"","M","")))</f>
        <v/>
      </c>
    </row>
    <row r="58" spans="1:18" x14ac:dyDescent="0.35">
      <c r="A58" t="str">
        <f>IF(NewUsers!A55="","",NewUsers!A55)</f>
        <v/>
      </c>
      <c r="B58" t="str">
        <f t="shared" si="1"/>
        <v/>
      </c>
      <c r="C58" t="str">
        <f>IF(NewUsers!B55="","",NewUsers!B55)</f>
        <v/>
      </c>
      <c r="D58" t="str">
        <f>IF(NewUsers!C55="","",NewUsers!C55)</f>
        <v/>
      </c>
      <c r="E58" t="str">
        <f>IF(NewUsers!D55="","",NewUsers!D55)</f>
        <v/>
      </c>
      <c r="F58" t="str">
        <f>IF(NewUsers!A55="","",NewUsers!A55)</f>
        <v/>
      </c>
      <c r="G58" t="str">
        <f t="shared" si="2"/>
        <v xml:space="preserve"> </v>
      </c>
      <c r="H58" t="str">
        <f>IF(NewUsers!A55="","",NewUsers!A55)</f>
        <v/>
      </c>
      <c r="I58" t="str">
        <f>IF(NewUsers!H55="","",NewUsers!H55)</f>
        <v/>
      </c>
      <c r="K58" t="str">
        <f t="shared" si="3"/>
        <v xml:space="preserve"> </v>
      </c>
      <c r="L58" t="str">
        <f t="shared" si="0"/>
        <v/>
      </c>
      <c r="M58" t="str">
        <f t="shared" si="4"/>
        <v/>
      </c>
      <c r="N58" t="str">
        <f>IF(NewUsers!G55="","",NewUsers!G55)</f>
        <v/>
      </c>
      <c r="O58" t="str">
        <f t="shared" si="5"/>
        <v/>
      </c>
      <c r="P58" t="str">
        <f t="shared" si="6"/>
        <v/>
      </c>
      <c r="Q58" t="str">
        <f t="shared" si="7"/>
        <v/>
      </c>
      <c r="R58" t="str">
        <f>IF(NewUsers!E55&gt;"","D",(IF(NewUsers!F55&gt;"","M","")))</f>
        <v/>
      </c>
    </row>
    <row r="59" spans="1:18" x14ac:dyDescent="0.35">
      <c r="A59" t="str">
        <f>IF(NewUsers!A56="","",NewUsers!A56)</f>
        <v/>
      </c>
      <c r="B59" t="str">
        <f t="shared" si="1"/>
        <v/>
      </c>
      <c r="C59" t="str">
        <f>IF(NewUsers!B56="","",NewUsers!B56)</f>
        <v/>
      </c>
      <c r="D59" t="str">
        <f>IF(NewUsers!C56="","",NewUsers!C56)</f>
        <v/>
      </c>
      <c r="E59" t="str">
        <f>IF(NewUsers!D56="","",NewUsers!D56)</f>
        <v/>
      </c>
      <c r="F59" t="str">
        <f>IF(NewUsers!A56="","",NewUsers!A56)</f>
        <v/>
      </c>
      <c r="G59" t="str">
        <f t="shared" si="2"/>
        <v xml:space="preserve"> </v>
      </c>
      <c r="H59" t="str">
        <f>IF(NewUsers!A56="","",NewUsers!A56)</f>
        <v/>
      </c>
      <c r="I59" t="str">
        <f>IF(NewUsers!H56="","",NewUsers!H56)</f>
        <v/>
      </c>
      <c r="K59" t="str">
        <f t="shared" si="3"/>
        <v xml:space="preserve"> </v>
      </c>
      <c r="L59" t="str">
        <f t="shared" si="0"/>
        <v/>
      </c>
      <c r="M59" t="str">
        <f t="shared" si="4"/>
        <v/>
      </c>
      <c r="N59" t="str">
        <f>IF(NewUsers!G56="","",NewUsers!G56)</f>
        <v/>
      </c>
      <c r="O59" t="str">
        <f t="shared" si="5"/>
        <v/>
      </c>
      <c r="P59" t="str">
        <f t="shared" si="6"/>
        <v/>
      </c>
      <c r="Q59" t="str">
        <f t="shared" si="7"/>
        <v/>
      </c>
      <c r="R59" t="str">
        <f>IF(NewUsers!E56&gt;"","D",(IF(NewUsers!F56&gt;"","M","")))</f>
        <v/>
      </c>
    </row>
    <row r="60" spans="1:18" x14ac:dyDescent="0.35">
      <c r="A60" t="str">
        <f>IF(NewUsers!A57="","",NewUsers!A57)</f>
        <v/>
      </c>
      <c r="B60" t="str">
        <f t="shared" si="1"/>
        <v/>
      </c>
      <c r="C60" t="str">
        <f>IF(NewUsers!B57="","",NewUsers!B57)</f>
        <v/>
      </c>
      <c r="D60" t="str">
        <f>IF(NewUsers!C57="","",NewUsers!C57)</f>
        <v/>
      </c>
      <c r="E60" t="str">
        <f>IF(NewUsers!D57="","",NewUsers!D57)</f>
        <v/>
      </c>
      <c r="F60" t="str">
        <f>IF(NewUsers!A57="","",NewUsers!A57)</f>
        <v/>
      </c>
      <c r="G60" t="str">
        <f t="shared" si="2"/>
        <v xml:space="preserve"> </v>
      </c>
      <c r="H60" t="str">
        <f>IF(NewUsers!A57="","",NewUsers!A57)</f>
        <v/>
      </c>
      <c r="I60" t="str">
        <f>IF(NewUsers!H57="","",NewUsers!H57)</f>
        <v/>
      </c>
      <c r="K60" t="str">
        <f t="shared" si="3"/>
        <v xml:space="preserve"> </v>
      </c>
      <c r="L60" t="str">
        <f t="shared" si="0"/>
        <v/>
      </c>
      <c r="M60" t="str">
        <f t="shared" si="4"/>
        <v/>
      </c>
      <c r="N60" t="str">
        <f>IF(NewUsers!G57="","",NewUsers!G57)</f>
        <v/>
      </c>
      <c r="O60" t="str">
        <f t="shared" si="5"/>
        <v/>
      </c>
      <c r="P60" t="str">
        <f t="shared" si="6"/>
        <v/>
      </c>
      <c r="Q60" t="str">
        <f t="shared" si="7"/>
        <v/>
      </c>
      <c r="R60" t="str">
        <f>IF(NewUsers!E57&gt;"","D",(IF(NewUsers!F57&gt;"","M","")))</f>
        <v/>
      </c>
    </row>
    <row r="61" spans="1:18" x14ac:dyDescent="0.35">
      <c r="A61" t="str">
        <f>IF(NewUsers!A58="","",NewUsers!A58)</f>
        <v/>
      </c>
      <c r="B61" t="str">
        <f t="shared" si="1"/>
        <v/>
      </c>
      <c r="C61" t="str">
        <f>IF(NewUsers!B58="","",NewUsers!B58)</f>
        <v/>
      </c>
      <c r="D61" t="str">
        <f>IF(NewUsers!C58="","",NewUsers!C58)</f>
        <v/>
      </c>
      <c r="E61" t="str">
        <f>IF(NewUsers!D58="","",NewUsers!D58)</f>
        <v/>
      </c>
      <c r="F61" t="str">
        <f>IF(NewUsers!A58="","",NewUsers!A58)</f>
        <v/>
      </c>
      <c r="G61" t="str">
        <f t="shared" si="2"/>
        <v xml:space="preserve"> </v>
      </c>
      <c r="H61" t="str">
        <f>IF(NewUsers!A58="","",NewUsers!A58)</f>
        <v/>
      </c>
      <c r="I61" t="str">
        <f>IF(NewUsers!H58="","",NewUsers!H58)</f>
        <v/>
      </c>
      <c r="K61" t="str">
        <f t="shared" si="3"/>
        <v xml:space="preserve"> </v>
      </c>
      <c r="L61" t="str">
        <f t="shared" si="0"/>
        <v/>
      </c>
      <c r="M61" t="str">
        <f t="shared" si="4"/>
        <v/>
      </c>
      <c r="N61" t="str">
        <f>IF(NewUsers!G58="","",NewUsers!G58)</f>
        <v/>
      </c>
      <c r="O61" t="str">
        <f t="shared" si="5"/>
        <v/>
      </c>
      <c r="P61" t="str">
        <f t="shared" si="6"/>
        <v/>
      </c>
      <c r="Q61" t="str">
        <f t="shared" si="7"/>
        <v/>
      </c>
      <c r="R61" t="str">
        <f>IF(NewUsers!E58&gt;"","D",(IF(NewUsers!F58&gt;"","M","")))</f>
        <v/>
      </c>
    </row>
    <row r="62" spans="1:18" x14ac:dyDescent="0.35">
      <c r="A62" t="str">
        <f>IF(NewUsers!A59="","",NewUsers!A59)</f>
        <v/>
      </c>
      <c r="B62" t="str">
        <f t="shared" si="1"/>
        <v/>
      </c>
      <c r="C62" t="str">
        <f>IF(NewUsers!B59="","",NewUsers!B59)</f>
        <v/>
      </c>
      <c r="D62" t="str">
        <f>IF(NewUsers!C59="","",NewUsers!C59)</f>
        <v/>
      </c>
      <c r="E62" t="str">
        <f>IF(NewUsers!D59="","",NewUsers!D59)</f>
        <v/>
      </c>
      <c r="F62" t="str">
        <f>IF(NewUsers!A59="","",NewUsers!A59)</f>
        <v/>
      </c>
      <c r="G62" t="str">
        <f t="shared" si="2"/>
        <v xml:space="preserve"> </v>
      </c>
      <c r="H62" t="str">
        <f>IF(NewUsers!A59="","",NewUsers!A59)</f>
        <v/>
      </c>
      <c r="I62" t="str">
        <f>IF(NewUsers!H59="","",NewUsers!H59)</f>
        <v/>
      </c>
      <c r="K62" t="str">
        <f t="shared" si="3"/>
        <v xml:space="preserve"> </v>
      </c>
      <c r="L62" t="str">
        <f t="shared" si="0"/>
        <v/>
      </c>
      <c r="M62" t="str">
        <f t="shared" si="4"/>
        <v/>
      </c>
      <c r="N62" t="str">
        <f>IF(NewUsers!G59="","",NewUsers!G59)</f>
        <v/>
      </c>
      <c r="O62" t="str">
        <f t="shared" si="5"/>
        <v/>
      </c>
      <c r="P62" t="str">
        <f t="shared" si="6"/>
        <v/>
      </c>
      <c r="Q62" t="str">
        <f t="shared" si="7"/>
        <v/>
      </c>
      <c r="R62" t="str">
        <f>IF(NewUsers!E59&gt;"","D",(IF(NewUsers!F59&gt;"","M","")))</f>
        <v/>
      </c>
    </row>
    <row r="63" spans="1:18" x14ac:dyDescent="0.35">
      <c r="A63" t="str">
        <f>IF(NewUsers!A60="","",NewUsers!A60)</f>
        <v/>
      </c>
      <c r="B63" t="str">
        <f t="shared" si="1"/>
        <v/>
      </c>
      <c r="C63" t="str">
        <f>IF(NewUsers!B60="","",NewUsers!B60)</f>
        <v/>
      </c>
      <c r="D63" t="str">
        <f>IF(NewUsers!C60="","",NewUsers!C60)</f>
        <v/>
      </c>
      <c r="E63" t="str">
        <f>IF(NewUsers!D60="","",NewUsers!D60)</f>
        <v/>
      </c>
      <c r="F63" t="str">
        <f>IF(NewUsers!A60="","",NewUsers!A60)</f>
        <v/>
      </c>
      <c r="G63" t="str">
        <f t="shared" si="2"/>
        <v xml:space="preserve"> </v>
      </c>
      <c r="H63" t="str">
        <f>IF(NewUsers!A60="","",NewUsers!A60)</f>
        <v/>
      </c>
      <c r="I63" t="str">
        <f>IF(NewUsers!H60="","",NewUsers!H60)</f>
        <v/>
      </c>
      <c r="K63" t="str">
        <f t="shared" si="3"/>
        <v xml:space="preserve"> </v>
      </c>
      <c r="L63" t="str">
        <f t="shared" si="0"/>
        <v/>
      </c>
      <c r="M63" t="str">
        <f t="shared" si="4"/>
        <v/>
      </c>
      <c r="N63" t="str">
        <f>IF(NewUsers!G60="","",NewUsers!G60)</f>
        <v/>
      </c>
      <c r="O63" t="str">
        <f t="shared" si="5"/>
        <v/>
      </c>
      <c r="P63" t="str">
        <f t="shared" si="6"/>
        <v/>
      </c>
      <c r="Q63" t="str">
        <f t="shared" si="7"/>
        <v/>
      </c>
      <c r="R63" t="str">
        <f>IF(NewUsers!E60&gt;"","D",(IF(NewUsers!F60&gt;"","M","")))</f>
        <v/>
      </c>
    </row>
    <row r="64" spans="1:18" x14ac:dyDescent="0.35">
      <c r="A64" t="str">
        <f>IF(NewUsers!A61="","",NewUsers!A61)</f>
        <v/>
      </c>
      <c r="B64" t="str">
        <f t="shared" si="1"/>
        <v/>
      </c>
      <c r="C64" t="str">
        <f>IF(NewUsers!B61="","",NewUsers!B61)</f>
        <v/>
      </c>
      <c r="D64" t="str">
        <f>IF(NewUsers!C61="","",NewUsers!C61)</f>
        <v/>
      </c>
      <c r="E64" t="str">
        <f>IF(NewUsers!D61="","",NewUsers!D61)</f>
        <v/>
      </c>
      <c r="F64" t="str">
        <f>IF(NewUsers!A61="","",NewUsers!A61)</f>
        <v/>
      </c>
      <c r="G64" t="str">
        <f t="shared" si="2"/>
        <v xml:space="preserve"> </v>
      </c>
      <c r="H64" t="str">
        <f>IF(NewUsers!A61="","",NewUsers!A61)</f>
        <v/>
      </c>
      <c r="I64" t="str">
        <f>IF(NewUsers!H61="","",NewUsers!H61)</f>
        <v/>
      </c>
      <c r="K64" t="str">
        <f t="shared" si="3"/>
        <v xml:space="preserve"> </v>
      </c>
      <c r="L64" t="str">
        <f t="shared" si="0"/>
        <v/>
      </c>
      <c r="M64" t="str">
        <f t="shared" si="4"/>
        <v/>
      </c>
      <c r="N64" t="str">
        <f>IF(NewUsers!G61="","",NewUsers!G61)</f>
        <v/>
      </c>
      <c r="O64" t="str">
        <f t="shared" si="5"/>
        <v/>
      </c>
      <c r="P64" t="str">
        <f t="shared" si="6"/>
        <v/>
      </c>
      <c r="Q64" t="str">
        <f t="shared" si="7"/>
        <v/>
      </c>
      <c r="R64" t="str">
        <f>IF(NewUsers!E61&gt;"","D",(IF(NewUsers!F61&gt;"","M","")))</f>
        <v/>
      </c>
    </row>
    <row r="65" spans="1:18" x14ac:dyDescent="0.35">
      <c r="A65" t="str">
        <f>IF(NewUsers!A62="","",NewUsers!A62)</f>
        <v/>
      </c>
      <c r="B65" t="str">
        <f t="shared" si="1"/>
        <v/>
      </c>
      <c r="C65" t="str">
        <f>IF(NewUsers!B62="","",NewUsers!B62)</f>
        <v/>
      </c>
      <c r="D65" t="str">
        <f>IF(NewUsers!C62="","",NewUsers!C62)</f>
        <v/>
      </c>
      <c r="E65" t="str">
        <f>IF(NewUsers!D62="","",NewUsers!D62)</f>
        <v/>
      </c>
      <c r="F65" t="str">
        <f>IF(NewUsers!A62="","",NewUsers!A62)</f>
        <v/>
      </c>
      <c r="G65" t="str">
        <f t="shared" si="2"/>
        <v xml:space="preserve"> </v>
      </c>
      <c r="H65" t="str">
        <f>IF(NewUsers!A62="","",NewUsers!A62)</f>
        <v/>
      </c>
      <c r="I65" t="str">
        <f>IF(NewUsers!H62="","",NewUsers!H62)</f>
        <v/>
      </c>
      <c r="K65" t="str">
        <f t="shared" si="3"/>
        <v xml:space="preserve"> </v>
      </c>
      <c r="L65" t="str">
        <f t="shared" ref="L65:L99" si="8">IF(A65&gt;" ","Y","")</f>
        <v/>
      </c>
      <c r="M65" t="str">
        <f t="shared" si="4"/>
        <v/>
      </c>
      <c r="N65" t="str">
        <f>IF(NewUsers!G62="","",NewUsers!G62)</f>
        <v/>
      </c>
      <c r="O65" t="str">
        <f t="shared" si="5"/>
        <v/>
      </c>
      <c r="P65" t="str">
        <f t="shared" si="6"/>
        <v/>
      </c>
      <c r="Q65" t="str">
        <f t="shared" si="7"/>
        <v/>
      </c>
      <c r="R65" t="str">
        <f>IF(NewUsers!E62&gt;"","D",(IF(NewUsers!F62&gt;"","M","")))</f>
        <v/>
      </c>
    </row>
    <row r="66" spans="1:18" x14ac:dyDescent="0.35">
      <c r="A66" t="str">
        <f>IF(NewUsers!A63="","",NewUsers!A63)</f>
        <v/>
      </c>
      <c r="B66" t="str">
        <f t="shared" ref="B66:B99" si="9">IF(A66="","","abc@@123")</f>
        <v/>
      </c>
      <c r="C66" t="str">
        <f>IF(NewUsers!B63="","",NewUsers!B63)</f>
        <v/>
      </c>
      <c r="D66" t="str">
        <f>IF(NewUsers!C63="","",NewUsers!C63)</f>
        <v/>
      </c>
      <c r="E66" t="str">
        <f>IF(NewUsers!D63="","",NewUsers!D63)</f>
        <v/>
      </c>
      <c r="F66" t="str">
        <f>IF(NewUsers!A63="","",NewUsers!A63)</f>
        <v/>
      </c>
      <c r="G66" t="str">
        <f t="shared" ref="G66:G99" si="10">CONCATENATE(C66," ",E66)</f>
        <v xml:space="preserve"> </v>
      </c>
      <c r="H66" t="str">
        <f>IF(NewUsers!A63="","",NewUsers!A63)</f>
        <v/>
      </c>
      <c r="I66" t="str">
        <f>IF(NewUsers!H63="","",NewUsers!H63)</f>
        <v/>
      </c>
      <c r="K66" t="str">
        <f t="shared" ref="K66:K99" si="11">CONCATENATE(C66," ",E66)</f>
        <v xml:space="preserve"> </v>
      </c>
      <c r="L66" t="str">
        <f t="shared" si="8"/>
        <v/>
      </c>
      <c r="M66" t="str">
        <f t="shared" ref="M66:M99" si="12">IF(A66&gt;" ","N","")</f>
        <v/>
      </c>
      <c r="N66" t="str">
        <f>IF(NewUsers!G63="","",NewUsers!G63)</f>
        <v/>
      </c>
      <c r="O66" t="str">
        <f t="shared" ref="O66:O99" si="13">IF(OR(RIGHT(N66,1)="P",RIGHT(N66,1)="O",RIGHT(N66,1)="R"),"LAW",IF(RIGHT(N66,1)="F","FIRE",IF(OR(RIGHT(N66,1)="S",RIGHT(N66,1)="A"),"EMS","")))</f>
        <v/>
      </c>
      <c r="P66" t="str">
        <f t="shared" ref="P66:P99" si="14">IF(A66="","",CONCATENATE("Countyes\",A66))</f>
        <v/>
      </c>
      <c r="Q66" t="str">
        <f t="shared" ref="Q66:Q99" si="15">IF(R66="D",2,IF(R66="M",3,""))</f>
        <v/>
      </c>
      <c r="R66" t="str">
        <f>IF(NewUsers!E63&gt;"","D",(IF(NewUsers!F63&gt;"","M","")))</f>
        <v/>
      </c>
    </row>
    <row r="67" spans="1:18" x14ac:dyDescent="0.35">
      <c r="A67" t="str">
        <f>IF(NewUsers!A64="","",NewUsers!A64)</f>
        <v/>
      </c>
      <c r="B67" t="str">
        <f t="shared" si="9"/>
        <v/>
      </c>
      <c r="C67" t="str">
        <f>IF(NewUsers!B64="","",NewUsers!B64)</f>
        <v/>
      </c>
      <c r="D67" t="str">
        <f>IF(NewUsers!C64="","",NewUsers!C64)</f>
        <v/>
      </c>
      <c r="E67" t="str">
        <f>IF(NewUsers!D64="","",NewUsers!D64)</f>
        <v/>
      </c>
      <c r="F67" t="str">
        <f>IF(NewUsers!A64="","",NewUsers!A64)</f>
        <v/>
      </c>
      <c r="G67" t="str">
        <f t="shared" si="10"/>
        <v xml:space="preserve"> </v>
      </c>
      <c r="H67" t="str">
        <f>IF(NewUsers!A64="","",NewUsers!A64)</f>
        <v/>
      </c>
      <c r="I67" t="str">
        <f>IF(NewUsers!H64="","",NewUsers!H64)</f>
        <v/>
      </c>
      <c r="K67" t="str">
        <f t="shared" si="11"/>
        <v xml:space="preserve"> </v>
      </c>
      <c r="L67" t="str">
        <f t="shared" si="8"/>
        <v/>
      </c>
      <c r="M67" t="str">
        <f t="shared" si="12"/>
        <v/>
      </c>
      <c r="N67" t="str">
        <f>IF(NewUsers!G64="","",NewUsers!G64)</f>
        <v/>
      </c>
      <c r="O67" t="str">
        <f t="shared" si="13"/>
        <v/>
      </c>
      <c r="P67" t="str">
        <f t="shared" si="14"/>
        <v/>
      </c>
      <c r="Q67" t="str">
        <f t="shared" si="15"/>
        <v/>
      </c>
      <c r="R67" t="str">
        <f>IF(NewUsers!E64&gt;"","D",(IF(NewUsers!F64&gt;"","M","")))</f>
        <v/>
      </c>
    </row>
    <row r="68" spans="1:18" x14ac:dyDescent="0.35">
      <c r="A68" t="str">
        <f>IF(NewUsers!A65="","",NewUsers!A65)</f>
        <v/>
      </c>
      <c r="B68" t="str">
        <f t="shared" si="9"/>
        <v/>
      </c>
      <c r="C68" t="str">
        <f>IF(NewUsers!B65="","",NewUsers!B65)</f>
        <v/>
      </c>
      <c r="D68" t="str">
        <f>IF(NewUsers!C65="","",NewUsers!C65)</f>
        <v/>
      </c>
      <c r="E68" t="str">
        <f>IF(NewUsers!D65="","",NewUsers!D65)</f>
        <v/>
      </c>
      <c r="F68" t="str">
        <f>IF(NewUsers!A65="","",NewUsers!A65)</f>
        <v/>
      </c>
      <c r="G68" t="str">
        <f t="shared" si="10"/>
        <v xml:space="preserve"> </v>
      </c>
      <c r="H68" t="str">
        <f>IF(NewUsers!A65="","",NewUsers!A65)</f>
        <v/>
      </c>
      <c r="I68" t="str">
        <f>IF(NewUsers!H65="","",NewUsers!H65)</f>
        <v/>
      </c>
      <c r="K68" t="str">
        <f t="shared" si="11"/>
        <v xml:space="preserve"> </v>
      </c>
      <c r="L68" t="str">
        <f t="shared" si="8"/>
        <v/>
      </c>
      <c r="M68" t="str">
        <f t="shared" si="12"/>
        <v/>
      </c>
      <c r="N68" t="str">
        <f>IF(NewUsers!G65="","",NewUsers!G65)</f>
        <v/>
      </c>
      <c r="O68" t="str">
        <f t="shared" si="13"/>
        <v/>
      </c>
      <c r="P68" t="str">
        <f t="shared" si="14"/>
        <v/>
      </c>
      <c r="Q68" t="str">
        <f t="shared" si="15"/>
        <v/>
      </c>
      <c r="R68" t="str">
        <f>IF(NewUsers!E65&gt;"","D",(IF(NewUsers!F65&gt;"","M","")))</f>
        <v/>
      </c>
    </row>
    <row r="69" spans="1:18" x14ac:dyDescent="0.35">
      <c r="A69" t="str">
        <f>IF(NewUsers!A66="","",NewUsers!A66)</f>
        <v/>
      </c>
      <c r="B69" t="str">
        <f t="shared" si="9"/>
        <v/>
      </c>
      <c r="C69" t="str">
        <f>IF(NewUsers!B66="","",NewUsers!B66)</f>
        <v/>
      </c>
      <c r="D69" t="str">
        <f>IF(NewUsers!C66="","",NewUsers!C66)</f>
        <v/>
      </c>
      <c r="E69" t="str">
        <f>IF(NewUsers!D66="","",NewUsers!D66)</f>
        <v/>
      </c>
      <c r="F69" t="str">
        <f>IF(NewUsers!A66="","",NewUsers!A66)</f>
        <v/>
      </c>
      <c r="G69" t="str">
        <f t="shared" si="10"/>
        <v xml:space="preserve"> </v>
      </c>
      <c r="H69" t="str">
        <f>IF(NewUsers!A66="","",NewUsers!A66)</f>
        <v/>
      </c>
      <c r="I69" t="str">
        <f>IF(NewUsers!H66="","",NewUsers!H66)</f>
        <v/>
      </c>
      <c r="K69" t="str">
        <f t="shared" si="11"/>
        <v xml:space="preserve"> </v>
      </c>
      <c r="L69" t="str">
        <f t="shared" si="8"/>
        <v/>
      </c>
      <c r="M69" t="str">
        <f t="shared" si="12"/>
        <v/>
      </c>
      <c r="N69" t="str">
        <f>IF(NewUsers!G66="","",NewUsers!G66)</f>
        <v/>
      </c>
      <c r="O69" t="str">
        <f t="shared" si="13"/>
        <v/>
      </c>
      <c r="P69" t="str">
        <f t="shared" si="14"/>
        <v/>
      </c>
      <c r="Q69" t="str">
        <f t="shared" si="15"/>
        <v/>
      </c>
      <c r="R69" t="str">
        <f>IF(NewUsers!E66&gt;"","D",(IF(NewUsers!F66&gt;"","M","")))</f>
        <v/>
      </c>
    </row>
    <row r="70" spans="1:18" x14ac:dyDescent="0.35">
      <c r="A70" t="str">
        <f>IF(NewUsers!A67="","",NewUsers!A67)</f>
        <v/>
      </c>
      <c r="B70" t="str">
        <f t="shared" si="9"/>
        <v/>
      </c>
      <c r="C70" t="str">
        <f>IF(NewUsers!B67="","",NewUsers!B67)</f>
        <v/>
      </c>
      <c r="D70" t="str">
        <f>IF(NewUsers!C67="","",NewUsers!C67)</f>
        <v/>
      </c>
      <c r="E70" t="str">
        <f>IF(NewUsers!D67="","",NewUsers!D67)</f>
        <v/>
      </c>
      <c r="F70" t="str">
        <f>IF(NewUsers!A67="","",NewUsers!A67)</f>
        <v/>
      </c>
      <c r="G70" t="str">
        <f t="shared" si="10"/>
        <v xml:space="preserve"> </v>
      </c>
      <c r="H70" t="str">
        <f>IF(NewUsers!A67="","",NewUsers!A67)</f>
        <v/>
      </c>
      <c r="I70" t="str">
        <f>IF(NewUsers!H67="","",NewUsers!H67)</f>
        <v/>
      </c>
      <c r="K70" t="str">
        <f t="shared" si="11"/>
        <v xml:space="preserve"> </v>
      </c>
      <c r="L70" t="str">
        <f t="shared" si="8"/>
        <v/>
      </c>
      <c r="M70" t="str">
        <f t="shared" si="12"/>
        <v/>
      </c>
      <c r="N70" t="str">
        <f>IF(NewUsers!G67="","",NewUsers!G67)</f>
        <v/>
      </c>
      <c r="O70" t="str">
        <f t="shared" si="13"/>
        <v/>
      </c>
      <c r="P70" t="str">
        <f t="shared" si="14"/>
        <v/>
      </c>
      <c r="Q70" t="str">
        <f t="shared" si="15"/>
        <v/>
      </c>
      <c r="R70" t="str">
        <f>IF(NewUsers!E67&gt;"","D",(IF(NewUsers!F67&gt;"","M","")))</f>
        <v/>
      </c>
    </row>
    <row r="71" spans="1:18" x14ac:dyDescent="0.35">
      <c r="A71" t="str">
        <f>IF(NewUsers!A68="","",NewUsers!A68)</f>
        <v/>
      </c>
      <c r="B71" t="str">
        <f t="shared" si="9"/>
        <v/>
      </c>
      <c r="C71" t="str">
        <f>IF(NewUsers!B68="","",NewUsers!B68)</f>
        <v/>
      </c>
      <c r="D71" t="str">
        <f>IF(NewUsers!C68="","",NewUsers!C68)</f>
        <v/>
      </c>
      <c r="E71" t="str">
        <f>IF(NewUsers!D68="","",NewUsers!D68)</f>
        <v/>
      </c>
      <c r="F71" t="str">
        <f>IF(NewUsers!A68="","",NewUsers!A68)</f>
        <v/>
      </c>
      <c r="G71" t="str">
        <f t="shared" si="10"/>
        <v xml:space="preserve"> </v>
      </c>
      <c r="H71" t="str">
        <f>IF(NewUsers!A68="","",NewUsers!A68)</f>
        <v/>
      </c>
      <c r="I71" t="str">
        <f>IF(NewUsers!H68="","",NewUsers!H68)</f>
        <v/>
      </c>
      <c r="K71" t="str">
        <f t="shared" si="11"/>
        <v xml:space="preserve"> </v>
      </c>
      <c r="L71" t="str">
        <f t="shared" si="8"/>
        <v/>
      </c>
      <c r="M71" t="str">
        <f t="shared" si="12"/>
        <v/>
      </c>
      <c r="N71" t="str">
        <f>IF(NewUsers!G68="","",NewUsers!G68)</f>
        <v/>
      </c>
      <c r="O71" t="str">
        <f t="shared" si="13"/>
        <v/>
      </c>
      <c r="P71" t="str">
        <f t="shared" si="14"/>
        <v/>
      </c>
      <c r="Q71" t="str">
        <f t="shared" si="15"/>
        <v/>
      </c>
      <c r="R71" t="str">
        <f>IF(NewUsers!E68&gt;"","D",(IF(NewUsers!F68&gt;"","M","")))</f>
        <v/>
      </c>
    </row>
    <row r="72" spans="1:18" x14ac:dyDescent="0.35">
      <c r="A72" t="str">
        <f>IF(NewUsers!A69="","",NewUsers!A69)</f>
        <v/>
      </c>
      <c r="B72" t="str">
        <f t="shared" si="9"/>
        <v/>
      </c>
      <c r="C72" t="str">
        <f>IF(NewUsers!B69="","",NewUsers!B69)</f>
        <v/>
      </c>
      <c r="D72" t="str">
        <f>IF(NewUsers!C69="","",NewUsers!C69)</f>
        <v/>
      </c>
      <c r="E72" t="str">
        <f>IF(NewUsers!D69="","",NewUsers!D69)</f>
        <v/>
      </c>
      <c r="F72" t="str">
        <f>IF(NewUsers!A69="","",NewUsers!A69)</f>
        <v/>
      </c>
      <c r="G72" t="str">
        <f t="shared" si="10"/>
        <v xml:space="preserve"> </v>
      </c>
      <c r="H72" t="str">
        <f>IF(NewUsers!A69="","",NewUsers!A69)</f>
        <v/>
      </c>
      <c r="I72" t="str">
        <f>IF(NewUsers!H69="","",NewUsers!H69)</f>
        <v/>
      </c>
      <c r="K72" t="str">
        <f t="shared" si="11"/>
        <v xml:space="preserve"> </v>
      </c>
      <c r="L72" t="str">
        <f t="shared" si="8"/>
        <v/>
      </c>
      <c r="M72" t="str">
        <f t="shared" si="12"/>
        <v/>
      </c>
      <c r="N72" t="str">
        <f>IF(NewUsers!G69="","",NewUsers!G69)</f>
        <v/>
      </c>
      <c r="O72" t="str">
        <f t="shared" si="13"/>
        <v/>
      </c>
      <c r="P72" t="str">
        <f t="shared" si="14"/>
        <v/>
      </c>
      <c r="Q72" t="str">
        <f t="shared" si="15"/>
        <v/>
      </c>
      <c r="R72" t="str">
        <f>IF(NewUsers!E69&gt;"","D",(IF(NewUsers!F69&gt;"","M","")))</f>
        <v/>
      </c>
    </row>
    <row r="73" spans="1:18" x14ac:dyDescent="0.35">
      <c r="A73" t="str">
        <f>IF(NewUsers!A70="","",NewUsers!A70)</f>
        <v/>
      </c>
      <c r="B73" t="str">
        <f t="shared" si="9"/>
        <v/>
      </c>
      <c r="C73" t="str">
        <f>IF(NewUsers!B70="","",NewUsers!B70)</f>
        <v/>
      </c>
      <c r="D73" t="str">
        <f>IF(NewUsers!C70="","",NewUsers!C70)</f>
        <v/>
      </c>
      <c r="E73" t="str">
        <f>IF(NewUsers!D70="","",NewUsers!D70)</f>
        <v/>
      </c>
      <c r="F73" t="str">
        <f>IF(NewUsers!A70="","",NewUsers!A70)</f>
        <v/>
      </c>
      <c r="G73" t="str">
        <f t="shared" si="10"/>
        <v xml:space="preserve"> </v>
      </c>
      <c r="H73" t="str">
        <f>IF(NewUsers!A70="","",NewUsers!A70)</f>
        <v/>
      </c>
      <c r="I73" t="str">
        <f>IF(NewUsers!H70="","",NewUsers!H70)</f>
        <v/>
      </c>
      <c r="K73" t="str">
        <f t="shared" si="11"/>
        <v xml:space="preserve"> </v>
      </c>
      <c r="L73" t="str">
        <f t="shared" si="8"/>
        <v/>
      </c>
      <c r="M73" t="str">
        <f t="shared" si="12"/>
        <v/>
      </c>
      <c r="N73" t="str">
        <f>IF(NewUsers!G70="","",NewUsers!G70)</f>
        <v/>
      </c>
      <c r="O73" t="str">
        <f t="shared" si="13"/>
        <v/>
      </c>
      <c r="P73" t="str">
        <f t="shared" si="14"/>
        <v/>
      </c>
      <c r="Q73" t="str">
        <f t="shared" si="15"/>
        <v/>
      </c>
      <c r="R73" t="str">
        <f>IF(NewUsers!E70&gt;"","D",(IF(NewUsers!F70&gt;"","M","")))</f>
        <v/>
      </c>
    </row>
    <row r="74" spans="1:18" x14ac:dyDescent="0.35">
      <c r="A74" t="str">
        <f>IF(NewUsers!A71="","",NewUsers!A71)</f>
        <v/>
      </c>
      <c r="B74" t="str">
        <f t="shared" si="9"/>
        <v/>
      </c>
      <c r="C74" t="str">
        <f>IF(NewUsers!B71="","",NewUsers!B71)</f>
        <v/>
      </c>
      <c r="D74" t="str">
        <f>IF(NewUsers!C71="","",NewUsers!C71)</f>
        <v/>
      </c>
      <c r="E74" t="str">
        <f>IF(NewUsers!D71="","",NewUsers!D71)</f>
        <v/>
      </c>
      <c r="F74" t="str">
        <f>IF(NewUsers!A71="","",NewUsers!A71)</f>
        <v/>
      </c>
      <c r="G74" t="str">
        <f t="shared" si="10"/>
        <v xml:space="preserve"> </v>
      </c>
      <c r="H74" t="str">
        <f>IF(NewUsers!A71="","",NewUsers!A71)</f>
        <v/>
      </c>
      <c r="I74" t="str">
        <f>IF(NewUsers!H71="","",NewUsers!H71)</f>
        <v/>
      </c>
      <c r="K74" t="str">
        <f t="shared" si="11"/>
        <v xml:space="preserve"> </v>
      </c>
      <c r="L74" t="str">
        <f t="shared" si="8"/>
        <v/>
      </c>
      <c r="M74" t="str">
        <f t="shared" si="12"/>
        <v/>
      </c>
      <c r="N74" t="str">
        <f>IF(NewUsers!G71="","",NewUsers!G71)</f>
        <v/>
      </c>
      <c r="O74" t="str">
        <f t="shared" si="13"/>
        <v/>
      </c>
      <c r="P74" t="str">
        <f t="shared" si="14"/>
        <v/>
      </c>
      <c r="Q74" t="str">
        <f t="shared" si="15"/>
        <v/>
      </c>
      <c r="R74" t="str">
        <f>IF(NewUsers!E71&gt;"","D",(IF(NewUsers!F71&gt;"","M","")))</f>
        <v/>
      </c>
    </row>
    <row r="75" spans="1:18" x14ac:dyDescent="0.35">
      <c r="A75" t="str">
        <f>IF(NewUsers!A72="","",NewUsers!A72)</f>
        <v/>
      </c>
      <c r="B75" t="str">
        <f t="shared" si="9"/>
        <v/>
      </c>
      <c r="C75" t="str">
        <f>IF(NewUsers!B72="","",NewUsers!B72)</f>
        <v/>
      </c>
      <c r="D75" t="str">
        <f>IF(NewUsers!C72="","",NewUsers!C72)</f>
        <v/>
      </c>
      <c r="E75" t="str">
        <f>IF(NewUsers!D72="","",NewUsers!D72)</f>
        <v/>
      </c>
      <c r="F75" t="str">
        <f>IF(NewUsers!A72="","",NewUsers!A72)</f>
        <v/>
      </c>
      <c r="G75" t="str">
        <f t="shared" si="10"/>
        <v xml:space="preserve"> </v>
      </c>
      <c r="H75" t="str">
        <f>IF(NewUsers!A72="","",NewUsers!A72)</f>
        <v/>
      </c>
      <c r="I75" t="str">
        <f>IF(NewUsers!H72="","",NewUsers!H72)</f>
        <v/>
      </c>
      <c r="K75" t="str">
        <f t="shared" si="11"/>
        <v xml:space="preserve"> </v>
      </c>
      <c r="L75" t="str">
        <f t="shared" si="8"/>
        <v/>
      </c>
      <c r="M75" t="str">
        <f t="shared" si="12"/>
        <v/>
      </c>
      <c r="N75" t="str">
        <f>IF(NewUsers!G72="","",NewUsers!G72)</f>
        <v/>
      </c>
      <c r="O75" t="str">
        <f t="shared" si="13"/>
        <v/>
      </c>
      <c r="P75" t="str">
        <f t="shared" si="14"/>
        <v/>
      </c>
      <c r="Q75" t="str">
        <f t="shared" si="15"/>
        <v/>
      </c>
      <c r="R75" t="str">
        <f>IF(NewUsers!E72&gt;"","D",(IF(NewUsers!F72&gt;"","M","")))</f>
        <v/>
      </c>
    </row>
    <row r="76" spans="1:18" x14ac:dyDescent="0.35">
      <c r="A76" t="str">
        <f>IF(NewUsers!A73="","",NewUsers!A73)</f>
        <v/>
      </c>
      <c r="B76" t="str">
        <f t="shared" si="9"/>
        <v/>
      </c>
      <c r="C76" t="str">
        <f>IF(NewUsers!B73="","",NewUsers!B73)</f>
        <v/>
      </c>
      <c r="D76" t="str">
        <f>IF(NewUsers!C73="","",NewUsers!C73)</f>
        <v/>
      </c>
      <c r="E76" t="str">
        <f>IF(NewUsers!D73="","",NewUsers!D73)</f>
        <v/>
      </c>
      <c r="F76" t="str">
        <f>IF(NewUsers!A73="","",NewUsers!A73)</f>
        <v/>
      </c>
      <c r="G76" t="str">
        <f t="shared" si="10"/>
        <v xml:space="preserve"> </v>
      </c>
      <c r="H76" t="str">
        <f>IF(NewUsers!A73="","",NewUsers!A73)</f>
        <v/>
      </c>
      <c r="I76" t="str">
        <f>IF(NewUsers!H73="","",NewUsers!H73)</f>
        <v/>
      </c>
      <c r="K76" t="str">
        <f t="shared" si="11"/>
        <v xml:space="preserve"> </v>
      </c>
      <c r="L76" t="str">
        <f t="shared" si="8"/>
        <v/>
      </c>
      <c r="M76" t="str">
        <f t="shared" si="12"/>
        <v/>
      </c>
      <c r="N76" t="str">
        <f>IF(NewUsers!G73="","",NewUsers!G73)</f>
        <v/>
      </c>
      <c r="O76" t="str">
        <f t="shared" si="13"/>
        <v/>
      </c>
      <c r="P76" t="str">
        <f t="shared" si="14"/>
        <v/>
      </c>
      <c r="Q76" t="str">
        <f t="shared" si="15"/>
        <v/>
      </c>
      <c r="R76" t="str">
        <f>IF(NewUsers!E73&gt;"","D",(IF(NewUsers!F73&gt;"","M","")))</f>
        <v/>
      </c>
    </row>
    <row r="77" spans="1:18" x14ac:dyDescent="0.35">
      <c r="A77" t="str">
        <f>IF(NewUsers!A74="","",NewUsers!A74)</f>
        <v/>
      </c>
      <c r="B77" t="str">
        <f t="shared" si="9"/>
        <v/>
      </c>
      <c r="C77" t="str">
        <f>IF(NewUsers!B74="","",NewUsers!B74)</f>
        <v/>
      </c>
      <c r="D77" t="str">
        <f>IF(NewUsers!C74="","",NewUsers!C74)</f>
        <v/>
      </c>
      <c r="E77" t="str">
        <f>IF(NewUsers!D74="","",NewUsers!D74)</f>
        <v/>
      </c>
      <c r="F77" t="str">
        <f>IF(NewUsers!A74="","",NewUsers!A74)</f>
        <v/>
      </c>
      <c r="G77" t="str">
        <f t="shared" si="10"/>
        <v xml:space="preserve"> </v>
      </c>
      <c r="H77" t="str">
        <f>IF(NewUsers!A74="","",NewUsers!A74)</f>
        <v/>
      </c>
      <c r="I77" t="str">
        <f>IF(NewUsers!H74="","",NewUsers!H74)</f>
        <v/>
      </c>
      <c r="K77" t="str">
        <f t="shared" si="11"/>
        <v xml:space="preserve"> </v>
      </c>
      <c r="L77" t="str">
        <f t="shared" si="8"/>
        <v/>
      </c>
      <c r="M77" t="str">
        <f t="shared" si="12"/>
        <v/>
      </c>
      <c r="N77" t="str">
        <f>IF(NewUsers!G74="","",NewUsers!G74)</f>
        <v/>
      </c>
      <c r="O77" t="str">
        <f t="shared" si="13"/>
        <v/>
      </c>
      <c r="P77" t="str">
        <f t="shared" si="14"/>
        <v/>
      </c>
      <c r="Q77" t="str">
        <f t="shared" si="15"/>
        <v/>
      </c>
      <c r="R77" t="str">
        <f>IF(NewUsers!E74&gt;"","D",(IF(NewUsers!F74&gt;"","M","")))</f>
        <v/>
      </c>
    </row>
    <row r="78" spans="1:18" x14ac:dyDescent="0.35">
      <c r="A78" t="str">
        <f>IF(NewUsers!A75="","",NewUsers!A75)</f>
        <v/>
      </c>
      <c r="B78" t="str">
        <f t="shared" si="9"/>
        <v/>
      </c>
      <c r="C78" t="str">
        <f>IF(NewUsers!B75="","",NewUsers!B75)</f>
        <v/>
      </c>
      <c r="D78" t="str">
        <f>IF(NewUsers!C75="","",NewUsers!C75)</f>
        <v/>
      </c>
      <c r="E78" t="str">
        <f>IF(NewUsers!D75="","",NewUsers!D75)</f>
        <v/>
      </c>
      <c r="F78" t="str">
        <f>IF(NewUsers!A75="","",NewUsers!A75)</f>
        <v/>
      </c>
      <c r="G78" t="str">
        <f t="shared" si="10"/>
        <v xml:space="preserve"> </v>
      </c>
      <c r="H78" t="str">
        <f>IF(NewUsers!A75="","",NewUsers!A75)</f>
        <v/>
      </c>
      <c r="I78" t="str">
        <f>IF(NewUsers!H75="","",NewUsers!H75)</f>
        <v/>
      </c>
      <c r="K78" t="str">
        <f t="shared" si="11"/>
        <v xml:space="preserve"> </v>
      </c>
      <c r="L78" t="str">
        <f t="shared" si="8"/>
        <v/>
      </c>
      <c r="M78" t="str">
        <f t="shared" si="12"/>
        <v/>
      </c>
      <c r="N78" t="str">
        <f>IF(NewUsers!G75="","",NewUsers!G75)</f>
        <v/>
      </c>
      <c r="O78" t="str">
        <f t="shared" si="13"/>
        <v/>
      </c>
      <c r="P78" t="str">
        <f t="shared" si="14"/>
        <v/>
      </c>
      <c r="Q78" t="str">
        <f t="shared" si="15"/>
        <v/>
      </c>
      <c r="R78" t="str">
        <f>IF(NewUsers!E75&gt;"","D",(IF(NewUsers!F75&gt;"","M","")))</f>
        <v/>
      </c>
    </row>
    <row r="79" spans="1:18" x14ac:dyDescent="0.35">
      <c r="A79" t="str">
        <f>IF(NewUsers!A76="","",NewUsers!A76)</f>
        <v/>
      </c>
      <c r="B79" t="str">
        <f t="shared" si="9"/>
        <v/>
      </c>
      <c r="C79" t="str">
        <f>IF(NewUsers!B76="","",NewUsers!B76)</f>
        <v/>
      </c>
      <c r="D79" t="str">
        <f>IF(NewUsers!C76="","",NewUsers!C76)</f>
        <v/>
      </c>
      <c r="E79" t="str">
        <f>IF(NewUsers!D76="","",NewUsers!D76)</f>
        <v/>
      </c>
      <c r="F79" t="str">
        <f>IF(NewUsers!A76="","",NewUsers!A76)</f>
        <v/>
      </c>
      <c r="G79" t="str">
        <f t="shared" si="10"/>
        <v xml:space="preserve"> </v>
      </c>
      <c r="H79" t="str">
        <f>IF(NewUsers!A76="","",NewUsers!A76)</f>
        <v/>
      </c>
      <c r="I79" t="str">
        <f>IF(NewUsers!H76="","",NewUsers!H76)</f>
        <v/>
      </c>
      <c r="K79" t="str">
        <f t="shared" si="11"/>
        <v xml:space="preserve"> </v>
      </c>
      <c r="L79" t="str">
        <f t="shared" si="8"/>
        <v/>
      </c>
      <c r="M79" t="str">
        <f t="shared" si="12"/>
        <v/>
      </c>
      <c r="N79" t="str">
        <f>IF(NewUsers!G76="","",NewUsers!G76)</f>
        <v/>
      </c>
      <c r="O79" t="str">
        <f t="shared" si="13"/>
        <v/>
      </c>
      <c r="P79" t="str">
        <f t="shared" si="14"/>
        <v/>
      </c>
      <c r="Q79" t="str">
        <f t="shared" si="15"/>
        <v/>
      </c>
      <c r="R79" t="str">
        <f>IF(NewUsers!E76&gt;"","D",(IF(NewUsers!F76&gt;"","M","")))</f>
        <v/>
      </c>
    </row>
    <row r="80" spans="1:18" x14ac:dyDescent="0.35">
      <c r="A80" t="str">
        <f>IF(NewUsers!A77="","",NewUsers!A77)</f>
        <v/>
      </c>
      <c r="B80" t="str">
        <f t="shared" si="9"/>
        <v/>
      </c>
      <c r="C80" t="str">
        <f>IF(NewUsers!B77="","",NewUsers!B77)</f>
        <v/>
      </c>
      <c r="D80" t="str">
        <f>IF(NewUsers!C77="","",NewUsers!C77)</f>
        <v/>
      </c>
      <c r="E80" t="str">
        <f>IF(NewUsers!D77="","",NewUsers!D77)</f>
        <v/>
      </c>
      <c r="F80" t="str">
        <f>IF(NewUsers!A77="","",NewUsers!A77)</f>
        <v/>
      </c>
      <c r="G80" t="str">
        <f t="shared" si="10"/>
        <v xml:space="preserve"> </v>
      </c>
      <c r="H80" t="str">
        <f>IF(NewUsers!A77="","",NewUsers!A77)</f>
        <v/>
      </c>
      <c r="I80" t="str">
        <f>IF(NewUsers!H77="","",NewUsers!H77)</f>
        <v/>
      </c>
      <c r="K80" t="str">
        <f t="shared" si="11"/>
        <v xml:space="preserve"> </v>
      </c>
      <c r="L80" t="str">
        <f t="shared" si="8"/>
        <v/>
      </c>
      <c r="M80" t="str">
        <f t="shared" si="12"/>
        <v/>
      </c>
      <c r="N80" t="str">
        <f>IF(NewUsers!G77="","",NewUsers!G77)</f>
        <v/>
      </c>
      <c r="O80" t="str">
        <f t="shared" si="13"/>
        <v/>
      </c>
      <c r="P80" t="str">
        <f t="shared" si="14"/>
        <v/>
      </c>
      <c r="Q80" t="str">
        <f t="shared" si="15"/>
        <v/>
      </c>
      <c r="R80" t="str">
        <f>IF(NewUsers!E77&gt;"","D",(IF(NewUsers!F77&gt;"","M","")))</f>
        <v/>
      </c>
    </row>
    <row r="81" spans="1:18" x14ac:dyDescent="0.35">
      <c r="A81" t="str">
        <f>IF(NewUsers!A78="","",NewUsers!A78)</f>
        <v/>
      </c>
      <c r="B81" t="str">
        <f t="shared" si="9"/>
        <v/>
      </c>
      <c r="C81" t="str">
        <f>IF(NewUsers!B78="","",NewUsers!B78)</f>
        <v/>
      </c>
      <c r="D81" t="str">
        <f>IF(NewUsers!C78="","",NewUsers!C78)</f>
        <v/>
      </c>
      <c r="E81" t="str">
        <f>IF(NewUsers!D78="","",NewUsers!D78)</f>
        <v/>
      </c>
      <c r="F81" t="str">
        <f>IF(NewUsers!A78="","",NewUsers!A78)</f>
        <v/>
      </c>
      <c r="G81" t="str">
        <f t="shared" si="10"/>
        <v xml:space="preserve"> </v>
      </c>
      <c r="H81" t="str">
        <f>IF(NewUsers!A78="","",NewUsers!A78)</f>
        <v/>
      </c>
      <c r="I81" t="str">
        <f>IF(NewUsers!H78="","",NewUsers!H78)</f>
        <v/>
      </c>
      <c r="K81" t="str">
        <f t="shared" si="11"/>
        <v xml:space="preserve"> </v>
      </c>
      <c r="L81" t="str">
        <f t="shared" si="8"/>
        <v/>
      </c>
      <c r="M81" t="str">
        <f t="shared" si="12"/>
        <v/>
      </c>
      <c r="N81" t="str">
        <f>IF(NewUsers!G78="","",NewUsers!G78)</f>
        <v/>
      </c>
      <c r="O81" t="str">
        <f t="shared" si="13"/>
        <v/>
      </c>
      <c r="P81" t="str">
        <f t="shared" si="14"/>
        <v/>
      </c>
      <c r="Q81" t="str">
        <f t="shared" si="15"/>
        <v/>
      </c>
      <c r="R81" t="str">
        <f>IF(NewUsers!E78&gt;"","D",(IF(NewUsers!F78&gt;"","M","")))</f>
        <v/>
      </c>
    </row>
    <row r="82" spans="1:18" x14ac:dyDescent="0.35">
      <c r="A82" t="str">
        <f>IF(NewUsers!A79="","",NewUsers!A79)</f>
        <v/>
      </c>
      <c r="B82" t="str">
        <f t="shared" si="9"/>
        <v/>
      </c>
      <c r="C82" t="str">
        <f>IF(NewUsers!B79="","",NewUsers!B79)</f>
        <v/>
      </c>
      <c r="D82" t="str">
        <f>IF(NewUsers!C79="","",NewUsers!C79)</f>
        <v/>
      </c>
      <c r="E82" t="str">
        <f>IF(NewUsers!D79="","",NewUsers!D79)</f>
        <v/>
      </c>
      <c r="F82" t="str">
        <f>IF(NewUsers!A79="","",NewUsers!A79)</f>
        <v/>
      </c>
      <c r="G82" t="str">
        <f t="shared" si="10"/>
        <v xml:space="preserve"> </v>
      </c>
      <c r="H82" t="str">
        <f>IF(NewUsers!A79="","",NewUsers!A79)</f>
        <v/>
      </c>
      <c r="I82" t="str">
        <f>IF(NewUsers!H79="","",NewUsers!H79)</f>
        <v/>
      </c>
      <c r="K82" t="str">
        <f t="shared" si="11"/>
        <v xml:space="preserve"> </v>
      </c>
      <c r="L82" t="str">
        <f t="shared" si="8"/>
        <v/>
      </c>
      <c r="M82" t="str">
        <f t="shared" si="12"/>
        <v/>
      </c>
      <c r="N82" t="str">
        <f>IF(NewUsers!G79="","",NewUsers!G79)</f>
        <v/>
      </c>
      <c r="O82" t="str">
        <f t="shared" si="13"/>
        <v/>
      </c>
      <c r="P82" t="str">
        <f t="shared" si="14"/>
        <v/>
      </c>
      <c r="Q82" t="str">
        <f t="shared" si="15"/>
        <v/>
      </c>
      <c r="R82" t="str">
        <f>IF(NewUsers!E79&gt;"","D",(IF(NewUsers!F79&gt;"","M","")))</f>
        <v/>
      </c>
    </row>
    <row r="83" spans="1:18" x14ac:dyDescent="0.35">
      <c r="A83" t="str">
        <f>IF(NewUsers!A80="","",NewUsers!A80)</f>
        <v/>
      </c>
      <c r="B83" t="str">
        <f t="shared" si="9"/>
        <v/>
      </c>
      <c r="C83" t="str">
        <f>IF(NewUsers!B80="","",NewUsers!B80)</f>
        <v/>
      </c>
      <c r="D83" t="str">
        <f>IF(NewUsers!C80="","",NewUsers!C80)</f>
        <v/>
      </c>
      <c r="E83" t="str">
        <f>IF(NewUsers!D80="","",NewUsers!D80)</f>
        <v/>
      </c>
      <c r="F83" t="str">
        <f>IF(NewUsers!A80="","",NewUsers!A80)</f>
        <v/>
      </c>
      <c r="G83" t="str">
        <f t="shared" si="10"/>
        <v xml:space="preserve"> </v>
      </c>
      <c r="H83" t="str">
        <f>IF(NewUsers!A80="","",NewUsers!A80)</f>
        <v/>
      </c>
      <c r="I83" t="str">
        <f>IF(NewUsers!H80="","",NewUsers!H80)</f>
        <v/>
      </c>
      <c r="K83" t="str">
        <f t="shared" si="11"/>
        <v xml:space="preserve"> </v>
      </c>
      <c r="L83" t="str">
        <f t="shared" si="8"/>
        <v/>
      </c>
      <c r="M83" t="str">
        <f t="shared" si="12"/>
        <v/>
      </c>
      <c r="N83" t="str">
        <f>IF(NewUsers!G80="","",NewUsers!G80)</f>
        <v/>
      </c>
      <c r="O83" t="str">
        <f t="shared" si="13"/>
        <v/>
      </c>
      <c r="P83" t="str">
        <f t="shared" si="14"/>
        <v/>
      </c>
      <c r="Q83" t="str">
        <f t="shared" si="15"/>
        <v/>
      </c>
      <c r="R83" t="str">
        <f>IF(NewUsers!E80&gt;"","D",(IF(NewUsers!F80&gt;"","M","")))</f>
        <v/>
      </c>
    </row>
    <row r="84" spans="1:18" x14ac:dyDescent="0.35">
      <c r="A84" t="str">
        <f>IF(NewUsers!A81="","",NewUsers!A81)</f>
        <v/>
      </c>
      <c r="B84" t="str">
        <f t="shared" si="9"/>
        <v/>
      </c>
      <c r="C84" t="str">
        <f>IF(NewUsers!B81="","",NewUsers!B81)</f>
        <v/>
      </c>
      <c r="D84" t="str">
        <f>IF(NewUsers!C81="","",NewUsers!C81)</f>
        <v/>
      </c>
      <c r="E84" t="str">
        <f>IF(NewUsers!D81="","",NewUsers!D81)</f>
        <v/>
      </c>
      <c r="F84" t="str">
        <f>IF(NewUsers!A81="","",NewUsers!A81)</f>
        <v/>
      </c>
      <c r="G84" t="str">
        <f t="shared" si="10"/>
        <v xml:space="preserve"> </v>
      </c>
      <c r="H84" t="str">
        <f>IF(NewUsers!A81="","",NewUsers!A81)</f>
        <v/>
      </c>
      <c r="I84" t="str">
        <f>IF(NewUsers!H81="","",NewUsers!H81)</f>
        <v/>
      </c>
      <c r="K84" t="str">
        <f t="shared" si="11"/>
        <v xml:space="preserve"> </v>
      </c>
      <c r="L84" t="str">
        <f t="shared" si="8"/>
        <v/>
      </c>
      <c r="M84" t="str">
        <f t="shared" si="12"/>
        <v/>
      </c>
      <c r="N84" t="str">
        <f>IF(NewUsers!G81="","",NewUsers!G81)</f>
        <v/>
      </c>
      <c r="O84" t="str">
        <f t="shared" si="13"/>
        <v/>
      </c>
      <c r="P84" t="str">
        <f t="shared" si="14"/>
        <v/>
      </c>
      <c r="Q84" t="str">
        <f t="shared" si="15"/>
        <v/>
      </c>
      <c r="R84" t="str">
        <f>IF(NewUsers!E81&gt;"","D",(IF(NewUsers!F81&gt;"","M","")))</f>
        <v/>
      </c>
    </row>
    <row r="85" spans="1:18" x14ac:dyDescent="0.35">
      <c r="A85" t="str">
        <f>IF(NewUsers!A82="","",NewUsers!A82)</f>
        <v/>
      </c>
      <c r="B85" t="str">
        <f t="shared" si="9"/>
        <v/>
      </c>
      <c r="C85" t="str">
        <f>IF(NewUsers!B82="","",NewUsers!B82)</f>
        <v/>
      </c>
      <c r="D85" t="str">
        <f>IF(NewUsers!C82="","",NewUsers!C82)</f>
        <v/>
      </c>
      <c r="E85" t="str">
        <f>IF(NewUsers!D82="","",NewUsers!D82)</f>
        <v/>
      </c>
      <c r="F85" t="str">
        <f>IF(NewUsers!A82="","",NewUsers!A82)</f>
        <v/>
      </c>
      <c r="G85" t="str">
        <f t="shared" si="10"/>
        <v xml:space="preserve"> </v>
      </c>
      <c r="H85" t="str">
        <f>IF(NewUsers!A82="","",NewUsers!A82)</f>
        <v/>
      </c>
      <c r="I85" t="str">
        <f>IF(NewUsers!H82="","",NewUsers!H82)</f>
        <v/>
      </c>
      <c r="K85" t="str">
        <f t="shared" si="11"/>
        <v xml:space="preserve"> </v>
      </c>
      <c r="L85" t="str">
        <f t="shared" si="8"/>
        <v/>
      </c>
      <c r="M85" t="str">
        <f t="shared" si="12"/>
        <v/>
      </c>
      <c r="N85" t="str">
        <f>IF(NewUsers!G82="","",NewUsers!G82)</f>
        <v/>
      </c>
      <c r="O85" t="str">
        <f t="shared" si="13"/>
        <v/>
      </c>
      <c r="P85" t="str">
        <f t="shared" si="14"/>
        <v/>
      </c>
      <c r="Q85" t="str">
        <f t="shared" si="15"/>
        <v/>
      </c>
      <c r="R85" t="str">
        <f>IF(NewUsers!E82&gt;"","D",(IF(NewUsers!F82&gt;"","M","")))</f>
        <v/>
      </c>
    </row>
    <row r="86" spans="1:18" x14ac:dyDescent="0.35">
      <c r="A86" t="str">
        <f>IF(NewUsers!A83="","",NewUsers!A83)</f>
        <v/>
      </c>
      <c r="B86" t="str">
        <f t="shared" si="9"/>
        <v/>
      </c>
      <c r="C86" t="str">
        <f>IF(NewUsers!B83="","",NewUsers!B83)</f>
        <v/>
      </c>
      <c r="D86" t="str">
        <f>IF(NewUsers!C83="","",NewUsers!C83)</f>
        <v/>
      </c>
      <c r="E86" t="str">
        <f>IF(NewUsers!D83="","",NewUsers!D83)</f>
        <v/>
      </c>
      <c r="F86" t="str">
        <f>IF(NewUsers!A83="","",NewUsers!A83)</f>
        <v/>
      </c>
      <c r="G86" t="str">
        <f t="shared" si="10"/>
        <v xml:space="preserve"> </v>
      </c>
      <c r="H86" t="str">
        <f>IF(NewUsers!A83="","",NewUsers!A83)</f>
        <v/>
      </c>
      <c r="I86" t="str">
        <f>IF(NewUsers!H83="","",NewUsers!H83)</f>
        <v/>
      </c>
      <c r="K86" t="str">
        <f t="shared" si="11"/>
        <v xml:space="preserve"> </v>
      </c>
      <c r="L86" t="str">
        <f t="shared" si="8"/>
        <v/>
      </c>
      <c r="M86" t="str">
        <f t="shared" si="12"/>
        <v/>
      </c>
      <c r="N86" t="str">
        <f>IF(NewUsers!G83="","",NewUsers!G83)</f>
        <v/>
      </c>
      <c r="O86" t="str">
        <f t="shared" si="13"/>
        <v/>
      </c>
      <c r="P86" t="str">
        <f t="shared" si="14"/>
        <v/>
      </c>
      <c r="Q86" t="str">
        <f t="shared" si="15"/>
        <v/>
      </c>
      <c r="R86" t="str">
        <f>IF(NewUsers!E83&gt;"","D",(IF(NewUsers!F83&gt;"","M","")))</f>
        <v/>
      </c>
    </row>
    <row r="87" spans="1:18" x14ac:dyDescent="0.35">
      <c r="A87" t="str">
        <f>IF(NewUsers!A84="","",NewUsers!A84)</f>
        <v/>
      </c>
      <c r="B87" t="str">
        <f t="shared" si="9"/>
        <v/>
      </c>
      <c r="C87" t="str">
        <f>IF(NewUsers!B84="","",NewUsers!B84)</f>
        <v/>
      </c>
      <c r="D87" t="str">
        <f>IF(NewUsers!C84="","",NewUsers!C84)</f>
        <v/>
      </c>
      <c r="E87" t="str">
        <f>IF(NewUsers!D84="","",NewUsers!D84)</f>
        <v/>
      </c>
      <c r="F87" t="str">
        <f>IF(NewUsers!A84="","",NewUsers!A84)</f>
        <v/>
      </c>
      <c r="G87" t="str">
        <f t="shared" si="10"/>
        <v xml:space="preserve"> </v>
      </c>
      <c r="H87" t="str">
        <f>IF(NewUsers!A84="","",NewUsers!A84)</f>
        <v/>
      </c>
      <c r="I87" t="str">
        <f>IF(NewUsers!H84="","",NewUsers!H84)</f>
        <v/>
      </c>
      <c r="K87" t="str">
        <f t="shared" si="11"/>
        <v xml:space="preserve"> </v>
      </c>
      <c r="L87" t="str">
        <f t="shared" si="8"/>
        <v/>
      </c>
      <c r="M87" t="str">
        <f t="shared" si="12"/>
        <v/>
      </c>
      <c r="N87" t="str">
        <f>IF(NewUsers!G84="","",NewUsers!G84)</f>
        <v/>
      </c>
      <c r="O87" t="str">
        <f t="shared" si="13"/>
        <v/>
      </c>
      <c r="P87" t="str">
        <f t="shared" si="14"/>
        <v/>
      </c>
      <c r="Q87" t="str">
        <f t="shared" si="15"/>
        <v/>
      </c>
      <c r="R87" t="str">
        <f>IF(NewUsers!E84&gt;"","D",(IF(NewUsers!F84&gt;"","M","")))</f>
        <v/>
      </c>
    </row>
    <row r="88" spans="1:18" x14ac:dyDescent="0.35">
      <c r="A88" t="str">
        <f>IF(NewUsers!A85="","",NewUsers!A85)</f>
        <v/>
      </c>
      <c r="B88" t="str">
        <f t="shared" si="9"/>
        <v/>
      </c>
      <c r="C88" t="str">
        <f>IF(NewUsers!B85="","",NewUsers!B85)</f>
        <v/>
      </c>
      <c r="D88" t="str">
        <f>IF(NewUsers!C85="","",NewUsers!C85)</f>
        <v/>
      </c>
      <c r="E88" t="str">
        <f>IF(NewUsers!D85="","",NewUsers!D85)</f>
        <v/>
      </c>
      <c r="F88" t="str">
        <f>IF(NewUsers!A85="","",NewUsers!A85)</f>
        <v/>
      </c>
      <c r="G88" t="str">
        <f t="shared" si="10"/>
        <v xml:space="preserve"> </v>
      </c>
      <c r="H88" t="str">
        <f>IF(NewUsers!A85="","",NewUsers!A85)</f>
        <v/>
      </c>
      <c r="I88" t="str">
        <f>IF(NewUsers!H85="","",NewUsers!H85)</f>
        <v/>
      </c>
      <c r="K88" t="str">
        <f t="shared" si="11"/>
        <v xml:space="preserve"> </v>
      </c>
      <c r="L88" t="str">
        <f t="shared" si="8"/>
        <v/>
      </c>
      <c r="M88" t="str">
        <f t="shared" si="12"/>
        <v/>
      </c>
      <c r="N88" t="str">
        <f>IF(NewUsers!G85="","",NewUsers!G85)</f>
        <v/>
      </c>
      <c r="O88" t="str">
        <f t="shared" si="13"/>
        <v/>
      </c>
      <c r="P88" t="str">
        <f t="shared" si="14"/>
        <v/>
      </c>
      <c r="Q88" t="str">
        <f t="shared" si="15"/>
        <v/>
      </c>
      <c r="R88" t="str">
        <f>IF(NewUsers!E85&gt;"","D",(IF(NewUsers!F85&gt;"","M","")))</f>
        <v/>
      </c>
    </row>
    <row r="89" spans="1:18" x14ac:dyDescent="0.35">
      <c r="A89" t="str">
        <f>IF(NewUsers!A86="","",NewUsers!A86)</f>
        <v/>
      </c>
      <c r="B89" t="str">
        <f t="shared" si="9"/>
        <v/>
      </c>
      <c r="C89" t="str">
        <f>IF(NewUsers!B86="","",NewUsers!B86)</f>
        <v/>
      </c>
      <c r="D89" t="str">
        <f>IF(NewUsers!C86="","",NewUsers!C86)</f>
        <v/>
      </c>
      <c r="E89" t="str">
        <f>IF(NewUsers!D86="","",NewUsers!D86)</f>
        <v/>
      </c>
      <c r="F89" t="str">
        <f>IF(NewUsers!A86="","",NewUsers!A86)</f>
        <v/>
      </c>
      <c r="G89" t="str">
        <f t="shared" si="10"/>
        <v xml:space="preserve"> </v>
      </c>
      <c r="H89" t="str">
        <f>IF(NewUsers!A86="","",NewUsers!A86)</f>
        <v/>
      </c>
      <c r="I89" t="str">
        <f>IF(NewUsers!H86="","",NewUsers!H86)</f>
        <v/>
      </c>
      <c r="K89" t="str">
        <f t="shared" si="11"/>
        <v xml:space="preserve"> </v>
      </c>
      <c r="L89" t="str">
        <f t="shared" si="8"/>
        <v/>
      </c>
      <c r="M89" t="str">
        <f t="shared" si="12"/>
        <v/>
      </c>
      <c r="N89" t="str">
        <f>IF(NewUsers!G86="","",NewUsers!G86)</f>
        <v/>
      </c>
      <c r="O89" t="str">
        <f t="shared" si="13"/>
        <v/>
      </c>
      <c r="P89" t="str">
        <f t="shared" si="14"/>
        <v/>
      </c>
      <c r="Q89" t="str">
        <f t="shared" si="15"/>
        <v/>
      </c>
      <c r="R89" t="str">
        <f>IF(NewUsers!E86&gt;"","D",(IF(NewUsers!F86&gt;"","M","")))</f>
        <v/>
      </c>
    </row>
    <row r="90" spans="1:18" x14ac:dyDescent="0.35">
      <c r="A90" t="str">
        <f>IF(NewUsers!A87="","",NewUsers!A87)</f>
        <v/>
      </c>
      <c r="B90" t="str">
        <f t="shared" si="9"/>
        <v/>
      </c>
      <c r="C90" t="str">
        <f>IF(NewUsers!B87="","",NewUsers!B87)</f>
        <v/>
      </c>
      <c r="D90" t="str">
        <f>IF(NewUsers!C87="","",NewUsers!C87)</f>
        <v/>
      </c>
      <c r="E90" t="str">
        <f>IF(NewUsers!D87="","",NewUsers!D87)</f>
        <v/>
      </c>
      <c r="F90" t="str">
        <f>IF(NewUsers!A87="","",NewUsers!A87)</f>
        <v/>
      </c>
      <c r="G90" t="str">
        <f t="shared" si="10"/>
        <v xml:space="preserve"> </v>
      </c>
      <c r="H90" t="str">
        <f>IF(NewUsers!A87="","",NewUsers!A87)</f>
        <v/>
      </c>
      <c r="I90" t="str">
        <f>IF(NewUsers!H87="","",NewUsers!H87)</f>
        <v/>
      </c>
      <c r="K90" t="str">
        <f t="shared" si="11"/>
        <v xml:space="preserve"> </v>
      </c>
      <c r="L90" t="str">
        <f t="shared" si="8"/>
        <v/>
      </c>
      <c r="M90" t="str">
        <f t="shared" si="12"/>
        <v/>
      </c>
      <c r="N90" t="str">
        <f>IF(NewUsers!G87="","",NewUsers!G87)</f>
        <v/>
      </c>
      <c r="O90" t="str">
        <f t="shared" si="13"/>
        <v/>
      </c>
      <c r="P90" t="str">
        <f t="shared" si="14"/>
        <v/>
      </c>
      <c r="Q90" t="str">
        <f t="shared" si="15"/>
        <v/>
      </c>
      <c r="R90" t="str">
        <f>IF(NewUsers!E87&gt;"","D",(IF(NewUsers!F87&gt;"","M","")))</f>
        <v/>
      </c>
    </row>
    <row r="91" spans="1:18" x14ac:dyDescent="0.35">
      <c r="A91" t="str">
        <f>IF(NewUsers!A88="","",NewUsers!A88)</f>
        <v/>
      </c>
      <c r="B91" t="str">
        <f t="shared" si="9"/>
        <v/>
      </c>
      <c r="C91" t="str">
        <f>IF(NewUsers!B88="","",NewUsers!B88)</f>
        <v/>
      </c>
      <c r="D91" t="str">
        <f>IF(NewUsers!C88="","",NewUsers!C88)</f>
        <v/>
      </c>
      <c r="E91" t="str">
        <f>IF(NewUsers!D88="","",NewUsers!D88)</f>
        <v/>
      </c>
      <c r="F91" t="str">
        <f>IF(NewUsers!A88="","",NewUsers!A88)</f>
        <v/>
      </c>
      <c r="G91" t="str">
        <f t="shared" si="10"/>
        <v xml:space="preserve"> </v>
      </c>
      <c r="H91" t="str">
        <f>IF(NewUsers!A88="","",NewUsers!A88)</f>
        <v/>
      </c>
      <c r="I91" t="str">
        <f>IF(NewUsers!H88="","",NewUsers!H88)</f>
        <v/>
      </c>
      <c r="K91" t="str">
        <f t="shared" si="11"/>
        <v xml:space="preserve"> </v>
      </c>
      <c r="L91" t="str">
        <f t="shared" si="8"/>
        <v/>
      </c>
      <c r="M91" t="str">
        <f t="shared" si="12"/>
        <v/>
      </c>
      <c r="N91" t="str">
        <f>IF(NewUsers!G88="","",NewUsers!G88)</f>
        <v/>
      </c>
      <c r="O91" t="str">
        <f t="shared" si="13"/>
        <v/>
      </c>
      <c r="P91" t="str">
        <f t="shared" si="14"/>
        <v/>
      </c>
      <c r="Q91" t="str">
        <f t="shared" si="15"/>
        <v/>
      </c>
      <c r="R91" t="str">
        <f>IF(NewUsers!E88&gt;"","D",(IF(NewUsers!F88&gt;"","M","")))</f>
        <v/>
      </c>
    </row>
    <row r="92" spans="1:18" x14ac:dyDescent="0.35">
      <c r="A92" t="str">
        <f>IF(NewUsers!A89="","",NewUsers!A89)</f>
        <v/>
      </c>
      <c r="B92" t="str">
        <f t="shared" si="9"/>
        <v/>
      </c>
      <c r="C92" t="str">
        <f>IF(NewUsers!B89="","",NewUsers!B89)</f>
        <v/>
      </c>
      <c r="D92" t="str">
        <f>IF(NewUsers!C89="","",NewUsers!C89)</f>
        <v/>
      </c>
      <c r="E92" t="str">
        <f>IF(NewUsers!D89="","",NewUsers!D89)</f>
        <v/>
      </c>
      <c r="F92" t="str">
        <f>IF(NewUsers!A89="","",NewUsers!A89)</f>
        <v/>
      </c>
      <c r="G92" t="str">
        <f t="shared" si="10"/>
        <v xml:space="preserve"> </v>
      </c>
      <c r="H92" t="str">
        <f>IF(NewUsers!A89="","",NewUsers!A89)</f>
        <v/>
      </c>
      <c r="I92" t="str">
        <f>IF(NewUsers!H89="","",NewUsers!H89)</f>
        <v/>
      </c>
      <c r="K92" t="str">
        <f t="shared" si="11"/>
        <v xml:space="preserve"> </v>
      </c>
      <c r="L92" t="str">
        <f t="shared" si="8"/>
        <v/>
      </c>
      <c r="M92" t="str">
        <f t="shared" si="12"/>
        <v/>
      </c>
      <c r="N92" t="str">
        <f>IF(NewUsers!G89="","",NewUsers!G89)</f>
        <v/>
      </c>
      <c r="O92" t="str">
        <f t="shared" si="13"/>
        <v/>
      </c>
      <c r="P92" t="str">
        <f t="shared" si="14"/>
        <v/>
      </c>
      <c r="Q92" t="str">
        <f t="shared" si="15"/>
        <v/>
      </c>
      <c r="R92" t="str">
        <f>IF(NewUsers!E89&gt;"","D",(IF(NewUsers!F89&gt;"","M","")))</f>
        <v/>
      </c>
    </row>
    <row r="93" spans="1:18" x14ac:dyDescent="0.35">
      <c r="A93" t="str">
        <f>IF(NewUsers!A90="","",NewUsers!A90)</f>
        <v/>
      </c>
      <c r="B93" t="str">
        <f t="shared" si="9"/>
        <v/>
      </c>
      <c r="C93" t="str">
        <f>IF(NewUsers!B90="","",NewUsers!B90)</f>
        <v/>
      </c>
      <c r="D93" t="str">
        <f>IF(NewUsers!C90="","",NewUsers!C90)</f>
        <v/>
      </c>
      <c r="E93" t="str">
        <f>IF(NewUsers!D90="","",NewUsers!D90)</f>
        <v/>
      </c>
      <c r="F93" t="str">
        <f>IF(NewUsers!A90="","",NewUsers!A90)</f>
        <v/>
      </c>
      <c r="G93" t="str">
        <f t="shared" si="10"/>
        <v xml:space="preserve"> </v>
      </c>
      <c r="H93" t="str">
        <f>IF(NewUsers!A90="","",NewUsers!A90)</f>
        <v/>
      </c>
      <c r="I93" t="str">
        <f>IF(NewUsers!H90="","",NewUsers!H90)</f>
        <v/>
      </c>
      <c r="K93" t="str">
        <f t="shared" si="11"/>
        <v xml:space="preserve"> </v>
      </c>
      <c r="L93" t="str">
        <f t="shared" si="8"/>
        <v/>
      </c>
      <c r="M93" t="str">
        <f t="shared" si="12"/>
        <v/>
      </c>
      <c r="N93" t="str">
        <f>IF(NewUsers!G90="","",NewUsers!G90)</f>
        <v/>
      </c>
      <c r="O93" t="str">
        <f t="shared" si="13"/>
        <v/>
      </c>
      <c r="P93" t="str">
        <f t="shared" si="14"/>
        <v/>
      </c>
      <c r="Q93" t="str">
        <f t="shared" si="15"/>
        <v/>
      </c>
      <c r="R93" t="str">
        <f>IF(NewUsers!E90&gt;"","D",(IF(NewUsers!F90&gt;"","M","")))</f>
        <v/>
      </c>
    </row>
    <row r="94" spans="1:18" x14ac:dyDescent="0.35">
      <c r="A94" t="str">
        <f>IF(NewUsers!A91="","",NewUsers!A91)</f>
        <v/>
      </c>
      <c r="B94" t="str">
        <f t="shared" si="9"/>
        <v/>
      </c>
      <c r="C94" t="str">
        <f>IF(NewUsers!B91="","",NewUsers!B91)</f>
        <v/>
      </c>
      <c r="D94" t="str">
        <f>IF(NewUsers!C91="","",NewUsers!C91)</f>
        <v/>
      </c>
      <c r="E94" t="str">
        <f>IF(NewUsers!D91="","",NewUsers!D91)</f>
        <v/>
      </c>
      <c r="F94" t="str">
        <f>IF(NewUsers!A91="","",NewUsers!A91)</f>
        <v/>
      </c>
      <c r="G94" t="str">
        <f t="shared" si="10"/>
        <v xml:space="preserve"> </v>
      </c>
      <c r="H94" t="str">
        <f>IF(NewUsers!A91="","",NewUsers!A91)</f>
        <v/>
      </c>
      <c r="I94" t="str">
        <f>IF(NewUsers!H91="","",NewUsers!H91)</f>
        <v/>
      </c>
      <c r="K94" t="str">
        <f t="shared" si="11"/>
        <v xml:space="preserve"> </v>
      </c>
      <c r="L94" t="str">
        <f t="shared" si="8"/>
        <v/>
      </c>
      <c r="M94" t="str">
        <f t="shared" si="12"/>
        <v/>
      </c>
      <c r="N94" t="str">
        <f>IF(NewUsers!G91="","",NewUsers!G91)</f>
        <v/>
      </c>
      <c r="O94" t="str">
        <f t="shared" si="13"/>
        <v/>
      </c>
      <c r="P94" t="str">
        <f t="shared" si="14"/>
        <v/>
      </c>
      <c r="Q94" t="str">
        <f t="shared" si="15"/>
        <v/>
      </c>
      <c r="R94" t="str">
        <f>IF(NewUsers!E91&gt;"","D",(IF(NewUsers!F91&gt;"","M","")))</f>
        <v/>
      </c>
    </row>
    <row r="95" spans="1:18" x14ac:dyDescent="0.35">
      <c r="A95" t="str">
        <f>IF(NewUsers!A92="","",NewUsers!A92)</f>
        <v/>
      </c>
      <c r="B95" t="str">
        <f t="shared" si="9"/>
        <v/>
      </c>
      <c r="C95" t="str">
        <f>IF(NewUsers!B92="","",NewUsers!B92)</f>
        <v/>
      </c>
      <c r="D95" t="str">
        <f>IF(NewUsers!C92="","",NewUsers!C92)</f>
        <v/>
      </c>
      <c r="E95" t="str">
        <f>IF(NewUsers!D92="","",NewUsers!D92)</f>
        <v/>
      </c>
      <c r="F95" t="str">
        <f>IF(NewUsers!A92="","",NewUsers!A92)</f>
        <v/>
      </c>
      <c r="G95" t="str">
        <f t="shared" si="10"/>
        <v xml:space="preserve"> </v>
      </c>
      <c r="H95" t="str">
        <f>IF(NewUsers!A92="","",NewUsers!A92)</f>
        <v/>
      </c>
      <c r="I95" t="str">
        <f>IF(NewUsers!H92="","",NewUsers!H92)</f>
        <v/>
      </c>
      <c r="K95" t="str">
        <f t="shared" si="11"/>
        <v xml:space="preserve"> </v>
      </c>
      <c r="L95" t="str">
        <f t="shared" si="8"/>
        <v/>
      </c>
      <c r="M95" t="str">
        <f t="shared" si="12"/>
        <v/>
      </c>
      <c r="N95" t="str">
        <f>IF(NewUsers!G92="","",NewUsers!G92)</f>
        <v/>
      </c>
      <c r="O95" t="str">
        <f t="shared" si="13"/>
        <v/>
      </c>
      <c r="P95" t="str">
        <f t="shared" si="14"/>
        <v/>
      </c>
      <c r="Q95" t="str">
        <f t="shared" si="15"/>
        <v/>
      </c>
      <c r="R95" t="str">
        <f>IF(NewUsers!E92&gt;"","D",(IF(NewUsers!F92&gt;"","M","")))</f>
        <v/>
      </c>
    </row>
    <row r="96" spans="1:18" x14ac:dyDescent="0.35">
      <c r="A96" t="str">
        <f>IF(NewUsers!A93="","",NewUsers!A93)</f>
        <v/>
      </c>
      <c r="B96" t="str">
        <f t="shared" si="9"/>
        <v/>
      </c>
      <c r="C96" t="str">
        <f>IF(NewUsers!B93="","",NewUsers!B93)</f>
        <v/>
      </c>
      <c r="D96" t="str">
        <f>IF(NewUsers!C93="","",NewUsers!C93)</f>
        <v/>
      </c>
      <c r="E96" t="str">
        <f>IF(NewUsers!D93="","",NewUsers!D93)</f>
        <v/>
      </c>
      <c r="F96" t="str">
        <f>IF(NewUsers!A93="","",NewUsers!A93)</f>
        <v/>
      </c>
      <c r="G96" t="str">
        <f t="shared" si="10"/>
        <v xml:space="preserve"> </v>
      </c>
      <c r="H96" t="str">
        <f>IF(NewUsers!A93="","",NewUsers!A93)</f>
        <v/>
      </c>
      <c r="I96" t="str">
        <f>IF(NewUsers!H93="","",NewUsers!H93)</f>
        <v/>
      </c>
      <c r="K96" t="str">
        <f t="shared" si="11"/>
        <v xml:space="preserve"> </v>
      </c>
      <c r="L96" t="str">
        <f t="shared" si="8"/>
        <v/>
      </c>
      <c r="M96" t="str">
        <f t="shared" si="12"/>
        <v/>
      </c>
      <c r="N96" t="str">
        <f>IF(NewUsers!G93="","",NewUsers!G93)</f>
        <v/>
      </c>
      <c r="O96" t="str">
        <f t="shared" si="13"/>
        <v/>
      </c>
      <c r="P96" t="str">
        <f t="shared" si="14"/>
        <v/>
      </c>
      <c r="Q96" t="str">
        <f t="shared" si="15"/>
        <v/>
      </c>
      <c r="R96" t="str">
        <f>IF(NewUsers!E93&gt;"","D",(IF(NewUsers!F93&gt;"","M","")))</f>
        <v/>
      </c>
    </row>
    <row r="97" spans="1:18" x14ac:dyDescent="0.35">
      <c r="A97" t="str">
        <f>IF(NewUsers!A94="","",NewUsers!A94)</f>
        <v/>
      </c>
      <c r="B97" t="str">
        <f t="shared" si="9"/>
        <v/>
      </c>
      <c r="C97" t="str">
        <f>IF(NewUsers!B94="","",NewUsers!B94)</f>
        <v/>
      </c>
      <c r="D97" t="str">
        <f>IF(NewUsers!C94="","",NewUsers!C94)</f>
        <v/>
      </c>
      <c r="E97" t="str">
        <f>IF(NewUsers!D94="","",NewUsers!D94)</f>
        <v/>
      </c>
      <c r="F97" t="str">
        <f>IF(NewUsers!A94="","",NewUsers!A94)</f>
        <v/>
      </c>
      <c r="G97" t="str">
        <f t="shared" si="10"/>
        <v xml:space="preserve"> </v>
      </c>
      <c r="H97" t="str">
        <f>IF(NewUsers!A94="","",NewUsers!A94)</f>
        <v/>
      </c>
      <c r="I97" t="str">
        <f>IF(NewUsers!H94="","",NewUsers!H94)</f>
        <v/>
      </c>
      <c r="K97" t="str">
        <f t="shared" si="11"/>
        <v xml:space="preserve"> </v>
      </c>
      <c r="L97" t="str">
        <f t="shared" si="8"/>
        <v/>
      </c>
      <c r="M97" t="str">
        <f t="shared" si="12"/>
        <v/>
      </c>
      <c r="N97" t="str">
        <f>IF(NewUsers!G94="","",NewUsers!G94)</f>
        <v/>
      </c>
      <c r="O97" t="str">
        <f t="shared" si="13"/>
        <v/>
      </c>
      <c r="P97" t="str">
        <f t="shared" si="14"/>
        <v/>
      </c>
      <c r="Q97" t="str">
        <f t="shared" si="15"/>
        <v/>
      </c>
      <c r="R97" t="str">
        <f>IF(NewUsers!E94&gt;"","D",(IF(NewUsers!F94&gt;"","M","")))</f>
        <v/>
      </c>
    </row>
    <row r="98" spans="1:18" x14ac:dyDescent="0.35">
      <c r="A98" t="str">
        <f>IF(NewUsers!A95="","",NewUsers!A95)</f>
        <v/>
      </c>
      <c r="B98" t="str">
        <f t="shared" si="9"/>
        <v/>
      </c>
      <c r="C98" t="str">
        <f>IF(NewUsers!B95="","",NewUsers!B95)</f>
        <v/>
      </c>
      <c r="D98" t="str">
        <f>IF(NewUsers!C95="","",NewUsers!C95)</f>
        <v/>
      </c>
      <c r="E98" t="str">
        <f>IF(NewUsers!D95="","",NewUsers!D95)</f>
        <v/>
      </c>
      <c r="F98" t="str">
        <f>IF(NewUsers!A95="","",NewUsers!A95)</f>
        <v/>
      </c>
      <c r="G98" t="str">
        <f t="shared" si="10"/>
        <v xml:space="preserve"> </v>
      </c>
      <c r="H98" t="str">
        <f>IF(NewUsers!A95="","",NewUsers!A95)</f>
        <v/>
      </c>
      <c r="I98" t="str">
        <f>IF(NewUsers!H95="","",NewUsers!H95)</f>
        <v/>
      </c>
      <c r="K98" t="str">
        <f t="shared" si="11"/>
        <v xml:space="preserve"> </v>
      </c>
      <c r="L98" t="str">
        <f t="shared" si="8"/>
        <v/>
      </c>
      <c r="M98" t="str">
        <f t="shared" si="12"/>
        <v/>
      </c>
      <c r="N98" t="str">
        <f>IF(NewUsers!G95="","",NewUsers!G95)</f>
        <v/>
      </c>
      <c r="O98" t="str">
        <f t="shared" si="13"/>
        <v/>
      </c>
      <c r="P98" t="str">
        <f t="shared" si="14"/>
        <v/>
      </c>
      <c r="Q98" t="str">
        <f t="shared" si="15"/>
        <v/>
      </c>
      <c r="R98" t="str">
        <f>IF(NewUsers!E95&gt;"","D",(IF(NewUsers!F95&gt;"","M","")))</f>
        <v/>
      </c>
    </row>
    <row r="99" spans="1:18" x14ac:dyDescent="0.35">
      <c r="A99" t="str">
        <f>IF(NewUsers!A96="","",NewUsers!A96)</f>
        <v/>
      </c>
      <c r="B99" t="str">
        <f t="shared" si="9"/>
        <v/>
      </c>
      <c r="C99" t="str">
        <f>IF(NewUsers!B96="","",NewUsers!B96)</f>
        <v/>
      </c>
      <c r="D99" t="str">
        <f>IF(NewUsers!C96="","",NewUsers!C96)</f>
        <v/>
      </c>
      <c r="E99" t="str">
        <f>IF(NewUsers!D96="","",NewUsers!D96)</f>
        <v/>
      </c>
      <c r="F99" t="str">
        <f>IF(NewUsers!A96="","",NewUsers!A96)</f>
        <v/>
      </c>
      <c r="G99" t="str">
        <f t="shared" si="10"/>
        <v xml:space="preserve"> </v>
      </c>
      <c r="H99" t="str">
        <f>IF(NewUsers!A96="","",NewUsers!A96)</f>
        <v/>
      </c>
      <c r="I99" t="str">
        <f>IF(NewUsers!H96="","",NewUsers!H96)</f>
        <v/>
      </c>
      <c r="K99" t="str">
        <f t="shared" si="11"/>
        <v xml:space="preserve"> </v>
      </c>
      <c r="L99" t="str">
        <f t="shared" si="8"/>
        <v/>
      </c>
      <c r="M99" t="str">
        <f t="shared" si="12"/>
        <v/>
      </c>
      <c r="N99" t="str">
        <f>IF(NewUsers!G96="","",NewUsers!G96)</f>
        <v/>
      </c>
      <c r="O99" t="str">
        <f t="shared" si="13"/>
        <v/>
      </c>
      <c r="P99" t="str">
        <f t="shared" si="14"/>
        <v/>
      </c>
      <c r="Q99" t="str">
        <f t="shared" si="15"/>
        <v/>
      </c>
      <c r="R99" t="str">
        <f>IF(NewUsers!E96&gt;"","D",(IF(NewUsers!F96&gt;"","M","")))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workbookViewId="0">
      <selection activeCell="G1" sqref="G1"/>
    </sheetView>
  </sheetViews>
  <sheetFormatPr defaultRowHeight="14.5" x14ac:dyDescent="0.35"/>
  <sheetData>
    <row r="2" spans="1:7" x14ac:dyDescent="0.35">
      <c r="A2" t="s">
        <v>54</v>
      </c>
      <c r="B2" t="s">
        <v>55</v>
      </c>
      <c r="F2" t="s">
        <v>54</v>
      </c>
      <c r="G2" t="b">
        <v>0</v>
      </c>
    </row>
    <row r="3" spans="1:7" x14ac:dyDescent="0.35">
      <c r="A3" t="s">
        <v>0</v>
      </c>
      <c r="B3" t="s">
        <v>52</v>
      </c>
      <c r="F3" t="s">
        <v>0</v>
      </c>
      <c r="G3" t="b">
        <v>1</v>
      </c>
    </row>
    <row r="4" spans="1:7" x14ac:dyDescent="0.35">
      <c r="A4" t="s">
        <v>19</v>
      </c>
      <c r="B4" t="s">
        <v>53</v>
      </c>
      <c r="F4" t="s">
        <v>19</v>
      </c>
      <c r="G4" t="b">
        <v>1</v>
      </c>
    </row>
    <row r="5" spans="1:7" x14ac:dyDescent="0.35">
      <c r="A5" t="s">
        <v>20</v>
      </c>
      <c r="B5" t="s">
        <v>20</v>
      </c>
      <c r="F5" t="s">
        <v>20</v>
      </c>
      <c r="G5" t="b">
        <v>0</v>
      </c>
    </row>
    <row r="6" spans="1:7" x14ac:dyDescent="0.35">
      <c r="A6" t="s">
        <v>56</v>
      </c>
      <c r="B6" t="s">
        <v>57</v>
      </c>
      <c r="F6" t="s">
        <v>56</v>
      </c>
      <c r="G6" t="b">
        <v>0</v>
      </c>
    </row>
    <row r="7" spans="1:7" x14ac:dyDescent="0.35">
      <c r="A7" t="s">
        <v>21</v>
      </c>
      <c r="B7" t="s">
        <v>58</v>
      </c>
      <c r="F7" t="s">
        <v>21</v>
      </c>
      <c r="G7" t="b">
        <v>1</v>
      </c>
    </row>
    <row r="8" spans="1:7" x14ac:dyDescent="0.35">
      <c r="A8" t="s">
        <v>22</v>
      </c>
      <c r="B8" t="s">
        <v>59</v>
      </c>
      <c r="F8" t="s">
        <v>22</v>
      </c>
      <c r="G8" t="b">
        <v>1</v>
      </c>
    </row>
    <row r="9" spans="1:7" x14ac:dyDescent="0.35">
      <c r="A9" t="s">
        <v>23</v>
      </c>
      <c r="B9" t="s">
        <v>60</v>
      </c>
      <c r="F9" t="s">
        <v>23</v>
      </c>
      <c r="G9" t="b">
        <v>0</v>
      </c>
    </row>
    <row r="10" spans="1:7" x14ac:dyDescent="0.35">
      <c r="A10" t="s">
        <v>24</v>
      </c>
      <c r="B10" t="s">
        <v>61</v>
      </c>
      <c r="F10" t="s">
        <v>24</v>
      </c>
      <c r="G10" t="b">
        <v>1</v>
      </c>
    </row>
    <row r="11" spans="1:7" x14ac:dyDescent="0.35">
      <c r="A11" t="s">
        <v>25</v>
      </c>
      <c r="B11" t="s">
        <v>62</v>
      </c>
      <c r="F11" t="s">
        <v>25</v>
      </c>
      <c r="G11" t="b">
        <v>0</v>
      </c>
    </row>
    <row r="12" spans="1:7" x14ac:dyDescent="0.35">
      <c r="A12" t="s">
        <v>26</v>
      </c>
      <c r="B12" t="s">
        <v>63</v>
      </c>
      <c r="F12" t="s">
        <v>26</v>
      </c>
      <c r="G12" t="b">
        <v>1</v>
      </c>
    </row>
    <row r="13" spans="1:7" x14ac:dyDescent="0.35">
      <c r="A13" t="s">
        <v>27</v>
      </c>
      <c r="B13" t="s">
        <v>64</v>
      </c>
      <c r="F13" t="s">
        <v>27</v>
      </c>
      <c r="G13" t="b">
        <v>1</v>
      </c>
    </row>
    <row r="14" spans="1:7" x14ac:dyDescent="0.35">
      <c r="A14" t="s">
        <v>28</v>
      </c>
      <c r="B14" t="s">
        <v>65</v>
      </c>
      <c r="F14" t="s">
        <v>28</v>
      </c>
      <c r="G14" t="b">
        <v>0</v>
      </c>
    </row>
    <row r="15" spans="1:7" x14ac:dyDescent="0.35">
      <c r="A15" t="s">
        <v>29</v>
      </c>
      <c r="B15" t="s">
        <v>66</v>
      </c>
      <c r="F15" t="s">
        <v>29</v>
      </c>
      <c r="G15" t="b">
        <v>1</v>
      </c>
    </row>
    <row r="16" spans="1:7" x14ac:dyDescent="0.35">
      <c r="A16" t="s">
        <v>30</v>
      </c>
      <c r="B16" t="s">
        <v>67</v>
      </c>
      <c r="F16" t="s">
        <v>30</v>
      </c>
      <c r="G16" t="b">
        <v>0</v>
      </c>
    </row>
    <row r="17" spans="1:7" x14ac:dyDescent="0.35">
      <c r="A17" t="s">
        <v>31</v>
      </c>
      <c r="B17" t="s">
        <v>68</v>
      </c>
      <c r="F17" t="s">
        <v>31</v>
      </c>
      <c r="G17" t="b">
        <v>1</v>
      </c>
    </row>
    <row r="18" spans="1:7" x14ac:dyDescent="0.35">
      <c r="A18" t="s">
        <v>32</v>
      </c>
      <c r="B18" t="s">
        <v>69</v>
      </c>
      <c r="F18" t="s">
        <v>32</v>
      </c>
      <c r="G18" t="b">
        <v>1</v>
      </c>
    </row>
    <row r="19" spans="1:7" x14ac:dyDescent="0.35">
      <c r="A19" t="s">
        <v>33</v>
      </c>
      <c r="B19" t="s">
        <v>70</v>
      </c>
      <c r="F19" t="s">
        <v>33</v>
      </c>
      <c r="G19" t="b">
        <v>0</v>
      </c>
    </row>
    <row r="20" spans="1:7" x14ac:dyDescent="0.35">
      <c r="A20" t="s">
        <v>34</v>
      </c>
      <c r="B20" t="s">
        <v>71</v>
      </c>
      <c r="F20" t="s">
        <v>34</v>
      </c>
      <c r="G20" t="b">
        <v>0</v>
      </c>
    </row>
    <row r="21" spans="1:7" x14ac:dyDescent="0.35">
      <c r="A21" t="s">
        <v>35</v>
      </c>
      <c r="B21" t="s">
        <v>72</v>
      </c>
      <c r="F21" t="s">
        <v>35</v>
      </c>
      <c r="G21" t="b">
        <v>1</v>
      </c>
    </row>
    <row r="22" spans="1:7" x14ac:dyDescent="0.35">
      <c r="A22" t="s">
        <v>36</v>
      </c>
      <c r="B22" t="s">
        <v>73</v>
      </c>
      <c r="F22" t="s">
        <v>36</v>
      </c>
      <c r="G22" t="b">
        <v>0</v>
      </c>
    </row>
    <row r="23" spans="1:7" x14ac:dyDescent="0.35">
      <c r="A23" t="s">
        <v>37</v>
      </c>
      <c r="B23" t="s">
        <v>74</v>
      </c>
      <c r="F23" t="s">
        <v>37</v>
      </c>
      <c r="G23" t="b">
        <v>1</v>
      </c>
    </row>
    <row r="24" spans="1:7" x14ac:dyDescent="0.35">
      <c r="A24" t="s">
        <v>75</v>
      </c>
      <c r="B24" t="s">
        <v>76</v>
      </c>
      <c r="F24" t="s">
        <v>75</v>
      </c>
      <c r="G24" t="b">
        <v>1</v>
      </c>
    </row>
    <row r="25" spans="1:7" x14ac:dyDescent="0.35">
      <c r="A25" t="s">
        <v>38</v>
      </c>
      <c r="B25" t="s">
        <v>77</v>
      </c>
      <c r="F25" t="s">
        <v>38</v>
      </c>
      <c r="G25" t="b">
        <v>0</v>
      </c>
    </row>
    <row r="26" spans="1:7" x14ac:dyDescent="0.35">
      <c r="A26" t="s">
        <v>39</v>
      </c>
      <c r="B26" t="s">
        <v>78</v>
      </c>
      <c r="F26" t="s">
        <v>39</v>
      </c>
      <c r="G26" t="b">
        <v>1</v>
      </c>
    </row>
    <row r="27" spans="1:7" x14ac:dyDescent="0.35">
      <c r="A27" t="s">
        <v>40</v>
      </c>
      <c r="B27" t="s">
        <v>79</v>
      </c>
      <c r="F27" t="s">
        <v>40</v>
      </c>
      <c r="G27" t="b">
        <v>1</v>
      </c>
    </row>
    <row r="28" spans="1:7" x14ac:dyDescent="0.35">
      <c r="A28" t="s">
        <v>41</v>
      </c>
      <c r="B28" t="s">
        <v>80</v>
      </c>
      <c r="F28" t="s">
        <v>41</v>
      </c>
      <c r="G28" t="b">
        <v>0</v>
      </c>
    </row>
    <row r="29" spans="1:7" x14ac:dyDescent="0.35">
      <c r="A29" t="s">
        <v>42</v>
      </c>
      <c r="B29" t="s">
        <v>81</v>
      </c>
      <c r="F29" t="s">
        <v>42</v>
      </c>
      <c r="G29" t="b">
        <v>0</v>
      </c>
    </row>
    <row r="30" spans="1:7" x14ac:dyDescent="0.35">
      <c r="A30" t="s">
        <v>43</v>
      </c>
      <c r="B30" t="s">
        <v>82</v>
      </c>
      <c r="F30" t="s">
        <v>43</v>
      </c>
      <c r="G30" t="b">
        <v>1</v>
      </c>
    </row>
    <row r="31" spans="1:7" x14ac:dyDescent="0.35">
      <c r="A31" t="s">
        <v>44</v>
      </c>
      <c r="B31" t="s">
        <v>83</v>
      </c>
      <c r="F31" t="s">
        <v>44</v>
      </c>
      <c r="G31" t="b">
        <v>1</v>
      </c>
    </row>
    <row r="32" spans="1:7" x14ac:dyDescent="0.35">
      <c r="A32" t="s">
        <v>45</v>
      </c>
      <c r="B32" t="s">
        <v>84</v>
      </c>
      <c r="F32" t="s">
        <v>45</v>
      </c>
      <c r="G32" t="b">
        <v>0</v>
      </c>
    </row>
    <row r="33" spans="1:7" x14ac:dyDescent="0.35">
      <c r="A33" t="s">
        <v>46</v>
      </c>
      <c r="B33" t="s">
        <v>85</v>
      </c>
      <c r="F33" t="s">
        <v>46</v>
      </c>
      <c r="G33" t="b">
        <v>1</v>
      </c>
    </row>
    <row r="34" spans="1:7" x14ac:dyDescent="0.35">
      <c r="A34" t="s">
        <v>47</v>
      </c>
      <c r="B34" t="s">
        <v>86</v>
      </c>
      <c r="F34" t="s">
        <v>47</v>
      </c>
      <c r="G34" t="b">
        <v>0</v>
      </c>
    </row>
    <row r="35" spans="1:7" x14ac:dyDescent="0.35">
      <c r="A35" t="s">
        <v>48</v>
      </c>
      <c r="B35" t="s">
        <v>87</v>
      </c>
      <c r="F35" t="s">
        <v>48</v>
      </c>
      <c r="G35" t="b">
        <v>1</v>
      </c>
    </row>
    <row r="36" spans="1:7" x14ac:dyDescent="0.35">
      <c r="A36" t="s">
        <v>49</v>
      </c>
      <c r="B36" t="s">
        <v>88</v>
      </c>
      <c r="F36" t="s">
        <v>49</v>
      </c>
      <c r="G36" t="b">
        <v>0</v>
      </c>
    </row>
    <row r="37" spans="1:7" x14ac:dyDescent="0.35">
      <c r="A37" t="s">
        <v>50</v>
      </c>
      <c r="B37" t="s">
        <v>89</v>
      </c>
      <c r="F37" t="s">
        <v>50</v>
      </c>
      <c r="G37" t="b">
        <v>1</v>
      </c>
    </row>
    <row r="38" spans="1:7" x14ac:dyDescent="0.35">
      <c r="A38" t="s">
        <v>51</v>
      </c>
      <c r="B38" t="s">
        <v>90</v>
      </c>
      <c r="F38" t="s">
        <v>51</v>
      </c>
      <c r="G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NewUsers</vt:lpstr>
      <vt:lpstr>Adaxes.CSV</vt:lpstr>
      <vt:lpstr>TriTech.TXT</vt:lpstr>
      <vt:lpstr>JurTBL</vt:lpstr>
      <vt:lpstr>Jurisdiction.</vt:lpstr>
      <vt:lpstr>Adaxes.CSV!TriTech_Import_AGP</vt:lpstr>
      <vt:lpstr>TriTech.TXT!TriTech_Import_AGP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Klavinger</dc:creator>
  <cp:lastModifiedBy>David Reamey</cp:lastModifiedBy>
  <cp:lastPrinted>2016-11-29T21:25:59Z</cp:lastPrinted>
  <dcterms:created xsi:type="dcterms:W3CDTF">2016-11-15T18:35:48Z</dcterms:created>
  <dcterms:modified xsi:type="dcterms:W3CDTF">2018-05-16T20:35:12Z</dcterms:modified>
</cp:coreProperties>
</file>