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snia Wahid\Desktop\1. Excel\"/>
    </mc:Choice>
  </mc:AlternateContent>
  <xr:revisionPtr revIDLastSave="0" documentId="13_ncr:1_{C6967E35-4035-47E4-973E-6AEA583E2F79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Sheet1" sheetId="2" state="hidden" r:id="rId1"/>
    <sheet name="Crowdfunding" sheetId="1" r:id="rId2"/>
    <sheet name="piv. category" sheetId="3" r:id="rId3"/>
    <sheet name="piv. sub category" sheetId="4" r:id="rId4"/>
    <sheet name="Sheet5" sheetId="6" state="hidden" r:id="rId5"/>
    <sheet name="Sheet2" sheetId="7" state="hidden" r:id="rId6"/>
    <sheet name="piv. date created" sheetId="8" r:id="rId7"/>
  </sheets>
  <definedNames>
    <definedName name="_xlcn.WorksheetConnection_CrowdfundingA1R1001" hidden="1">Crowdfunding!$A$1:$T$1001</definedName>
    <definedName name="_xlcn.WorksheetConnection_CrowdfundingAT" hidden="1">Crowdfunding!$A:$T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841E416B-1EF1-43b6-AB56-02D37102CBD5}">
      <x15:pivotCaches>
        <pivotCache cacheId="4" r:id="rId12"/>
      </x15:pivotCaches>
    </ext>
    <ext xmlns:x15="http://schemas.microsoft.com/office/spreadsheetml/2010/11/main" uri="{983426D0-5260-488c-9760-48F4B6AC55F4}">
      <x15:pivotTableReferences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  <x15:modelTable id="Range 1" name="Range 1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I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D6D18-8BE9-4852-80CB-BD7F7261CD4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B08465-5DB7-43E6-A4C7-42F4D95BAFED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"/>
        </x15:connection>
      </ext>
    </extLst>
  </connection>
  <connection id="3" xr16:uid="{68EA9865-4E14-4EB5-93EC-A5E1029C752E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 1].[Parent Category].[All]}"/>
    <s v="{[Range 1].[Date Created Conversion (Year)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<sst xmlns="http://schemas.openxmlformats.org/spreadsheetml/2006/main" count="6086" uniqueCount="2066">
  <si>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</si>
  <si>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</si>
  <si>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</si>
  <si>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</si>
  <si>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</si>
  <si>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</si>
  <si>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</si>
  <si>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</si>
  <si>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</si>
  <si>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</si>
  <si>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</si>
  <si>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</si>
  <si>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</si>
  <si>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</si>
  <si>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</si>
  <si>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</si>
  <si>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</si>
  <si>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</si>
  <si>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</si>
  <si>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</si>
  <si>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</si>
  <si>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</si>
  <si>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</si>
  <si>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</si>
  <si>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</si>
  <si>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</si>
  <si>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</si>
  <si>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</si>
  <si>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</si>
  <si>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</si>
  <si>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</si>
  <si>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</si>
  <si>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</si>
  <si>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</si>
  <si>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</si>
  <si>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</si>
  <si>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</si>
  <si>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</si>
  <si>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</si>
  <si>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</si>
  <si>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</si>
  <si>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</si>
  <si>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</si>
  <si>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</si>
  <si>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</si>
  <si>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</si>
  <si>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</si>
  <si>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</si>
  <si>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</si>
  <si>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</si>
  <si>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</si>
  <si>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</si>
  <si>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</si>
  <si>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</si>
  <si>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</si>
  <si>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</si>
  <si>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</si>
  <si>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</si>
  <si>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</si>
  <si>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</si>
  <si>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</si>
  <si>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</si>
  <si>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</si>
  <si>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</si>
  <si>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</si>
  <si>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</si>
  <si>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</si>
  <si>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</si>
  <si>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</si>
  <si>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</si>
  <si>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</si>
  <si>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</si>
  <si>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</si>
  <si>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</si>
  <si>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</si>
  <si>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</si>
  <si>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</si>
  <si>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</si>
  <si>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</si>
  <si>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</si>
  <si>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</si>
  <si>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</si>
  <si>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</si>
  <si>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</si>
  <si>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</si>
  <si>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</si>
  <si>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</si>
  <si>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</si>
  <si>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</si>
  <si>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</si>
  <si>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</si>
  <si>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</si>
  <si>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</si>
  <si>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</si>
  <si>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</si>
  <si>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</si>
  <si>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</si>
  <si>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</si>
  <si>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</si>
  <si>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</si>
  <si>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</si>
  <si>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</si>
  <si>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</si>
  <si>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</si>
  <si>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</si>
  <si>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</si>
  <si>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</si>
  <si>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</si>
  <si>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</si>
  <si>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</si>
  <si>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</si>
  <si>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</si>
  <si>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</si>
  <si>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</si>
  <si>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</si>
  <si>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</si>
  <si>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</si>
  <si>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</si>
  <si>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</si>
  <si>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</si>
  <si>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</si>
  <si>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</si>
  <si>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</si>
  <si>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</si>
  <si>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</si>
  <si>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</si>
  <si>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</si>
  <si>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</si>
  <si>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</si>
  <si>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</si>
  <si>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</si>
  <si>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</si>
  <si>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</si>
  <si>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</si>
  <si>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</si>
  <si>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</si>
  <si>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</si>
  <si>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</si>
  <si>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</si>
  <si>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</si>
  <si>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</si>
  <si>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</si>
  <si>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</si>
  <si>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</si>
  <si>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</si>
  <si>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</si>
  <si>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</si>
  <si>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</si>
  <si>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</si>
  <si>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</si>
  <si>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</si>
  <si>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</si>
  <si>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</si>
  <si>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</si>
  <si>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</si>
  <si>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</si>
  <si>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</si>
  <si>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</si>
  <si>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</si>
  <si>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</si>
  <si>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</si>
  <si>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</si>
  <si>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</si>
  <si>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</si>
  <si>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</si>
  <si>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</si>
  <si>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</si>
  <si>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</si>
  <si>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</si>
  <si>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</si>
  <si>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</si>
  <si>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</si>
  <si>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</si>
  <si>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</si>
  <si>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</si>
  <si>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</si>
  <si>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</si>
  <si>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</si>
  <si>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</si>
  <si>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</si>
  <si>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</si>
  <si>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</si>
  <si>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</si>
  <si>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</si>
  <si>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</si>
  <si>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</si>
  <si>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</si>
  <si>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</si>
  <si>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</si>
  <si>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</si>
  <si>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</si>
  <si>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</si>
  <si>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</si>
  <si>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</si>
  <si>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</si>
  <si>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</si>
  <si>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</si>
  <si>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</si>
  <si>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</si>
  <si>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</si>
  <si>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</si>
  <si>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</si>
  <si>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</si>
  <si>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</si>
  <si>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</si>
  <si>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</si>
  <si>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</si>
  <si>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</si>
  <si>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</si>
  <si>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</si>
  <si>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</si>
  <si>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</si>
  <si>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</si>
  <si>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</si>
  <si>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</si>
  <si>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</si>
  <si>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</si>
  <si>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</si>
  <si>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</si>
  <si>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</si>
  <si>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</si>
  <si>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</si>
  <si>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</si>
  <si>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</si>
  <si>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</si>
  <si>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</si>
  <si>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</si>
  <si>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</si>
  <si>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</si>
  <si>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</si>
  <si>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</si>
  <si>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</si>
  <si>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</si>
  <si>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</si>
  <si>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</si>
  <si>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</si>
  <si>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</si>
  <si>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</si>
  <si>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</si>
  <si>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</si>
  <si>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</si>
  <si>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</si>
  <si>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</si>
  <si>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</si>
  <si>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</si>
  <si>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</si>
  <si>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</si>
  <si>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</si>
  <si>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</si>
  <si>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</si>
  <si>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</si>
  <si>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</si>
  <si>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</si>
  <si>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</si>
  <si>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</si>
  <si>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</si>
  <si>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</si>
  <si>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</si>
  <si>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</si>
  <si>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</si>
  <si>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</si>
  <si>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</si>
  <si>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</si>
  <si>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</si>
  <si>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</si>
  <si>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</si>
  <si>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</si>
  <si>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</si>
  <si>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</si>
  <si>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</si>
  <si>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</si>
  <si>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</si>
  <si>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</si>
  <si>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</si>
  <si>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</si>
  <si>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</si>
  <si>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</si>
  <si>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</si>
  <si>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</si>
  <si>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</si>
  <si>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</si>
  <si>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</si>
  <si>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</si>
  <si>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</si>
  <si>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</si>
  <si>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</si>
  <si>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</si>
  <si>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</si>
  <si>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</si>
  <si>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</si>
  <si>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</si>
  <si>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</si>
  <si>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</si>
  <si>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</si>
  <si>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</si>
  <si>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</si>
  <si>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</si>
  <si>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</si>
  <si>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</si>
  <si>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</si>
  <si>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</si>
  <si>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</si>
  <si>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</si>
  <si>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</si>
  <si>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</si>
  <si>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</si>
  <si>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</si>
  <si>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</si>
  <si>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</si>
  <si>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</si>
  <si>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</si>
  <si>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</si>
  <si>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</si>
  <si>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</si>
  <si>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</si>
  <si>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</si>
  <si>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</si>
  <si>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</si>
  <si>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</si>
  <si>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</si>
  <si>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</si>
  <si>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</si>
  <si>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</si>
  <si>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</si>
  <si>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</si>
  <si>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</si>
  <si>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</si>
  <si>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</si>
  <si>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</si>
  <si>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</si>
  <si>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</si>
  <si>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</si>
  <si>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</si>
  <si>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</si>
  <si>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</si>
  <si>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</si>
  <si>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</si>
  <si>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</si>
  <si>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</si>
  <si>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</si>
  <si>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</si>
  <si>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</si>
  <si>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</si>
  <si>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</si>
  <si>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</si>
  <si>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</si>
  <si>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</si>
  <si>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</si>
  <si>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</si>
  <si>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</si>
  <si>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</si>
  <si>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</si>
  <si>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</si>
  <si>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</si>
  <si>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</si>
  <si>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</si>
  <si>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</si>
  <si>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</si>
  <si>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</si>
  <si>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</si>
  <si>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</si>
  <si>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</si>
  <si>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</si>
  <si>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</si>
  <si>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</si>
  <si>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</si>
  <si>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</si>
  <si>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</si>
  <si>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</si>
  <si>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</si>
  <si>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</si>
  <si>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</si>
  <si>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</si>
  <si>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</si>
  <si>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</si>
  <si>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</si>
  <si>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</si>
  <si>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</si>
  <si>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</si>
  <si>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</si>
  <si>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</si>
  <si>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</si>
  <si>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</si>
  <si>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</si>
  <si>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</si>
  <si>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</si>
  <si>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</si>
  <si>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</si>
  <si>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</si>
  <si>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</si>
  <si>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</si>
  <si>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</si>
  <si>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</si>
  <si>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</si>
  <si>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</si>
  <si>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</si>
  <si>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</si>
  <si>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</si>
  <si>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</si>
  <si>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</si>
  <si>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</si>
  <si>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</si>
  <si>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</si>
  <si>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</si>
  <si>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</si>
  <si>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</si>
  <si>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</si>
  <si>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</si>
  <si>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</si>
  <si>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</si>
  <si>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</si>
  <si>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</si>
  <si>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</si>
  <si>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</si>
  <si>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</si>
  <si>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</si>
  <si>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</si>
  <si>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</si>
  <si>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</si>
  <si>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</si>
  <si>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</si>
  <si>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</si>
  <si>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</si>
  <si>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</si>
  <si>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</si>
  <si>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</si>
  <si>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</si>
  <si>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</si>
  <si>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</si>
  <si>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</si>
  <si>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</si>
  <si>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</si>
  <si>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</si>
  <si>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</si>
  <si>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</si>
  <si>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</si>
  <si>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</si>
  <si>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</si>
  <si>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</si>
  <si>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</si>
  <si>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</si>
  <si>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</si>
  <si>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</si>
  <si>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</si>
  <si>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</si>
  <si>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</si>
  <si>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</si>
  <si>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</si>
  <si>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</si>
  <si>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</si>
  <si>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</si>
  <si>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</si>
  <si>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</si>
  <si>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</si>
  <si>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</si>
  <si>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</si>
  <si>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</si>
  <si>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</si>
  <si>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</si>
  <si>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</si>
  <si>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</si>
  <si>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</si>
  <si>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</si>
  <si>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</si>
  <si>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</si>
  <si>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</si>
  <si>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</si>
  <si>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</si>
  <si>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</si>
  <si>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</si>
  <si>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</si>
  <si>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</si>
  <si>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</si>
  <si>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</si>
  <si>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</si>
  <si>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</si>
  <si>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</si>
  <si>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</si>
  <si>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</si>
  <si>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</si>
  <si>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</si>
  <si>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</si>
  <si>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</si>
  <si>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</si>
  <si>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</si>
  <si>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</si>
  <si>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</si>
  <si>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</si>
  <si>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</si>
  <si>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</si>
  <si>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</si>
  <si>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</si>
  <si>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</si>
  <si>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</si>
  <si>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</si>
  <si>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</si>
  <si>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</si>
  <si>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</si>
  <si>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</si>
  <si>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</si>
  <si>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</si>
  <si>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</si>
  <si>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</si>
  <si>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</si>
  <si>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</si>
  <si>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</si>
  <si>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</si>
  <si>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</si>
  <si>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</si>
  <si>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</si>
  <si>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</si>
  <si>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</si>
  <si>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</si>
  <si>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</si>
  <si>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</si>
  <si>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</si>
  <si>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</si>
  <si>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</si>
  <si>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</si>
  <si>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</si>
  <si>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</si>
  <si>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</si>
  <si>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</si>
  <si>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</si>
  <si>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</si>
  <si>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</si>
  <si>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</si>
  <si>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</si>
  <si>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</si>
  <si>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</si>
  <si>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</si>
  <si>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</si>
  <si>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</si>
  <si>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</si>
  <si>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</si>
  <si>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</si>
  <si>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</si>
  <si>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</si>
  <si>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</si>
  <si>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</si>
  <si>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</si>
  <si>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</si>
  <si>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</si>
  <si>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</si>
  <si>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</si>
  <si>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</si>
  <si>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</si>
  <si>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</si>
  <si>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</si>
  <si>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</si>
  <si>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</si>
  <si>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</si>
  <si>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</si>
  <si>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</si>
  <si>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</si>
  <si>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</si>
  <si>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</si>
  <si>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</si>
  <si>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</si>
  <si>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</si>
  <si>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</si>
  <si>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</si>
  <si>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</si>
  <si>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</si>
  <si>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</si>
  <si>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</si>
  <si>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</si>
  <si>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</si>
  <si>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</si>
  <si>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</si>
  <si>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</si>
  <si>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</si>
  <si>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</si>
  <si>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</si>
  <si>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</si>
  <si>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</si>
  <si>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</si>
  <si>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</si>
  <si>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</si>
  <si>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</si>
  <si>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</si>
  <si>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</si>
  <si>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</si>
  <si>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</si>
  <si>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</si>
  <si>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</si>
  <si>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</si>
  <si>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</si>
  <si>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</si>
  <si>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</si>
  <si>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</si>
  <si>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</si>
  <si>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</si>
  <si>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</si>
  <si>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</si>
  <si>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</si>
  <si>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</si>
  <si>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</si>
  <si>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</si>
  <si>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</si>
  <si>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</si>
  <si>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</si>
  <si>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</si>
  <si>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</si>
  <si>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</si>
  <si>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</si>
  <si>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</si>
  <si>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</si>
  <si>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</si>
  <si>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</si>
  <si>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</si>
  <si>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</si>
  <si>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</si>
  <si>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</si>
  <si>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</si>
  <si>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</si>
  <si>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</si>
  <si>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</si>
  <si>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</si>
  <si>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</si>
  <si>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</si>
  <si>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</si>
  <si>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</si>
  <si>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</si>
  <si>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</si>
  <si>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</si>
  <si>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</si>
  <si>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</si>
  <si>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</si>
  <si>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</si>
  <si>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</si>
  <si>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</si>
  <si>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</si>
  <si>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</si>
  <si>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</si>
  <si>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</si>
  <si>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</si>
  <si>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</si>
  <si>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</si>
  <si>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</si>
  <si>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</si>
  <si>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</si>
  <si>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</si>
  <si>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</si>
  <si>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</si>
  <si>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</si>
  <si>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</si>
  <si>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</si>
  <si>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</si>
  <si>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</si>
  <si>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</si>
  <si>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</si>
  <si>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</si>
  <si>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</si>
  <si>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</si>
  <si>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</si>
  <si>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</si>
  <si>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</si>
  <si>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</si>
  <si>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</si>
  <si>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</si>
  <si>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</si>
  <si>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</si>
  <si>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</si>
  <si>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</si>
  <si>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</si>
  <si>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</si>
  <si>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</si>
  <si>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</si>
  <si>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</si>
  <si>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</si>
  <si>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</si>
  <si>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</si>
  <si>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</si>
  <si>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</si>
  <si>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</si>
  <si>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</si>
  <si>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</si>
  <si>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</si>
  <si>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</si>
  <si>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</si>
  <si>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</si>
  <si>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</si>
  <si>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</si>
  <si>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</si>
  <si>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</si>
  <si>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</si>
  <si>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</si>
  <si>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</si>
  <si>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</si>
  <si>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</si>
  <si>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</si>
  <si>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</si>
  <si>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</si>
  <si>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</si>
  <si>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</si>
  <si>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</si>
  <si>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</si>
  <si>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</si>
  <si>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</si>
  <si>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</si>
  <si>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</si>
  <si>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</si>
  <si>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</si>
  <si>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</si>
  <si>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</si>
  <si>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</si>
  <si>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</si>
  <si>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</si>
  <si>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</si>
  <si>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</si>
  <si>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</si>
  <si>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</si>
  <si>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</si>
  <si>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</si>
  <si>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</si>
  <si>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</si>
  <si>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</si>
  <si>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</si>
  <si>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</si>
  <si>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</si>
  <si>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</si>
  <si>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</si>
  <si>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</si>
  <si>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</si>
  <si>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</si>
  <si>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</si>
  <si>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</si>
  <si>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</si>
  <si>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</si>
  <si>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</si>
  <si>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</si>
  <si>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</si>
  <si>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</si>
  <si>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</si>
  <si>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</si>
  <si>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</si>
  <si>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</si>
  <si>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</si>
  <si>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</si>
  <si>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</si>
  <si>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</si>
  <si>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</si>
  <si>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</si>
  <si>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</si>
  <si>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</si>
  <si>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</si>
  <si>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</si>
  <si>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</si>
  <si>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</si>
  <si>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</si>
  <si>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</si>
  <si>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</si>
  <si>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</si>
  <si>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</si>
  <si>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</si>
  <si>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</si>
  <si>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</si>
  <si>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</si>
  <si>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</si>
  <si>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</si>
  <si>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</si>
  <si>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</si>
  <si>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</si>
  <si>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</si>
  <si>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</si>
  <si>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</si>
  <si>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</si>
  <si>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</si>
  <si>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</si>
  <si>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</si>
  <si>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</si>
  <si>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</si>
  <si>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</si>
  <si>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</si>
  <si>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</si>
  <si>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</si>
  <si>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</si>
  <si>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</si>
  <si>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</si>
  <si>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</si>
  <si>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</si>
  <si>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</si>
  <si>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</si>
  <si>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</si>
  <si>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</si>
  <si>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</si>
  <si>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</si>
  <si>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</si>
  <si>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</si>
  <si>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</si>
  <si>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</si>
  <si>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</si>
  <si>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</si>
  <si>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</si>
  <si>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</si>
  <si>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</si>
  <si>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</si>
  <si>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</si>
  <si>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</si>
  <si>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</si>
  <si>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</si>
  <si>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</si>
  <si>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</si>
  <si>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</si>
  <si>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</si>
  <si>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</si>
  <si>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</si>
  <si>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</si>
  <si>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</si>
  <si>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</si>
  <si>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</si>
  <si>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</si>
  <si>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</si>
  <si>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</si>
  <si>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</si>
  <si>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</si>
  <si>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</si>
  <si>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</si>
  <si>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</si>
  <si>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</si>
  <si>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</si>
  <si>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</si>
  <si>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</si>
  <si>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</si>
  <si>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</si>
  <si>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</si>
  <si>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</si>
  <si>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</si>
  <si>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</si>
  <si>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</si>
  <si>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</si>
  <si>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</si>
  <si>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</si>
  <si>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</si>
  <si>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</si>
  <si>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</si>
  <si>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</si>
  <si>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</si>
  <si>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</si>
  <si>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</si>
  <si>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</si>
  <si>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</si>
  <si>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</si>
  <si>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</si>
  <si>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</si>
  <si>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</si>
  <si>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</si>
  <si>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</si>
  <si>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</si>
  <si>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</si>
  <si>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</si>
  <si>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</si>
  <si>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</si>
  <si>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</si>
  <si>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</si>
  <si>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</si>
  <si>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</si>
  <si>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</si>
  <si>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</si>
  <si>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</si>
  <si>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</si>
  <si>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</si>
  <si>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</si>
  <si>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</si>
  <si>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</si>
  <si>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</si>
  <si>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</si>
  <si>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</si>
  <si>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</si>
  <si>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</si>
  <si>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</si>
  <si>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</si>
  <si>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</si>
  <si>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</si>
  <si>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</si>
  <si>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</si>
  <si>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</si>
  <si>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</si>
  <si>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</si>
  <si>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</si>
  <si>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</si>
  <si>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</si>
  <si>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</si>
  <si>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</si>
  <si>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</si>
  <si>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</si>
  <si>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</si>
  <si>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</si>
  <si>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</si>
  <si>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</si>
  <si>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</si>
  <si>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</si>
  <si>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</si>
  <si>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</si>
  <si>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</si>
  <si>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</si>
  <si>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</si>
  <si>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</si>
  <si>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</si>
  <si>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</si>
  <si>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</si>
  <si>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</si>
  <si>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</si>
  <si>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</si>
  <si>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</si>
  <si>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</si>
  <si>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</si>
  <si>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</si>
  <si>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</si>
  <si>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</si>
  <si>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</si>
  <si>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</si>
  <si>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</si>
  <si>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</si>
  <si>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</si>
  <si>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</si>
  <si>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</si>
  <si>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</si>
  <si>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</si>
  <si>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</si>
  <si>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</si>
  <si>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</si>
  <si>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</si>
  <si>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</si>
  <si>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</si>
  <si>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</si>
  <si>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</si>
  <si>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</si>
  <si>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</si>
  <si>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</si>
  <si>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</si>
  <si>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</si>
  <si>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</si>
  <si>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</si>
  <si>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</si>
  <si>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</si>
  <si>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</si>
  <si>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</si>
  <si>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</si>
  <si>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</si>
  <si>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</si>
  <si>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</si>
  <si>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</si>
  <si>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</si>
  <si>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</si>
  <si>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</si>
  <si>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</si>
  <si>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</si>
  <si>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</si>
  <si>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</si>
  <si>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</si>
  <si>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</si>
  <si>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</si>
  <si>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</si>
  <si>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</si>
  <si>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</si>
  <si>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</si>
  <si>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</si>
  <si>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</si>
  <si>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</si>
  <si>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</si>
  <si>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</si>
  <si>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</si>
  <si>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</si>
  <si>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</si>
  <si>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</si>
  <si>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</si>
  <si>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</si>
  <si>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</si>
  <si>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</si>
  <si>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</si>
  <si>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</si>
  <si>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</si>
  <si>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</si>
  <si>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</si>
  <si>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</si>
  <si>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</si>
  <si>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</si>
  <si>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</si>
  <si>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</si>
  <si>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</si>
  <si>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</si>
  <si>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</si>
  <si>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</si>
  <si>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</si>
  <si>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</si>
  <si>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</si>
  <si>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</si>
  <si>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</si>
  <si>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</si>
  <si>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</si>
  <si>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</si>
  <si>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</si>
  <si>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</si>
  <si>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</si>
  <si>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</si>
  <si>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</si>
  <si>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</si>
  <si>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</si>
  <si>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</si>
  <si>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</si>
  <si>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</si>
  <si>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</si>
  <si>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</si>
  <si>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</si>
  <si>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</si>
  <si>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</si>
  <si>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</si>
  <si>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</si>
  <si>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</si>
  <si>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</si>
  <si>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</si>
  <si>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</si>
  <si>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</si>
  <si>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</si>
  <si>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</si>
  <si>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</si>
  <si>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</si>
  <si>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</si>
  <si>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</si>
  <si>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</si>
  <si>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</si>
  <si>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</si>
  <si>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</si>
  <si>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</si>
  <si>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</si>
  <si>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</si>
  <si>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</si>
  <si>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</si>
  <si>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</si>
  <si>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</si>
  <si>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</si>
  <si>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</si>
  <si>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</si>
  <si>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</si>
  <si>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</si>
  <si>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</si>
  <si>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</si>
  <si>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</si>
  <si>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</si>
  <si>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</si>
  <si>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</si>
  <si>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</si>
  <si>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</si>
  <si>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</si>
  <si>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</si>
  <si>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</si>
  <si>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</si>
  <si>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</si>
  <si>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</si>
  <si>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</si>
  <si>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</si>
  <si>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</si>
  <si>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</si>
  <si>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</si>
  <si>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</si>
  <si>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</si>
  <si>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</si>
  <si>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</si>
  <si>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</si>
  <si>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</si>
  <si>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</si>
  <si>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</si>
  <si>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</si>
  <si>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</si>
  <si>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</si>
  <si>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</si>
  <si>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</si>
  <si>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</si>
  <si>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</si>
  <si>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</si>
  <si>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</si>
  <si>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</si>
  <si>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</si>
  <si>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</si>
  <si>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</si>
  <si>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</si>
  <si>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</si>
  <si>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</si>
  <si>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</si>
  <si>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</si>
  <si>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</si>
  <si>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</si>
  <si>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</si>
  <si>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</si>
  <si>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</si>
  <si>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</si>
  <si>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</si>
  <si>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</si>
  <si>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</si>
  <si>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</si>
  <si>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</si>
  <si>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</si>
  <si>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</si>
  <si>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</si>
  <si>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</si>
  <si>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</si>
  <si>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</si>
  <si>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</si>
  <si>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</si>
  <si>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</si>
  <si>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</si>
  <si>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</si>
  <si>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</si>
  <si>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</si>
  <si>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</si>
  <si>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</si>
  <si>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</si>
  <si>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</si>
  <si>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</si>
  <si>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</si>
  <si>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</si>
  <si>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</si>
  <si>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</si>
  <si>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</si>
  <si>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</si>
  <si>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</si>
  <si>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</si>
  <si>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</si>
  <si>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</si>
  <si>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</si>
  <si>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</si>
  <si>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</si>
  <si>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</si>
  <si>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</si>
  <si>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</si>
  <si>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</si>
  <si>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</si>
  <si>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</si>
  <si>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</si>
  <si>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</si>
  <si>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</si>
  <si>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</si>
  <si>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</si>
  <si>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</si>
  <si>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</si>
  <si>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</si>
  <si>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</si>
  <si>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</si>
  <si>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</si>
  <si>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</si>
  <si>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</si>
  <si>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</si>
  <si>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</si>
  <si>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</si>
  <si>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</si>
  <si>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</si>
  <si>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</si>
  <si>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</si>
  <si>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</si>
  <si>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</si>
  <si>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</si>
  <si>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</si>
  <si>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</si>
  <si>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</si>
  <si>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</si>
  <si>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</si>
  <si>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</si>
  <si>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</si>
  <si>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</si>
  <si>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</si>
  <si>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</si>
  <si>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</si>
  <si>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</si>
  <si>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</si>
  <si>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</si>
  <si>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</si>
  <si>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</si>
  <si>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</si>
  <si>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</si>
  <si>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</si>
  <si>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</si>
  <si>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</si>
  <si>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</si>
  <si>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</si>
  <si>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</si>
  <si>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</si>
  <si>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</si>
  <si>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</si>
  <si>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</si>
  <si>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</si>
  <si>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</si>
  <si>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</si>
  <si>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</si>
  <si>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</si>
  <si>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</si>
  <si>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</si>
  <si>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</si>
  <si>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</si>
  <si>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</si>
  <si>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</si>
  <si>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</si>
  <si>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</si>
  <si>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</si>
  <si>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</si>
  <si>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</si>
  <si>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</si>
  <si>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</si>
  <si>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</si>
  <si>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</si>
  <si>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</si>
  <si>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</si>
  <si>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</si>
  <si>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</si>
  <si>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</si>
  <si>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</si>
  <si>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</si>
  <si>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</si>
  <si>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</si>
  <si>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</si>
  <si>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</si>
  <si>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</si>
  <si>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</si>
  <si>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</si>
  <si>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</si>
  <si>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</si>
  <si>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</si>
  <si>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</si>
  <si>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</si>
  <si>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</si>
  <si>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</si>
  <si>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</si>
  <si>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</si>
  <si>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</si>
  <si>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</si>
  <si>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</si>
  <si>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</si>
  <si>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</si>
  <si>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</si>
  <si>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</si>
  <si>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</si>
  <si>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</si>
  <si>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</si>
  <si>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</si>
  <si>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</si>
  <si>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</si>
  <si>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</si>
  <si>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</si>
  <si>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</si>
  <si>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</si>
  <si>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</si>
  <si>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</si>
  <si>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</si>
  <si>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</si>
  <si>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</si>
  <si>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</si>
  <si>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</si>
  <si>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</si>
  <si>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</si>
  <si>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</si>
  <si>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</si>
  <si>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</si>
  <si>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</si>
  <si>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</si>
  <si>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</si>
  <si>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</si>
  <si>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</si>
  <si>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</si>
  <si>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</si>
  <si>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</si>
  <si>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</si>
  <si>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</si>
  <si>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</si>
  <si>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</si>
  <si>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</si>
  <si>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</si>
  <si>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</si>
  <si>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</si>
  <si>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</si>
  <si>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</si>
  <si>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</si>
  <si>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</si>
  <si>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</si>
  <si>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</si>
  <si>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</si>
  <si>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</si>
  <si>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</si>
  <si>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</si>
  <si>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</si>
  <si>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</si>
  <si>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</si>
  <si>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</si>
  <si>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</si>
  <si>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</si>
  <si>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</si>
  <si>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</si>
  <si>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</si>
  <si>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</si>
  <si>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</si>
  <si>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</si>
  <si>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</si>
  <si>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</si>
  <si>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</si>
  <si>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</si>
  <si>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</si>
  <si>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</si>
  <si>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</si>
  <si>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</si>
  <si>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</si>
  <si>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</si>
  <si>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</si>
  <si>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</si>
  <si>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</si>
  <si>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</si>
  <si>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</si>
  <si>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</si>
  <si>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</si>
  <si>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</si>
  <si>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</si>
  <si>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</si>
  <si>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</si>
  <si>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</si>
  <si>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</si>
  <si>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</si>
  <si>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</si>
  <si>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</si>
  <si>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</si>
  <si>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</si>
  <si>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</si>
  <si>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</si>
  <si>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</si>
  <si>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</si>
  <si>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</si>
  <si>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</si>
  <si>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</si>
  <si>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</si>
  <si>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</si>
  <si>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</si>
  <si>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</si>
  <si>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</si>
  <si>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</si>
  <si>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</si>
  <si>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</si>
  <si>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</si>
  <si>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</si>
  <si>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</si>
  <si>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</si>
  <si>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</si>
  <si>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</si>
  <si>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</si>
  <si>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</si>
  <si>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</si>
  <si>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</si>
  <si>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</si>
  <si>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</si>
  <si>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</si>
  <si>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</si>
  <si>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</si>
  <si>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</si>
  <si>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</si>
  <si>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</si>
  <si>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</si>
  <si>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</si>
  <si>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</si>
  <si>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</si>
  <si>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</si>
  <si>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</si>
  <si>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</si>
  <si>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</si>
  <si>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</si>
  <si>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</si>
  <si>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</si>
  <si>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</si>
  <si>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</si>
  <si>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</si>
  <si>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</si>
  <si>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</si>
  <si>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</si>
  <si>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</si>
  <si>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</si>
  <si>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</si>
  <si>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</si>
  <si>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</si>
  <si>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</si>
  <si>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</si>
  <si>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</si>
  <si>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</si>
  <si>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</si>
  <si>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</si>
  <si>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</si>
  <si>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</si>
  <si>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</si>
  <si>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</si>
  <si>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</si>
  <si>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</si>
  <si>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</si>
  <si>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</si>
  <si>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</si>
  <si>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</si>
  <si>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</si>
  <si>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</si>
  <si>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</si>
  <si>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</si>
  <si>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</si>
  <si>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</si>
  <si>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</si>
  <si>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</si>
  <si>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</si>
  <si>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</si>
  <si>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</si>
  <si>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</si>
  <si>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</si>
  <si>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</si>
  <si>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</si>
  <si>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</si>
  <si>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</si>
  <si>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</si>
  <si>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</si>
  <si>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</si>
  <si>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</si>
  <si>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</si>
  <si>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</si>
  <si>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</si>
  <si>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</si>
  <si>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</si>
  <si>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</si>
  <si>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</si>
  <si>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</si>
  <si>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</si>
  <si>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</si>
  <si>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</si>
  <si>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</si>
  <si>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</si>
  <si>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</si>
  <si>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</si>
  <si>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</si>
  <si>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</si>
  <si>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</si>
  <si>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</si>
  <si>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</si>
  <si>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</si>
  <si>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</si>
  <si>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</si>
  <si>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</si>
  <si>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</si>
  <si>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</si>
  <si>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</si>
  <si>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</si>
  <si>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</si>
  <si>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</si>
  <si>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</si>
  <si>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</si>
  <si>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</si>
  <si>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</si>
  <si>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</si>
  <si>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</si>
  <si>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</si>
  <si>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</si>
  <si>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</si>
  <si>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</si>
  <si>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</si>
  <si>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</si>
  <si>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</si>
  <si>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</si>
  <si>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</si>
  <si>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</si>
  <si>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</si>
  <si>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</si>
  <si>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</si>
  <si>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</si>
  <si>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</si>
  <si>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</si>
  <si>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</si>
  <si>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</si>
  <si>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</si>
  <si>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</si>
  <si>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</si>
  <si>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</si>
  <si>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</si>
  <si>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</si>
  <si>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</si>
  <si>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</si>
  <si>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</si>
  <si>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</si>
  <si>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</si>
  <si>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</si>
  <si>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</si>
  <si>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</si>
  <si>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</si>
  <si>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</si>
  <si>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</si>
  <si>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</si>
  <si>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</si>
  <si>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</si>
  <si>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</si>
  <si>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</si>
  <si>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</si>
  <si>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</si>
  <si>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</si>
  <si>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</si>
  <si>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</si>
  <si>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</si>
  <si>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</si>
  <si>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</si>
  <si>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</si>
  <si>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</si>
  <si>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</si>
  <si>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</si>
  <si>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</si>
  <si>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</si>
  <si>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</si>
  <si>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</si>
  <si>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</si>
  <si>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</si>
  <si>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</si>
  <si>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</si>
  <si>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</si>
  <si>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</si>
  <si>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</si>
  <si>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</si>
  <si>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</si>
  <si>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</si>
  <si>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</si>
  <si>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</si>
  <si>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</si>
  <si>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</si>
  <si>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</si>
  <si>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</si>
  <si>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</si>
  <si>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</si>
  <si>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</si>
  <si>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</si>
  <si>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</si>
  <si>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</si>
  <si>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</si>
  <si>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</si>
  <si>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</si>
  <si>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</si>
  <si>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</si>
  <si>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</si>
  <si>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</si>
  <si>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</si>
  <si>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</si>
  <si>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</si>
  <si>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</si>
  <si>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</si>
  <si>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</si>
  <si>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</si>
  <si>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</si>
  <si>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</si>
  <si>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</si>
  <si>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</si>
  <si>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</si>
  <si>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</si>
  <si>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</si>
  <si>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</si>
  <si>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</si>
  <si>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</si>
  <si>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</si>
  <si>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</si>
  <si>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</si>
  <si>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</si>
  <si>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</si>
  <si>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</si>
  <si>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</si>
  <si>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</si>
  <si>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</si>
  <si>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</si>
  <si>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</si>
  <si>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</si>
  <si>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</si>
  <si>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</si>
  <si>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</si>
  <si>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</si>
  <si>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</si>
  <si>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</si>
  <si>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</si>
  <si>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</si>
  <si>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</si>
  <si>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</si>
  <si>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</si>
  <si>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</si>
  <si>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</si>
  <si>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</si>
  <si>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</si>
  <si>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</si>
  <si>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</si>
  <si>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</si>
  <si>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</si>
  <si>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</si>
  <si>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</si>
  <si>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</si>
  <si>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</si>
  <si>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</si>
  <si>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</si>
  <si>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</si>
  <si>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</si>
  <si>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</si>
  <si>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</si>
  <si>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</si>
  <si>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</si>
  <si>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</si>
  <si>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</si>
  <si>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</si>
  <si>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</si>
  <si>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</si>
  <si>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</si>
  <si>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</si>
  <si>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</si>
  <si>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</si>
  <si>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</si>
  <si>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</si>
  <si>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</si>
  <si>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</si>
  <si>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</si>
  <si>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</si>
  <si>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</si>
  <si>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</si>
  <si>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</si>
  <si>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</si>
  <si>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</si>
  <si>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</si>
  <si>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</si>
  <si>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</si>
  <si>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</si>
  <si>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</si>
  <si>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</si>
  <si>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</si>
  <si>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</si>
  <si>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</si>
  <si>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</si>
  <si>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</si>
  <si>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</si>
  <si>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</si>
  <si>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</si>
  <si>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</si>
  <si>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</si>
  <si>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</si>
  <si>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</si>
  <si>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</si>
  <si>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</si>
  <si>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</si>
  <si>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</si>
  <si>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</si>
  <si>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</si>
  <si>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</si>
  <si>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</si>
  <si>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</si>
  <si>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</si>
  <si>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</si>
  <si>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</si>
  <si>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</si>
  <si>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</si>
  <si>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</si>
  <si>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</si>
  <si>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</si>
  <si>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</si>
  <si>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</si>
  <si>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</si>
  <si>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</si>
  <si>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</si>
  <si>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</si>
  <si>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</si>
  <si>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</si>
  <si>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</si>
  <si>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</si>
  <si>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</si>
  <si>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</si>
  <si>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</si>
  <si>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</si>
  <si>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</si>
  <si>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</si>
  <si>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</si>
  <si>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</si>
  <si>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</si>
  <si>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</si>
  <si>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</si>
  <si>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</si>
  <si>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</si>
  <si>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</si>
  <si>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</si>
  <si>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</si>
  <si>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</si>
  <si>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</si>
  <si>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</si>
  <si>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</si>
  <si>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</si>
  <si>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</si>
  <si>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</si>
  <si>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</si>
  <si>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</si>
  <si>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</si>
  <si>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</si>
  <si>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</si>
  <si>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</si>
  <si>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</si>
  <si>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</si>
  <si>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</si>
  <si>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</si>
  <si>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</si>
  <si>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</si>
  <si>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</si>
  <si>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</si>
  <si>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</si>
  <si>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</si>
  <si>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</si>
  <si>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</si>
  <si>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</si>
  <si>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</si>
  <si>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</si>
  <si>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</si>
  <si>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</si>
  <si>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</si>
  <si>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</si>
  <si>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</si>
  <si>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</si>
  <si>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</si>
  <si>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</si>
  <si>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</si>
  <si>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</si>
  <si>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</si>
  <si>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</si>
  <si>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</si>
  <si>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</si>
  <si>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</si>
  <si>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</si>
  <si>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</si>
  <si>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</si>
  <si>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</si>
  <si>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</si>
  <si>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</si>
  <si>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</si>
  <si>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</si>
  <si>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</si>
  <si>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</si>
  <si>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</si>
  <si>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</si>
  <si>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</si>
  <si>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</si>
  <si>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</si>
  <si>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</si>
  <si>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</si>
  <si>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</si>
  <si>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</si>
  <si>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</si>
  <si>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</si>
  <si>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</si>
  <si>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</si>
  <si>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</si>
  <si>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</si>
  <si>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</si>
  <si>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</si>
  <si>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</si>
  <si>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</si>
  <si>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</si>
  <si>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</si>
  <si>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</si>
  <si>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</si>
  <si>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</si>
  <si>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</si>
  <si>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</si>
  <si>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</si>
  <si>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</si>
  <si>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</si>
  <si>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</si>
  <si>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</si>
  <si>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</si>
  <si>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</si>
  <si>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</si>
  <si>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</si>
  <si>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</si>
  <si>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</si>
  <si>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</si>
  <si>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</si>
  <si>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</si>
  <si>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</si>
  <si>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</si>
  <si>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</si>
  <si>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</si>
  <si>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</si>
  <si>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</si>
  <si>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</si>
  <si>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</si>
  <si>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</si>
  <si>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</si>
  <si>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</si>
  <si>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</si>
  <si>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</si>
  <si>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</si>
  <si>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</si>
  <si>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</si>
  <si>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</si>
  <si>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</si>
  <si>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</si>
  <si>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</si>
  <si>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</si>
  <si>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</si>
  <si>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</si>
  <si>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</si>
  <si>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</si>
  <si>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</si>
  <si>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</si>
  <si>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</si>
  <si>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</si>
  <si>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</si>
  <si>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</si>
  <si>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</si>
  <si>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</si>
  <si>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</si>
  <si>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</si>
  <si>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</si>
  <si>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</si>
  <si>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</si>
  <si>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</si>
  <si>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</si>
  <si>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</si>
  <si>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</si>
  <si>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</si>
  <si>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</si>
  <si>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</si>
  <si>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</si>
  <si>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</si>
  <si>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</si>
  <si>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</si>
  <si>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</si>
  <si>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</si>
  <si>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</si>
  <si>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</si>
  <si>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</si>
  <si>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</si>
  <si>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</si>
  <si>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</si>
  <si>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</si>
  <si>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</si>
  <si>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</si>
  <si>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</si>
  <si>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</si>
  <si>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</si>
  <si>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</si>
  <si>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</si>
  <si>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</si>
  <si>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</si>
  <si>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</si>
  <si>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</si>
  <si>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</si>
  <si>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</si>
  <si>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</si>
  <si>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</si>
  <si>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</si>
  <si>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</si>
  <si>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</si>
  <si>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</si>
  <si>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</si>
  <si>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</si>
  <si>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</si>
  <si>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</si>
  <si>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</si>
  <si>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</si>
  <si>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</si>
  <si>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</si>
  <si>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</si>
  <si>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</si>
  <si>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</si>
  <si>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</si>
  <si>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</si>
  <si>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</si>
  <si>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</si>
  <si>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</si>
  <si>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</si>
  <si>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</si>
  <si>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</si>
  <si>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</si>
  <si>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</si>
  <si>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</si>
  <si>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</si>
  <si>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</si>
  <si>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</si>
  <si>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</si>
  <si>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</si>
  <si>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</si>
  <si>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</si>
  <si>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</si>
  <si>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</si>
  <si>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</si>
  <si>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</si>
  <si>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</si>
  <si>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</si>
  <si>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</si>
  <si>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</si>
  <si>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</si>
  <si>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</si>
  <si>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</si>
  <si>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</si>
  <si>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</si>
  <si>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</si>
  <si>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</si>
  <si>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</si>
  <si>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</si>
  <si>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</si>
  <si>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</si>
  <si>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</si>
  <si>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</si>
  <si>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</si>
  <si>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</si>
  <si>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</si>
  <si>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</si>
  <si>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</si>
  <si>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</si>
  <si>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</si>
  <si>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</si>
  <si>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</si>
  <si>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</si>
  <si>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</si>
  <si>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</si>
  <si>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</si>
  <si>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</si>
  <si>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</si>
  <si>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</si>
  <si>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</si>
  <si>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</si>
  <si>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</si>
  <si>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</si>
  <si>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</si>
  <si>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</si>
  <si>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</si>
  <si>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</si>
  <si>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</si>
  <si>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</si>
  <si>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</si>
  <si>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</si>
  <si>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</si>
  <si>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</si>
  <si>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</si>
  <si>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</si>
  <si>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</si>
  <si>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</si>
  <si>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</si>
  <si>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</si>
  <si>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</si>
  <si>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</si>
  <si>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</si>
  <si>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</si>
  <si>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</si>
  <si>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</si>
  <si>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</si>
  <si>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</si>
  <si>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</si>
  <si>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</si>
  <si>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</si>
  <si>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</si>
  <si>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</si>
  <si>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</si>
  <si>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</si>
  <si>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</si>
  <si>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</si>
  <si>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</si>
  <si>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</si>
  <si>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</si>
  <si>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</si>
  <si>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</si>
  <si>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</si>
  <si>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</si>
  <si>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</si>
  <si>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</si>
  <si>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</si>
  <si>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</si>
  <si>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</si>
  <si>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</si>
  <si>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</si>
  <si>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</si>
  <si>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</si>
  <si>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</si>
  <si>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</si>
  <si>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</si>
  <si>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</si>
  <si>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</si>
  <si>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</si>
  <si>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</si>
  <si>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</si>
  <si>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</si>
  <si>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</si>
  <si>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</si>
  <si>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</si>
  <si>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</si>
  <si>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</si>
  <si>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</si>
  <si>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</si>
  <si>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</si>
  <si>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</si>
  <si>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</si>
  <si>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</si>
  <si>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</si>
  <si>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</si>
  <si>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</si>
  <si>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</si>
  <si>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</si>
  <si>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</si>
  <si>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</si>
  <si>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</si>
  <si>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</si>
  <si>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</si>
  <si>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</si>
  <si>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</si>
  <si>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</si>
  <si>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</si>
  <si>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</si>
  <si>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</si>
  <si>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</si>
  <si>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</si>
  <si>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</si>
  <si>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</si>
  <si>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</si>
  <si>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</si>
  <si>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</si>
  <si>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</si>
  <si>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</si>
  <si>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</si>
  <si>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</si>
  <si>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</si>
  <si>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</si>
  <si>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</si>
  <si>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</si>
  <si>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</si>
  <si>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</si>
  <si>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</si>
  <si>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</si>
  <si>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</si>
  <si>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</si>
  <si>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</si>
  <si>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</si>
  <si>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</si>
  <si>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</si>
  <si>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</si>
  <si>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</si>
  <si>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</si>
  <si>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</si>
  <si>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</si>
  <si>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</si>
  <si>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</si>
  <si>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</si>
  <si>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</si>
  <si>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</si>
  <si>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</si>
  <si>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</si>
  <si>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</si>
  <si>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</si>
  <si>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</si>
  <si>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</si>
  <si>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</si>
  <si>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</si>
  <si>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</si>
  <si>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</si>
  <si>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</si>
  <si>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</si>
  <si>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</si>
  <si>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All</t>
  </si>
  <si>
    <t>food trucks</t>
  </si>
  <si>
    <t>(blank)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</si>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</sst>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16" fillId="34" borderId="0" xfId="0" applyNumberFormat="1" applyFont="1" applyFill="1" applyAlignment="1">
      <alignment horizontal="center"/>
    </xf>
    <xf numFmtId="164" fontId="0" fillId="34" borderId="0" xfId="0" applyNumberFormat="1" applyFill="1"/>
    <xf numFmtId="164" fontId="16" fillId="35" borderId="0" xfId="0" applyNumberFormat="1" applyFont="1" applyFill="1" applyAlignment="1">
      <alignment horizontal="center"/>
    </xf>
    <xf numFmtId="164" fontId="0" fillId="35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2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Table" Target="pivotTables/pivotTable1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completed.xlsx]piv.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F02-A53A-53825834DB01}"/>
            </c:ext>
          </c:extLst>
        </c:ser>
        <c:ser>
          <c:idx val="1"/>
          <c:order val="1"/>
          <c:tx>
            <c:strRef>
              <c:f>'piv.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7-4F02-A53A-53825834DB01}"/>
            </c:ext>
          </c:extLst>
        </c:ser>
        <c:ser>
          <c:idx val="2"/>
          <c:order val="2"/>
          <c:tx>
            <c:strRef>
              <c:f>'piv.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7-4F02-A53A-53825834DB01}"/>
            </c:ext>
          </c:extLst>
        </c:ser>
        <c:ser>
          <c:idx val="3"/>
          <c:order val="3"/>
          <c:tx>
            <c:strRef>
              <c:f>'piv.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7-4F02-A53A-53825834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354048"/>
        <c:axId val="1014362688"/>
      </c:barChart>
      <c:catAx>
        <c:axId val="1014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62688"/>
        <c:crosses val="autoZero"/>
        <c:auto val="1"/>
        <c:lblAlgn val="ctr"/>
        <c:lblOffset val="100"/>
        <c:noMultiLvlLbl val="0"/>
      </c:catAx>
      <c:valAx>
        <c:axId val="1014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completed.xlsx]piv.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'piv.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'piv. sub category'!$A$6:$A$8</c:f>
              <c:strCache>
                <c:ptCount val="2"/>
                <c:pt idx="0">
                  <c:v>food trucks</c:v>
                </c:pt>
                <c:pt idx="1">
                  <c:v>(blank)</c:v>
                </c:pt>
              </c:strCache>
            </c:strRef>
          </c:cat>
          <c:val>
            <c:numRef>
              <c:f>'piv. sub category'!$B$6:$B$8</c:f>
              <c:numCache>
                <c:formatCode>General</c:formatCode>
                <c:ptCount val="2"/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B-4A9A-8D74-B5C3851A459A}"/>
            </c:ext>
          </c:extLst>
        </c:ser>
        <c:ser>
          <c:idx val="1"/>
          <c:order val="1"/>
          <c:tx>
            <c:strRef>
              <c:f>'piv.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'piv. sub category'!$A$6:$A$8</c:f>
              <c:strCache>
                <c:ptCount val="2"/>
                <c:pt idx="0">
                  <c:v>food trucks</c:v>
                </c:pt>
                <c:pt idx="1">
                  <c:v>(blank)</c:v>
                </c:pt>
              </c:strCache>
            </c:strRef>
          </c:cat>
          <c:val>
            <c:numRef>
              <c:f>'piv. sub category'!$C$6:$C$8</c:f>
              <c:numCache>
                <c:formatCode>General</c:formatCode>
                <c:ptCount val="2"/>
                <c:pt idx="0">
                  <c:v>1</c:v>
                </c:pt>
                <c:pt idx="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B-4A9A-8D74-B5C3851A459A}"/>
            </c:ext>
          </c:extLst>
        </c:ser>
        <c:ser>
          <c:idx val="2"/>
          <c:order val="2"/>
          <c:tx>
            <c:strRef>
              <c:f>'piv.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'piv. sub category'!$A$6:$A$8</c:f>
              <c:strCache>
                <c:ptCount val="2"/>
                <c:pt idx="0">
                  <c:v>food trucks</c:v>
                </c:pt>
                <c:pt idx="1">
                  <c:v>(blank)</c:v>
                </c:pt>
              </c:strCache>
            </c:strRef>
          </c:cat>
          <c:val>
            <c:numRef>
              <c:f>'piv. sub category'!$D$6:$D$8</c:f>
              <c:numCache>
                <c:formatCode>General</c:formatCode>
                <c:ptCount val="2"/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B-4A9A-8D74-B5C3851A459A}"/>
            </c:ext>
          </c:extLst>
        </c:ser>
        <c:ser>
          <c:idx val="3"/>
          <c:order val="3"/>
          <c:tx>
            <c:strRef>
              <c:f>'piv.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'piv. sub category'!$A$6:$A$8</c:f>
              <c:strCache>
                <c:ptCount val="2"/>
                <c:pt idx="0">
                  <c:v>food trucks</c:v>
                </c:pt>
                <c:pt idx="1">
                  <c:v>(blank)</c:v>
                </c:pt>
              </c:strCache>
            </c:strRef>
          </c:cat>
          <c:val>
            <c:numRef>
              <c:f>'piv. sub category'!$E$6:$E$8</c:f>
              <c:numCache>
                <c:formatCode>General</c:formatCode>
                <c:ptCount val="2"/>
                <c:pt idx="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B-4A9A-8D74-B5C3851A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503407"/>
        <c:axId val="980502447"/>
      </c:barChart>
      <c:catAx>
        <c:axId val="9805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2447"/>
        <c:crosses val="autoZero"/>
        <c:auto val="1"/>
        <c:lblAlgn val="ctr"/>
        <c:lblOffset val="100"/>
        <c:noMultiLvlLbl val="0"/>
      </c:catAx>
      <c:valAx>
        <c:axId val="9805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92</c:v>
              </c:pt>
              <c:pt idx="1">
                <c:v>79</c:v>
              </c:pt>
              <c:pt idx="2">
                <c:v>86</c:v>
              </c:pt>
              <c:pt idx="3">
                <c:v>78</c:v>
              </c:pt>
              <c:pt idx="4">
                <c:v>86</c:v>
              </c:pt>
              <c:pt idx="5">
                <c:v>87</c:v>
              </c:pt>
              <c:pt idx="6">
                <c:v>94</c:v>
              </c:pt>
              <c:pt idx="7">
                <c:v>85</c:v>
              </c:pt>
              <c:pt idx="8">
                <c:v>73</c:v>
              </c:pt>
              <c:pt idx="9">
                <c:v>78</c:v>
              </c:pt>
              <c:pt idx="10">
                <c:v>78</c:v>
              </c:pt>
              <c:pt idx="11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028-4EEB-9F12-D5F93F11B0D6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92</c:v>
              </c:pt>
              <c:pt idx="1">
                <c:v>79</c:v>
              </c:pt>
              <c:pt idx="2">
                <c:v>86</c:v>
              </c:pt>
              <c:pt idx="3">
                <c:v>78</c:v>
              </c:pt>
              <c:pt idx="4">
                <c:v>86</c:v>
              </c:pt>
              <c:pt idx="5">
                <c:v>87</c:v>
              </c:pt>
              <c:pt idx="6">
                <c:v>94</c:v>
              </c:pt>
              <c:pt idx="7">
                <c:v>85</c:v>
              </c:pt>
              <c:pt idx="8">
                <c:v>73</c:v>
              </c:pt>
              <c:pt idx="9">
                <c:v>78</c:v>
              </c:pt>
              <c:pt idx="10">
                <c:v>78</c:v>
              </c:pt>
              <c:pt idx="11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2028-4EEB-9F12-D5F93F11B0D6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92</c:v>
              </c:pt>
              <c:pt idx="1">
                <c:v>79</c:v>
              </c:pt>
              <c:pt idx="2">
                <c:v>86</c:v>
              </c:pt>
              <c:pt idx="3">
                <c:v>78</c:v>
              </c:pt>
              <c:pt idx="4">
                <c:v>86</c:v>
              </c:pt>
              <c:pt idx="5">
                <c:v>87</c:v>
              </c:pt>
              <c:pt idx="6">
                <c:v>94</c:v>
              </c:pt>
              <c:pt idx="7">
                <c:v>85</c:v>
              </c:pt>
              <c:pt idx="8">
                <c:v>73</c:v>
              </c:pt>
              <c:pt idx="9">
                <c:v>78</c:v>
              </c:pt>
              <c:pt idx="10">
                <c:v>78</c:v>
              </c:pt>
              <c:pt idx="11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028-4EEB-9F12-D5F93F11B0D6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92</c:v>
              </c:pt>
              <c:pt idx="1">
                <c:v>79</c:v>
              </c:pt>
              <c:pt idx="2">
                <c:v>86</c:v>
              </c:pt>
              <c:pt idx="3">
                <c:v>78</c:v>
              </c:pt>
              <c:pt idx="4">
                <c:v>86</c:v>
              </c:pt>
              <c:pt idx="5">
                <c:v>87</c:v>
              </c:pt>
              <c:pt idx="6">
                <c:v>94</c:v>
              </c:pt>
              <c:pt idx="7">
                <c:v>85</c:v>
              </c:pt>
              <c:pt idx="8">
                <c:v>73</c:v>
              </c:pt>
              <c:pt idx="9">
                <c:v>78</c:v>
              </c:pt>
              <c:pt idx="10">
                <c:v>78</c:v>
              </c:pt>
              <c:pt idx="11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2028-4EEB-9F12-D5F93F11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35199"/>
        <c:axId val="361535679"/>
      </c:lineChart>
      <c:catAx>
        <c:axId val="361535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356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615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35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[CrowdfundingBook completed.xlsx]PivotChartTable2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2</xdr:row>
      <xdr:rowOff>120650</xdr:rowOff>
    </xdr:from>
    <xdr:to>
      <xdr:col>11</xdr:col>
      <xdr:colOff>330200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57ADF-8823-FE49-2EFC-AF9211E2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222249</xdr:colOff>
      <xdr:row>2</xdr:row>
      <xdr:rowOff>0</xdr:rowOff>
    </xdr:from>
    <xdr:to>
      <xdr:col>11</xdr:col>
      <xdr:colOff>530224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0C668-C22E-E4FA-83E4-F810D820A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4</xdr:row>
      <xdr:rowOff>12700</xdr:rowOff>
    </xdr:from>
    <xdr:to>
      <xdr:col>11</xdr:col>
      <xdr:colOff>254000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C016D-3365-C8C9-2258-B3DF4CD9C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nia Wahid" refreshedDate="45391.877350694442" createdVersion="8" refreshedVersion="8" minRefreshableVersion="3" recordCount="1000" xr:uid="{1A6268AD-030C-4D51-9FCD-AB93D3CAF18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1" maxValue="113.17073170731707"/>
    </cacheField>
    <cacheField name="Percent Funded" numFmtId="0">
      <sharedItems containsSemiMixedTypes="0" containsString="0" containsNumber="1" minValue="0" maxValue="2338.83333333333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 count="2">
        <s v="food trucks"/>
        <m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snia Wahid" refreshedDate="45391.876462615743" backgroundQuery="1" createdVersion="8" refreshedVersion="8" minRefreshableVersion="3" recordCount="0" supportSubquery="1" supportAdvancedDrill="1" xr:uid="{F6618DA7-971E-4949-8B6E-81C085C78979}">
  <cacheSource type="external" connectionId="1"/>
  <cacheFields count="4">
    <cacheField name="[Range].[Parent Category].[Parent Category]" caption="Parent Category" numFmtId="0" hierarchy="7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9" level="1">
      <sharedItems count="4">
        <s v="canceled"/>
        <s v="failed"/>
        <s v="live"/>
        <s v="successful"/>
      </sharedItems>
    </cacheField>
    <cacheField name="[Measures].[Count of id]" caption="Count of id" numFmtId="0" hierarchy="46" level="32767"/>
    <cacheField name="[Range].[country].[country]" caption="country" numFmtId="0" hierarchy="11" level="1">
      <sharedItems containsSemiMixedTypes="0" containsNonDate="0" containsString="0"/>
    </cacheField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utcome]" caption="Count of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 2]" caption="Sum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d 2]" caption="Count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snia Wahid" refreshedDate="45391.890963773149" backgroundQuery="1" createdVersion="8" refreshedVersion="8" minRefreshableVersion="3" recordCount="0" supportSubquery="1" supportAdvancedDrill="1" xr:uid="{1A067C9E-6151-45D7-808B-A39CE0692371}">
  <cacheSource type="external" connectionId="1"/>
  <cacheFields count="1">
    <cacheField name="[Range].[outcome].[outcome]" caption="outcome" numFmtId="0" hierarchy="9" level="1">
      <sharedItems count="4">
        <s v="canceled"/>
        <s v="failed"/>
        <s v="live"/>
        <s v="successful"/>
      </sharedItems>
    </cacheField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utcome]" caption="Count of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 2]" caption="Sum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d 2]" caption="Count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snia Wahid" refreshedDate="45391.904968055554" backgroundQuery="1" createdVersion="8" refreshedVersion="8" minRefreshableVersion="3" recordCount="0" supportSubquery="1" supportAdvancedDrill="1" xr:uid="{8CDA6D80-363B-4B34-B8F9-2A5EE134E605}">
  <cacheSource type="external" connectionId="1"/>
  <cacheFields count="6">
    <cacheField name="[Range 1].[Date Created Conversion].[Date Created Conversion]" caption="Date Created Conversion" numFmtId="0" hierarchy="36" level="1">
      <sharedItems containsSemiMixedTypes="0" containsNonDate="0" containsDate="1" containsString="0" minDate="2010-12-02T06:00:00" maxDate="2019-12-31T06:00:00" count="74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 1].[Date Created Conversion].&amp;[2010-12-02T06:00:00]"/>
            <x15:cachedUniqueName index="1" name="[Range 1].[Date Created Conversion].&amp;[2010-12-03T06:00:00]"/>
            <x15:cachedUniqueName index="2" name="[Range 1].[Date Created Conversion].&amp;[2010-12-10T06:00:00]"/>
            <x15:cachedUniqueName index="3" name="[Range 1].[Date Created Conversion].&amp;[2010-12-13T06:00:00]"/>
            <x15:cachedUniqueName index="4" name="[Range 1].[Date Created Conversion].&amp;[2010-12-15T06:00:00]"/>
            <x15:cachedUniqueName index="5" name="[Range 1].[Date Created Conversion].&amp;[2010-12-19T06:00:00]"/>
            <x15:cachedUniqueName index="6" name="[Range 1].[Date Created Conversion].&amp;[2010-12-22T06:00:00]"/>
            <x15:cachedUniqueName index="7" name="[Range 1].[Date Created Conversion].&amp;[2011-12-01T06:00:00]"/>
            <x15:cachedUniqueName index="8" name="[Range 1].[Date Created Conversion].&amp;[2011-12-03T06:00:00]"/>
            <x15:cachedUniqueName index="9" name="[Range 1].[Date Created Conversion].&amp;[2011-12-08T06:00:00]"/>
            <x15:cachedUniqueName index="10" name="[Range 1].[Date Created Conversion].&amp;[2011-12-12T06:00:00]"/>
            <x15:cachedUniqueName index="11" name="[Range 1].[Date Created Conversion].&amp;[2011-12-19T06:00:00]"/>
            <x15:cachedUniqueName index="12" name="[Range 1].[Date Created Conversion].&amp;[2011-12-21T06:00:00]"/>
            <x15:cachedUniqueName index="13" name="[Range 1].[Date Created Conversion].&amp;[2011-12-22T06:00:00]"/>
            <x15:cachedUniqueName index="14" name="[Range 1].[Date Created Conversion].&amp;[2011-12-23T06:00:00]"/>
            <x15:cachedUniqueName index="15" name="[Range 1].[Date Created Conversion].&amp;[2011-12-27T06:00:00]"/>
            <x15:cachedUniqueName index="16" name="[Range 1].[Date Created Conversion].&amp;[2012-12-01T06:00:00]"/>
            <x15:cachedUniqueName index="17" name="[Range 1].[Date Created Conversion].&amp;[2012-12-08T06:00:00]"/>
            <x15:cachedUniqueName index="18" name="[Range 1].[Date Created Conversion].&amp;[2012-12-09T06:00:00]"/>
            <x15:cachedUniqueName index="19" name="[Range 1].[Date Created Conversion].&amp;[2012-12-16T06:00:00]"/>
            <x15:cachedUniqueName index="20" name="[Range 1].[Date Created Conversion].&amp;[2012-12-18T06:00:00]"/>
            <x15:cachedUniqueName index="21" name="[Range 1].[Date Created Conversion].&amp;[2013-12-06T06:00:00]"/>
            <x15:cachedUniqueName index="22" name="[Range 1].[Date Created Conversion].&amp;[2013-12-11T06:00:00]"/>
            <x15:cachedUniqueName index="23" name="[Range 1].[Date Created Conversion].&amp;[2013-12-17T06:00:00]"/>
            <x15:cachedUniqueName index="24" name="[Range 1].[Date Created Conversion].&amp;[2013-12-29T06:00:00]"/>
            <x15:cachedUniqueName index="25" name="[Range 1].[Date Created Conversion].&amp;[2013-12-30T06:00:00]"/>
            <x15:cachedUniqueName index="26" name="[Range 1].[Date Created Conversion].&amp;[2013-12-31T06:00:00]"/>
            <x15:cachedUniqueName index="27" name="[Range 1].[Date Created Conversion].&amp;[2014-12-02T06:00:00]"/>
            <x15:cachedUniqueName index="28" name="[Range 1].[Date Created Conversion].&amp;[2014-12-12T06:00:00]"/>
            <x15:cachedUniqueName index="29" name="[Range 1].[Date Created Conversion].&amp;[2014-12-15T06:00:00]"/>
            <x15:cachedUniqueName index="30" name="[Range 1].[Date Created Conversion].&amp;[2014-12-16T06:00:00]"/>
            <x15:cachedUniqueName index="31" name="[Range 1].[Date Created Conversion].&amp;[2014-12-18T06:00:00]"/>
            <x15:cachedUniqueName index="32" name="[Range 1].[Date Created Conversion].&amp;[2014-12-20T06:00:00]"/>
            <x15:cachedUniqueName index="33" name="[Range 1].[Date Created Conversion].&amp;[2014-12-21T06:00:00]"/>
            <x15:cachedUniqueName index="34" name="[Range 1].[Date Created Conversion].&amp;[2014-12-28T06:00:00]"/>
            <x15:cachedUniqueName index="35" name="[Range 1].[Date Created Conversion].&amp;[2014-12-31T06:00:00]"/>
            <x15:cachedUniqueName index="36" name="[Range 1].[Date Created Conversion].&amp;[2015-12-07T06:00:00]"/>
            <x15:cachedUniqueName index="37" name="[Range 1].[Date Created Conversion].&amp;[2015-12-08T06:00:00]"/>
            <x15:cachedUniqueName index="38" name="[Range 1].[Date Created Conversion].&amp;[2015-12-20T06:00:00]"/>
            <x15:cachedUniqueName index="39" name="[Range 1].[Date Created Conversion].&amp;[2015-12-22T06:00:00]"/>
            <x15:cachedUniqueName index="40" name="[Range 1].[Date Created Conversion].&amp;[2015-12-24T06:00:00]"/>
            <x15:cachedUniqueName index="41" name="[Range 1].[Date Created Conversion].&amp;[2015-12-26T06:00:00]"/>
            <x15:cachedUniqueName index="42" name="[Range 1].[Date Created Conversion].&amp;[2016-12-01T06:00:00]"/>
            <x15:cachedUniqueName index="43" name="[Range 1].[Date Created Conversion].&amp;[2016-12-08T06:00:00]"/>
            <x15:cachedUniqueName index="44" name="[Range 1].[Date Created Conversion].&amp;[2016-12-11T06:00:00]"/>
            <x15:cachedUniqueName index="45" name="[Range 1].[Date Created Conversion].&amp;[2016-12-12T06:00:00]"/>
            <x15:cachedUniqueName index="46" name="[Range 1].[Date Created Conversion].&amp;[2016-12-19T06:00:00]"/>
            <x15:cachedUniqueName index="47" name="[Range 1].[Date Created Conversion].&amp;[2016-12-20T06:00:00]"/>
            <x15:cachedUniqueName index="48" name="[Range 1].[Date Created Conversion].&amp;[2016-12-22T06:00:00]"/>
            <x15:cachedUniqueName index="49" name="[Range 1].[Date Created Conversion].&amp;[2016-12-26T06:00:00]"/>
            <x15:cachedUniqueName index="50" name="[Range 1].[Date Created Conversion].&amp;[2016-12-29T06:00:00]"/>
            <x15:cachedUniqueName index="51" name="[Range 1].[Date Created Conversion].&amp;[2017-12-08T06:00:00]"/>
            <x15:cachedUniqueName index="52" name="[Range 1].[Date Created Conversion].&amp;[2017-12-14T06:00:00]"/>
            <x15:cachedUniqueName index="53" name="[Range 1].[Date Created Conversion].&amp;[2017-12-19T06:00:00]"/>
            <x15:cachedUniqueName index="54" name="[Range 1].[Date Created Conversion].&amp;[2017-12-22T06:00:00]"/>
            <x15:cachedUniqueName index="55" name="[Range 1].[Date Created Conversion].&amp;[2017-12-25T06:00:00]"/>
            <x15:cachedUniqueName index="56" name="[Range 1].[Date Created Conversion].&amp;[2017-12-27T06:00:00]"/>
            <x15:cachedUniqueName index="57" name="[Range 1].[Date Created Conversion].&amp;[2017-12-28T06:00:00]"/>
            <x15:cachedUniqueName index="58" name="[Range 1].[Date Created Conversion].&amp;[2018-12-08T06:00:00]"/>
            <x15:cachedUniqueName index="59" name="[Range 1].[Date Created Conversion].&amp;[2018-12-09T06:00:00]"/>
            <x15:cachedUniqueName index="60" name="[Range 1].[Date Created Conversion].&amp;[2018-12-16T06:00:00]"/>
            <x15:cachedUniqueName index="61" name="[Range 1].[Date Created Conversion].&amp;[2018-12-17T06:00:00]"/>
            <x15:cachedUniqueName index="62" name="[Range 1].[Date Created Conversion].&amp;[2018-12-18T06:00:00]"/>
            <x15:cachedUniqueName index="63" name="[Range 1].[Date Created Conversion].&amp;[2018-12-30T06:00:00]"/>
            <x15:cachedUniqueName index="64" name="[Range 1].[Date Created Conversion].&amp;[2019-12-06T06:00:00]"/>
            <x15:cachedUniqueName index="65" name="[Range 1].[Date Created Conversion].&amp;[2019-12-07T06:00:00]"/>
            <x15:cachedUniqueName index="66" name="[Range 1].[Date Created Conversion].&amp;[2019-12-10T06:00:00]"/>
            <x15:cachedUniqueName index="67" name="[Range 1].[Date Created Conversion].&amp;[2019-12-12T06:00:00]"/>
            <x15:cachedUniqueName index="68" name="[Range 1].[Date Created Conversion].&amp;[2019-12-14T06:00:00]"/>
            <x15:cachedUniqueName index="69" name="[Range 1].[Date Created Conversion].&amp;[2019-12-15T06:00:00]"/>
            <x15:cachedUniqueName index="70" name="[Range 1].[Date Created Conversion].&amp;[2019-12-16T06:00:00]"/>
            <x15:cachedUniqueName index="71" name="[Range 1].[Date Created Conversion].&amp;[2019-12-22T06:00:00]"/>
            <x15:cachedUniqueName index="72" name="[Range 1].[Date Created Conversion].&amp;[2019-12-25T06:00:00]"/>
            <x15:cachedUniqueName index="73" name="[Range 1].[Date Created Conversion].&amp;[2019-12-31T06:00:00]"/>
          </x15:cachedUniqueNames>
        </ext>
      </extLst>
    </cacheField>
    <cacheField name="[Range 1].[Date Created Conversion (Month)].[Date Created Conversion (Month)]" caption="Date Created Conversion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Date Created Conversion (Year)].[Date Created Conversion (Year)]" caption="Date Created Conversion (Year)" numFmtId="0" hierarchy="38" level="1">
      <sharedItems containsSemiMixedTypes="0" containsNonDate="0" containsString="0"/>
    </cacheField>
    <cacheField name="[Range 1].[Parent Category].[Parent Category]" caption="Parent Category" numFmtId="0" hierarchy="25" level="1">
      <sharedItems containsSemiMixedTypes="0" containsNonDate="0" containsString="0"/>
    </cacheField>
    <cacheField name="[Range 1].[outcome].[outcome]" caption="outcome" numFmtId="0" hierarchy="27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48" level="32767"/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>
      <fieldsUsage count="2">
        <fieldUsage x="-1"/>
        <fieldUsage x="0"/>
      </fieldsUsage>
    </cacheHierarchy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utcome]" caption="Count of outcome" measure="1" displayFolder="" measureGroup="Range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 2]" caption="Sum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d 2]" caption="Count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snia Wahid" refreshedDate="45391.904619560184" backgroundQuery="1" createdVersion="8" refreshedVersion="8" minRefreshableVersion="3" recordCount="0" supportSubquery="1" supportAdvancedDrill="1" xr:uid="{B4C46068-BF2B-429A-AD91-48CE6975547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].[outcome].[outcome]" caption="outcome" numFmtId="0" hierarchy="9" level="1">
      <sharedItems count="4">
        <s v="canceled"/>
        <s v="failed"/>
        <s v="live"/>
        <s v="successful"/>
      </sharedItems>
    </cacheField>
    <cacheField name="[Range 1].[Parent Category].[Parent Category]" caption="Parent Category" numFmtId="0" hierarchy="25" level="1">
      <sharedItems containsSemiMixedTypes="0" containsNonDate="0" containsString="0"/>
    </cacheField>
    <cacheField name="[Range 1].[Date Created Conversion (Month)].[Date Created Conversion (Month)]" caption="Date Created Conversion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Date Created Conversion (Year)].[Date Created Conversion (Year)]" caption="Date Created Conversion (Year)" numFmtId="0" hierarchy="38" level="1">
      <sharedItems containsSemiMixedTypes="0" containsNonDate="0" containsString="0"/>
    </cacheField>
    <cacheField name="[Measures].[Count of id 2]" caption="Count of id 2" numFmtId="0" hierarchy="50" level="32767"/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outcome]" caption="Count of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d 2]" caption="Sum of id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d 2]" caption="Count of id 2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415217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n v="0"/>
    <x v="0"/>
    <x v="0"/>
    <x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n v="92.151898734177209"/>
    <n v="1040"/>
    <x v="1"/>
    <x v="1"/>
    <x v="1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n v="100.01614035087719"/>
    <n v="131.4787822878229"/>
    <x v="2"/>
    <x v="1"/>
    <x v="1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n v="103.20833333333333"/>
    <n v="58.976190476190467"/>
    <x v="1"/>
    <x v="1"/>
    <x v="0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n v="99.339622641509436"/>
    <n v="69.276315789473685"/>
    <x v="3"/>
    <x v="1"/>
    <x v="0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n v="75.833333333333329"/>
    <n v="173.61842105263159"/>
    <x v="3"/>
    <x v="1"/>
    <x v="1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n v="60.555555555555557"/>
    <n v="20.961538461538463"/>
    <x v="4"/>
    <x v="1"/>
    <x v="0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n v="64.93832599118943"/>
    <n v="327.57777777777778"/>
    <x v="3"/>
    <x v="1"/>
    <x v="1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n v="30.997175141242938"/>
    <n v="19.932788374205266"/>
    <x v="3"/>
    <x v="1"/>
    <x v="2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n v="72.909090909090907"/>
    <n v="51.741935483870968"/>
    <x v="1"/>
    <x v="1"/>
    <x v="0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n v="62.9"/>
    <n v="266.11538461538464"/>
    <x v="4"/>
    <x v="1"/>
    <x v="1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n v="112.22222222222223"/>
    <n v="48.095238095238095"/>
    <x v="3"/>
    <x v="1"/>
    <x v="0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n v="102.34545454545454"/>
    <n v="89.349206349206341"/>
    <x v="4"/>
    <x v="1"/>
    <x v="0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n v="105.05102040816327"/>
    <n v="245.11904761904765"/>
    <x v="1"/>
    <x v="1"/>
    <x v="1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n v="94.144999999999996"/>
    <n v="66.769503546099301"/>
    <x v="1"/>
    <x v="1"/>
    <x v="0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n v="84.986725663716811"/>
    <n v="47.307881773399011"/>
    <x v="2"/>
    <x v="1"/>
    <x v="0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n v="110.41"/>
    <n v="649.47058823529414"/>
    <x v="5"/>
    <x v="1"/>
    <x v="1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n v="107.96236989591674"/>
    <n v="159.39125295508273"/>
    <x v="4"/>
    <x v="1"/>
    <x v="1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n v="45.103703703703701"/>
    <n v="66.912087912087912"/>
    <x v="3"/>
    <x v="1"/>
    <x v="3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n v="45.001483679525222"/>
    <n v="48.529600000000002"/>
    <x v="3"/>
    <x v="1"/>
    <x v="0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n v="105.97134670487107"/>
    <n v="112.24279210925646"/>
    <x v="4"/>
    <x v="1"/>
    <x v="1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n v="69.055555555555557"/>
    <n v="40.992553191489364"/>
    <x v="3"/>
    <x v="1"/>
    <x v="0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n v="85.044943820224717"/>
    <n v="128.07106598984771"/>
    <x v="3"/>
    <x v="1"/>
    <x v="1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n v="105.22535211267606"/>
    <n v="332.04444444444448"/>
    <x v="4"/>
    <x v="1"/>
    <x v="1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n v="39.003741114852225"/>
    <n v="112.83225108225108"/>
    <x v="2"/>
    <x v="1"/>
    <x v="1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n v="73.030674846625772"/>
    <n v="216.43636363636364"/>
    <x v="6"/>
    <x v="1"/>
    <x v="1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n v="35.009459459459457"/>
    <n v="48.199069767441863"/>
    <x v="3"/>
    <x v="1"/>
    <x v="3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n v="106.6"/>
    <n v="79.95"/>
    <x v="1"/>
    <x v="1"/>
    <x v="0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n v="61.997747747747745"/>
    <n v="105.22553516819573"/>
    <x v="3"/>
    <x v="1"/>
    <x v="1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n v="94.000622665006233"/>
    <n v="328.89978213507629"/>
    <x v="4"/>
    <x v="1"/>
    <x v="1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n v="112.05426356589147"/>
    <n v="160.61111111111111"/>
    <x v="4"/>
    <x v="1"/>
    <x v="1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n v="48.008849557522126"/>
    <n v="310"/>
    <x v="6"/>
    <x v="1"/>
    <x v="1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n v="38.004334633723452"/>
    <n v="86.807920792079202"/>
    <x v="4"/>
    <x v="1"/>
    <x v="0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n v="35.000184535892231"/>
    <n v="377.82071713147411"/>
    <x v="3"/>
    <x v="1"/>
    <x v="1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n v="85"/>
    <n v="150.80645161290323"/>
    <x v="4"/>
    <x v="1"/>
    <x v="1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n v="95.993893129770996"/>
    <n v="150.30119521912351"/>
    <x v="4"/>
    <x v="1"/>
    <x v="1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n v="68.8125"/>
    <n v="157.28571428571431"/>
    <x v="3"/>
    <x v="1"/>
    <x v="1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n v="105.97196261682242"/>
    <n v="139.98765432098764"/>
    <x v="5"/>
    <x v="1"/>
    <x v="1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n v="75.261194029850742"/>
    <n v="325.32258064516128"/>
    <x v="7"/>
    <x v="1"/>
    <x v="1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n v="57.125"/>
    <n v="50.777777777777779"/>
    <x v="3"/>
    <x v="1"/>
    <x v="0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n v="75.141414141414145"/>
    <n v="169.06818181818181"/>
    <x v="2"/>
    <x v="1"/>
    <x v="1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n v="107.42342342342343"/>
    <n v="212.92857142857144"/>
    <x v="1"/>
    <x v="1"/>
    <x v="1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n v="35.995495495495497"/>
    <n v="443.94444444444446"/>
    <x v="0"/>
    <x v="1"/>
    <x v="1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n v="26.998873148744366"/>
    <n v="185.9390243902439"/>
    <x v="5"/>
    <x v="1"/>
    <x v="1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n v="107.56122448979592"/>
    <n v="658.8125"/>
    <x v="5"/>
    <x v="1"/>
    <x v="1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n v="94.375"/>
    <n v="47.684210526315788"/>
    <x v="3"/>
    <x v="1"/>
    <x v="0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n v="46.163043478260867"/>
    <n v="114.78378378378378"/>
    <x v="1"/>
    <x v="1"/>
    <x v="1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n v="47.845637583892618"/>
    <n v="475.26666666666665"/>
    <x v="3"/>
    <x v="1"/>
    <x v="1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n v="53.007815713698065"/>
    <n v="386.97297297297297"/>
    <x v="3"/>
    <x v="1"/>
    <x v="1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n v="45.059405940594061"/>
    <n v="189.625"/>
    <x v="1"/>
    <x v="1"/>
    <x v="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n v="2"/>
    <n v="2"/>
    <x v="1"/>
    <x v="1"/>
    <x v="0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n v="99.006816632583508"/>
    <n v="91.867805186590772"/>
    <x v="2"/>
    <x v="1"/>
    <x v="0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n v="32.786666666666669"/>
    <n v="34.152777777777779"/>
    <x v="3"/>
    <x v="1"/>
    <x v="0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n v="59.119617224880386"/>
    <n v="140.40909090909091"/>
    <x v="4"/>
    <x v="1"/>
    <x v="1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n v="44.93333333333333"/>
    <n v="89.86666666666666"/>
    <x v="2"/>
    <x v="1"/>
    <x v="0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n v="89.664122137404576"/>
    <n v="177.96969696969697"/>
    <x v="1"/>
    <x v="1"/>
    <x v="1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n v="70.079268292682926"/>
    <n v="143.66249999999999"/>
    <x v="2"/>
    <x v="1"/>
    <x v="1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n v="31.059701492537314"/>
    <n v="215.27586206896552"/>
    <x v="6"/>
    <x v="1"/>
    <x v="1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n v="29.061611374407583"/>
    <n v="227.11111111111114"/>
    <x v="3"/>
    <x v="1"/>
    <x v="1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n v="30.0859375"/>
    <n v="275.07142857142861"/>
    <x v="3"/>
    <x v="1"/>
    <x v="1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n v="84.998125000000002"/>
    <n v="144.37048832271762"/>
    <x v="3"/>
    <x v="1"/>
    <x v="1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n v="82.001775410563695"/>
    <n v="92.74598393574297"/>
    <x v="3"/>
    <x v="1"/>
    <x v="0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n v="58.040160642570278"/>
    <n v="722.6"/>
    <x v="2"/>
    <x v="1"/>
    <x v="1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n v="111.4"/>
    <n v="11.851063829787234"/>
    <x v="3"/>
    <x v="1"/>
    <x v="0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n v="71.94736842105263"/>
    <n v="97.642857142857139"/>
    <x v="2"/>
    <x v="1"/>
    <x v="0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n v="61.038135593220339"/>
    <n v="236.14754098360655"/>
    <x v="3"/>
    <x v="1"/>
    <x v="1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n v="108.91666666666667"/>
    <n v="45.068965517241381"/>
    <x v="3"/>
    <x v="1"/>
    <x v="0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n v="29.001722017220171"/>
    <n v="162.38567493112947"/>
    <x v="2"/>
    <x v="1"/>
    <x v="1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n v="58.975609756097562"/>
    <n v="254.52631578947367"/>
    <x v="3"/>
    <x v="1"/>
    <x v="1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n v="111.82352941176471"/>
    <n v="24.063291139240505"/>
    <x v="3"/>
    <x v="1"/>
    <x v="3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n v="63.995555555555555"/>
    <n v="123.74140625000001"/>
    <x v="3"/>
    <x v="1"/>
    <x v="1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n v="85.315789473684205"/>
    <n v="108.06666666666666"/>
    <x v="3"/>
    <x v="1"/>
    <x v="1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n v="74.481481481481481"/>
    <n v="670.33333333333326"/>
    <x v="4"/>
    <x v="1"/>
    <x v="1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n v="105.14772727272727"/>
    <n v="660.92857142857144"/>
    <x v="1"/>
    <x v="1"/>
    <x v="1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n v="56.188235294117646"/>
    <n v="122.46153846153847"/>
    <x v="1"/>
    <x v="1"/>
    <x v="1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n v="85.917647058823533"/>
    <n v="150.57731958762886"/>
    <x v="7"/>
    <x v="1"/>
    <x v="1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n v="57.00296912114014"/>
    <n v="78.106590724165997"/>
    <x v="3"/>
    <x v="1"/>
    <x v="0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n v="79.642857142857139"/>
    <n v="46.94736842105263"/>
    <x v="4"/>
    <x v="1"/>
    <x v="0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n v="41.018181818181816"/>
    <n v="300.8"/>
    <x v="5"/>
    <x v="1"/>
    <x v="1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n v="48.004773269689736"/>
    <n v="69.598615916955026"/>
    <x v="3"/>
    <x v="1"/>
    <x v="0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n v="55.212598425196852"/>
    <n v="637.4545454545455"/>
    <x v="6"/>
    <x v="1"/>
    <x v="1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n v="92.109489051094897"/>
    <n v="225.33928571428569"/>
    <x v="1"/>
    <x v="1"/>
    <x v="1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n v="83.183333333333337"/>
    <n v="1497.3000000000002"/>
    <x v="6"/>
    <x v="1"/>
    <x v="1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n v="39.996000000000002"/>
    <n v="37.590225563909776"/>
    <x v="1"/>
    <x v="1"/>
    <x v="0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n v="111.1336898395722"/>
    <n v="132.36942675159236"/>
    <x v="2"/>
    <x v="1"/>
    <x v="1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n v="90.563380281690144"/>
    <n v="131.22448979591837"/>
    <x v="1"/>
    <x v="1"/>
    <x v="1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n v="61.108374384236456"/>
    <n v="167.63513513513513"/>
    <x v="3"/>
    <x v="1"/>
    <x v="1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n v="83.022941970310384"/>
    <n v="61.984886649874063"/>
    <x v="1"/>
    <x v="1"/>
    <x v="0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n v="110.76106194690266"/>
    <n v="260.75"/>
    <x v="5"/>
    <x v="1"/>
    <x v="1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n v="89.458333333333329"/>
    <n v="252.58823529411765"/>
    <x v="3"/>
    <x v="1"/>
    <x v="1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n v="57.849056603773583"/>
    <n v="78.615384615384613"/>
    <x v="3"/>
    <x v="1"/>
    <x v="0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n v="109.99705449189985"/>
    <n v="48.404406999351913"/>
    <x v="5"/>
    <x v="1"/>
    <x v="0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n v="103.96586345381526"/>
    <n v="258.875"/>
    <x v="6"/>
    <x v="1"/>
    <x v="1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n v="107.99508196721311"/>
    <n v="60.548713235294116"/>
    <x v="3"/>
    <x v="1"/>
    <x v="3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n v="48.927777777777777"/>
    <n v="303.68965517241378"/>
    <x v="2"/>
    <x v="1"/>
    <x v="1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n v="37.666666666666664"/>
    <n v="112.99999999999999"/>
    <x v="4"/>
    <x v="1"/>
    <x v="1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n v="64.999141999141997"/>
    <n v="217.37876614060258"/>
    <x v="3"/>
    <x v="1"/>
    <x v="1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n v="106.61061946902655"/>
    <n v="926.69230769230762"/>
    <x v="0"/>
    <x v="1"/>
    <x v="1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n v="27.009016393442622"/>
    <n v="33.692229038854805"/>
    <x v="6"/>
    <x v="1"/>
    <x v="0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n v="91.16463414634147"/>
    <n v="196.7236842105263"/>
    <x v="3"/>
    <x v="1"/>
    <x v="1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n v="1"/>
    <n v="1"/>
    <x v="3"/>
    <x v="1"/>
    <x v="0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n v="56.054878048780488"/>
    <n v="1021.4444444444445"/>
    <x v="1"/>
    <x v="1"/>
    <x v="1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n v="31.017857142857142"/>
    <n v="281.67567567567568"/>
    <x v="2"/>
    <x v="1"/>
    <x v="1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n v="66.513513513513516"/>
    <n v="24.610000000000003"/>
    <x v="1"/>
    <x v="1"/>
    <x v="0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n v="89.005216484089729"/>
    <n v="143.14010067114094"/>
    <x v="1"/>
    <x v="1"/>
    <x v="1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n v="103.46315789473684"/>
    <n v="144.54411764705884"/>
    <x v="2"/>
    <x v="1"/>
    <x v="1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n v="95.278911564625844"/>
    <n v="359.12820512820514"/>
    <x v="3"/>
    <x v="1"/>
    <x v="1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n v="75.895348837209298"/>
    <n v="186.48571428571427"/>
    <x v="3"/>
    <x v="1"/>
    <x v="1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n v="107.57831325301204"/>
    <n v="595.26666666666665"/>
    <x v="4"/>
    <x v="1"/>
    <x v="1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n v="51.31666666666667"/>
    <n v="59.21153846153846"/>
    <x v="4"/>
    <x v="1"/>
    <x v="0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n v="71.983108108108112"/>
    <n v="14.962780898876405"/>
    <x v="0"/>
    <x v="1"/>
    <x v="0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n v="108.95414201183432"/>
    <n v="119.95602605863192"/>
    <x v="5"/>
    <x v="1"/>
    <x v="1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n v="35"/>
    <n v="268.82978723404256"/>
    <x v="2"/>
    <x v="1"/>
    <x v="1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n v="94.938931297709928"/>
    <n v="376.87878787878788"/>
    <x v="0"/>
    <x v="1"/>
    <x v="1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n v="109.65079365079364"/>
    <n v="727.15789473684208"/>
    <x v="2"/>
    <x v="1"/>
    <x v="1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n v="44.001815980629537"/>
    <n v="87.211757648470297"/>
    <x v="5"/>
    <x v="1"/>
    <x v="0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n v="86.794520547945211"/>
    <n v="88"/>
    <x v="3"/>
    <x v="1"/>
    <x v="0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n v="30.992727272727272"/>
    <n v="173.9387755102041"/>
    <x v="4"/>
    <x v="1"/>
    <x v="1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n v="94.791044776119406"/>
    <n v="117.61111111111111"/>
    <x v="7"/>
    <x v="1"/>
    <x v="1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n v="69.79220779220779"/>
    <n v="214.96"/>
    <x v="4"/>
    <x v="1"/>
    <x v="1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n v="63.003367003367003"/>
    <n v="149.49667110519306"/>
    <x v="6"/>
    <x v="1"/>
    <x v="1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n v="110.0343300110742"/>
    <n v="219.33995584988963"/>
    <x v="6"/>
    <x v="1"/>
    <x v="1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n v="25.997933274284026"/>
    <n v="64.367690058479525"/>
    <x v="5"/>
    <x v="1"/>
    <x v="0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n v="49.987915407854985"/>
    <n v="18.622397298818232"/>
    <x v="3"/>
    <x v="1"/>
    <x v="0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n v="101.72340425531915"/>
    <n v="367.76923076923077"/>
    <x v="7"/>
    <x v="1"/>
    <x v="1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n v="47.083333333333336"/>
    <n v="159.90566037735849"/>
    <x v="3"/>
    <x v="1"/>
    <x v="1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n v="89.944444444444443"/>
    <n v="38.633185349611544"/>
    <x v="3"/>
    <x v="1"/>
    <x v="0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n v="78.96875"/>
    <n v="51.42151162790698"/>
    <x v="3"/>
    <x v="1"/>
    <x v="0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n v="80.067669172932327"/>
    <n v="60.334277620396605"/>
    <x v="1"/>
    <x v="1"/>
    <x v="3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n v="86.472727272727269"/>
    <n v="3.202693602693603"/>
    <x v="0"/>
    <x v="1"/>
    <x v="3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n v="28.001876172607879"/>
    <n v="155.46875"/>
    <x v="4"/>
    <x v="1"/>
    <x v="1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n v="67.996725337699544"/>
    <n v="100.85974499089254"/>
    <x v="2"/>
    <x v="1"/>
    <x v="1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n v="43.078651685393261"/>
    <n v="116.18181818181819"/>
    <x v="3"/>
    <x v="1"/>
    <x v="1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n v="87.95597484276729"/>
    <n v="310.77777777777777"/>
    <x v="1"/>
    <x v="1"/>
    <x v="1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n v="94.987234042553197"/>
    <n v="89.73668341708543"/>
    <x v="4"/>
    <x v="1"/>
    <x v="0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n v="46.905982905982903"/>
    <n v="71.27272727272728"/>
    <x v="3"/>
    <x v="1"/>
    <x v="0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n v="46.913793103448278"/>
    <n v="3.2862318840579712"/>
    <x v="4"/>
    <x v="1"/>
    <x v="3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n v="94.24"/>
    <n v="261.77777777777777"/>
    <x v="5"/>
    <x v="1"/>
    <x v="1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n v="80.139130434782615"/>
    <n v="96"/>
    <x v="6"/>
    <x v="1"/>
    <x v="0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n v="59.036809815950917"/>
    <n v="20.896851248642779"/>
    <x v="2"/>
    <x v="1"/>
    <x v="0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n v="65.989247311827953"/>
    <n v="223.16363636363636"/>
    <x v="4"/>
    <x v="1"/>
    <x v="1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n v="60.992530345471522"/>
    <n v="101.59097978227061"/>
    <x v="2"/>
    <x v="1"/>
    <x v="1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n v="98.307692307692307"/>
    <n v="230.03999999999996"/>
    <x v="2"/>
    <x v="1"/>
    <x v="1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n v="104.6"/>
    <n v="135.59259259259261"/>
    <x v="1"/>
    <x v="1"/>
    <x v="1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n v="86.066666666666663"/>
    <n v="129.1"/>
    <x v="3"/>
    <x v="1"/>
    <x v="1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n v="76.989583333333329"/>
    <n v="236.512"/>
    <x v="2"/>
    <x v="1"/>
    <x v="1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n v="29.764705882352942"/>
    <n v="17.25"/>
    <x v="3"/>
    <x v="1"/>
    <x v="3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n v="46.91959798994975"/>
    <n v="112.49397590361446"/>
    <x v="3"/>
    <x v="1"/>
    <x v="1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n v="105.18691588785046"/>
    <n v="121.02150537634408"/>
    <x v="2"/>
    <x v="1"/>
    <x v="1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n v="69.907692307692301"/>
    <n v="219.87096774193549"/>
    <x v="1"/>
    <x v="1"/>
    <x v="1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n v="1"/>
    <n v="1"/>
    <x v="1"/>
    <x v="1"/>
    <x v="0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n v="60.011588275391958"/>
    <n v="64.166909620991248"/>
    <x v="1"/>
    <x v="1"/>
    <x v="0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n v="52.006220379146917"/>
    <n v="423.06746987951806"/>
    <x v="1"/>
    <x v="1"/>
    <x v="1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n v="31.000176025347649"/>
    <n v="92.984160506863773"/>
    <x v="3"/>
    <x v="1"/>
    <x v="0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n v="95.042492917847028"/>
    <n v="58.756567425569173"/>
    <x v="1"/>
    <x v="1"/>
    <x v="0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n v="75.968174204355108"/>
    <n v="65.022222222222226"/>
    <x v="3"/>
    <x v="1"/>
    <x v="0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n v="71.013192612137203"/>
    <n v="73.939560439560438"/>
    <x v="1"/>
    <x v="1"/>
    <x v="3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n v="73.733333333333334"/>
    <n v="52.666666666666664"/>
    <x v="7"/>
    <x v="1"/>
    <x v="0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n v="113.17073170731707"/>
    <n v="220.95238095238096"/>
    <x v="1"/>
    <x v="1"/>
    <x v="1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n v="105.00933552992861"/>
    <n v="100.01150627615063"/>
    <x v="3"/>
    <x v="1"/>
    <x v="1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n v="79.176829268292678"/>
    <n v="162.3125"/>
    <x v="2"/>
    <x v="1"/>
    <x v="1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n v="57.333333333333336"/>
    <n v="78.181818181818187"/>
    <x v="2"/>
    <x v="1"/>
    <x v="0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n v="58.178343949044589"/>
    <n v="149.73770491803279"/>
    <x v="1"/>
    <x v="1"/>
    <x v="1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n v="36.032520325203251"/>
    <n v="253.25714285714284"/>
    <x v="7"/>
    <x v="1"/>
    <x v="1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n v="107.99068767908309"/>
    <n v="100.16943521594683"/>
    <x v="3"/>
    <x v="1"/>
    <x v="1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n v="44.005985634477256"/>
    <n v="121.99004424778761"/>
    <x v="2"/>
    <x v="1"/>
    <x v="1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n v="55.077868852459019"/>
    <n v="137.13265306122449"/>
    <x v="7"/>
    <x v="1"/>
    <x v="1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n v="74"/>
    <n v="415.53846153846149"/>
    <x v="3"/>
    <x v="1"/>
    <x v="1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n v="41.996858638743454"/>
    <n v="31.30913348946136"/>
    <x v="1"/>
    <x v="1"/>
    <x v="0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n v="77.988161010260455"/>
    <n v="424.08154506437768"/>
    <x v="4"/>
    <x v="1"/>
    <x v="1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n v="82.507462686567166"/>
    <n v="2.93886230728336"/>
    <x v="1"/>
    <x v="1"/>
    <x v="0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n v="104.2"/>
    <n v="10.63265306122449"/>
    <x v="5"/>
    <x v="1"/>
    <x v="0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n v="25.5"/>
    <n v="82.875"/>
    <x v="4"/>
    <x v="1"/>
    <x v="0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n v="100.98334401024984"/>
    <n v="163.01447776628748"/>
    <x v="3"/>
    <x v="1"/>
    <x v="1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n v="111.83333333333333"/>
    <n v="894.66666666666674"/>
    <x v="2"/>
    <x v="1"/>
    <x v="1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n v="41.999115044247787"/>
    <n v="26.191501103752756"/>
    <x v="3"/>
    <x v="1"/>
    <x v="0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n v="110.05115089514067"/>
    <n v="74.834782608695647"/>
    <x v="3"/>
    <x v="1"/>
    <x v="0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n v="58.997079225994888"/>
    <n v="416.47680412371136"/>
    <x v="3"/>
    <x v="1"/>
    <x v="1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n v="32.985714285714288"/>
    <n v="96.208333333333329"/>
    <x v="0"/>
    <x v="1"/>
    <x v="0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n v="45.005654509471306"/>
    <n v="357.71910112359546"/>
    <x v="3"/>
    <x v="1"/>
    <x v="1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n v="81.98196487897485"/>
    <n v="308.45714285714286"/>
    <x v="2"/>
    <x v="1"/>
    <x v="1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n v="39.080882352941174"/>
    <n v="61.802325581395344"/>
    <x v="2"/>
    <x v="1"/>
    <x v="0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n v="58.996383363471971"/>
    <n v="722.32472324723244"/>
    <x v="3"/>
    <x v="1"/>
    <x v="1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n v="40.988372093023258"/>
    <n v="69.117647058823522"/>
    <x v="1"/>
    <x v="1"/>
    <x v="0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n v="31.029411764705884"/>
    <n v="293.05555555555554"/>
    <x v="3"/>
    <x v="1"/>
    <x v="1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n v="37.789473684210527"/>
    <n v="71.8"/>
    <x v="4"/>
    <x v="1"/>
    <x v="0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n v="32.006772009029348"/>
    <n v="31.934684684684683"/>
    <x v="3"/>
    <x v="1"/>
    <x v="0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n v="95.966712898751737"/>
    <n v="229.87375415282392"/>
    <x v="4"/>
    <x v="1"/>
    <x v="1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n v="75"/>
    <n v="32.012195121951223"/>
    <x v="3"/>
    <x v="1"/>
    <x v="0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n v="102.0498866213152"/>
    <n v="23.525352848928385"/>
    <x v="3"/>
    <x v="1"/>
    <x v="3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n v="105.75"/>
    <n v="68.594594594594597"/>
    <x v="3"/>
    <x v="1"/>
    <x v="0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n v="37.069767441860463"/>
    <n v="37.952380952380956"/>
    <x v="3"/>
    <x v="1"/>
    <x v="0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n v="35.049382716049379"/>
    <n v="19.992957746478872"/>
    <x v="1"/>
    <x v="1"/>
    <x v="0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n v="46.338461538461537"/>
    <n v="45.636363636363633"/>
    <x v="1"/>
    <x v="1"/>
    <x v="0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n v="69.174603174603178"/>
    <n v="122.7605633802817"/>
    <x v="1"/>
    <x v="1"/>
    <x v="1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n v="109.07824427480917"/>
    <n v="361.75316455696202"/>
    <x v="1"/>
    <x v="1"/>
    <x v="1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n v="51.78"/>
    <n v="63.146341463414636"/>
    <x v="2"/>
    <x v="1"/>
    <x v="0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n v="82.010055304172951"/>
    <n v="298.20475319926874"/>
    <x v="4"/>
    <x v="1"/>
    <x v="1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n v="35.958333333333336"/>
    <n v="9.5585443037974684"/>
    <x v="1"/>
    <x v="1"/>
    <x v="0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n v="74.461538461538467"/>
    <n v="53.777777777777779"/>
    <x v="1"/>
    <x v="1"/>
    <x v="0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n v="2"/>
    <n v="2"/>
    <x v="3"/>
    <x v="1"/>
    <x v="0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n v="91.114649681528661"/>
    <n v="681.19047619047615"/>
    <x v="2"/>
    <x v="1"/>
    <x v="1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n v="79.792682926829272"/>
    <n v="78.831325301204828"/>
    <x v="0"/>
    <x v="1"/>
    <x v="3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n v="42.999777678968428"/>
    <n v="134.40792216817235"/>
    <x v="3"/>
    <x v="1"/>
    <x v="1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n v="63.225000000000001"/>
    <n v="3.3719999999999999"/>
    <x v="1"/>
    <x v="1"/>
    <x v="0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n v="70.174999999999997"/>
    <n v="431.84615384615387"/>
    <x v="3"/>
    <x v="1"/>
    <x v="1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n v="61.333333333333336"/>
    <n v="38.844444444444441"/>
    <x v="5"/>
    <x v="1"/>
    <x v="3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n v="99"/>
    <n v="425.7"/>
    <x v="1"/>
    <x v="1"/>
    <x v="1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n v="96.984900146127615"/>
    <n v="101.12239715591672"/>
    <x v="4"/>
    <x v="1"/>
    <x v="1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n v="51.004950495049506"/>
    <n v="21.188688946015425"/>
    <x v="4"/>
    <x v="1"/>
    <x v="2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n v="28.044247787610619"/>
    <n v="67.425531914893625"/>
    <x v="4"/>
    <x v="1"/>
    <x v="0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n v="60.984615384615381"/>
    <n v="94.923371647509583"/>
    <x v="3"/>
    <x v="1"/>
    <x v="0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n v="73.214285714285708"/>
    <n v="151.85185185185185"/>
    <x v="3"/>
    <x v="1"/>
    <x v="1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n v="39.997435299603637"/>
    <n v="195.16382252559728"/>
    <x v="1"/>
    <x v="1"/>
    <x v="1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n v="86.812121212121212"/>
    <n v="1023.1428571428571"/>
    <x v="1"/>
    <x v="1"/>
    <x v="1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n v="42.125874125874127"/>
    <n v="3.841836734693878"/>
    <x v="3"/>
    <x v="1"/>
    <x v="0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n v="103.97851239669421"/>
    <n v="155.07066557107643"/>
    <x v="3"/>
    <x v="1"/>
    <x v="1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n v="62.003211991434689"/>
    <n v="44.753477588871718"/>
    <x v="4"/>
    <x v="1"/>
    <x v="0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n v="31.005037783375315"/>
    <n v="215.94736842105263"/>
    <x v="4"/>
    <x v="1"/>
    <x v="1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n v="89.991552956465242"/>
    <n v="332.12709832134288"/>
    <x v="4"/>
    <x v="1"/>
    <x v="1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n v="39.235294117647058"/>
    <n v="8.4430379746835449"/>
    <x v="3"/>
    <x v="1"/>
    <x v="0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n v="54.993116108306566"/>
    <n v="98.625514403292186"/>
    <x v="0"/>
    <x v="1"/>
    <x v="0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n v="47.992753623188406"/>
    <n v="137.97916666666669"/>
    <x v="7"/>
    <x v="1"/>
    <x v="1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n v="87.966702470461868"/>
    <n v="93.81099656357388"/>
    <x v="3"/>
    <x v="1"/>
    <x v="0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n v="51.999165275459099"/>
    <n v="403.63930885529157"/>
    <x v="4"/>
    <x v="1"/>
    <x v="1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n v="29.999659863945578"/>
    <n v="260.1740412979351"/>
    <x v="1"/>
    <x v="1"/>
    <x v="1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n v="98.205357142857139"/>
    <n v="366.63333333333333"/>
    <x v="7"/>
    <x v="1"/>
    <x v="1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n v="108.96182396606575"/>
    <n v="168.72085385878489"/>
    <x v="6"/>
    <x v="1"/>
    <x v="1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n v="66.998379254457049"/>
    <n v="119.90717911530093"/>
    <x v="4"/>
    <x v="1"/>
    <x v="1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n v="64.99333594668758"/>
    <n v="193.68925233644859"/>
    <x v="6"/>
    <x v="1"/>
    <x v="1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n v="99.841584158415841"/>
    <n v="420.16666666666669"/>
    <x v="6"/>
    <x v="1"/>
    <x v="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n v="82.432835820895519"/>
    <n v="76.708333333333329"/>
    <x v="3"/>
    <x v="1"/>
    <x v="3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n v="63.293478260869563"/>
    <n v="171.26470588235293"/>
    <x v="3"/>
    <x v="1"/>
    <x v="1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n v="96.774193548387103"/>
    <n v="157.89473684210526"/>
    <x v="4"/>
    <x v="1"/>
    <x v="1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n v="54.906040268456373"/>
    <n v="109.08"/>
    <x v="6"/>
    <x v="1"/>
    <x v="1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n v="39.010869565217391"/>
    <n v="41.732558139534881"/>
    <x v="4"/>
    <x v="1"/>
    <x v="0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n v="75.84210526315789"/>
    <n v="10.944303797468354"/>
    <x v="1"/>
    <x v="1"/>
    <x v="0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n v="45.051671732522799"/>
    <n v="159.3763440860215"/>
    <x v="4"/>
    <x v="1"/>
    <x v="1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n v="104.51546391752578"/>
    <n v="422.41666666666669"/>
    <x v="3"/>
    <x v="1"/>
    <x v="1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n v="76.268292682926827"/>
    <n v="97.71875"/>
    <x v="2"/>
    <x v="1"/>
    <x v="0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n v="69.015695067264573"/>
    <n v="418.78911564625849"/>
    <x v="3"/>
    <x v="1"/>
    <x v="1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n v="101.97684085510689"/>
    <n v="101.91632047477745"/>
    <x v="5"/>
    <x v="1"/>
    <x v="1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n v="42.915999999999997"/>
    <n v="127.72619047619047"/>
    <x v="1"/>
    <x v="1"/>
    <x v="1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n v="43.025210084033617"/>
    <n v="445.21739130434781"/>
    <x v="3"/>
    <x v="1"/>
    <x v="1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n v="75.245283018867923"/>
    <n v="569.71428571428578"/>
    <x v="3"/>
    <x v="1"/>
    <x v="1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n v="69.023364485981304"/>
    <n v="509.34482758620686"/>
    <x v="3"/>
    <x v="1"/>
    <x v="1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n v="65.986486486486484"/>
    <n v="325.5333333333333"/>
    <x v="2"/>
    <x v="1"/>
    <x v="1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n v="98.013800424628457"/>
    <n v="932.61616161616166"/>
    <x v="5"/>
    <x v="1"/>
    <x v="1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n v="60.105504587155963"/>
    <n v="211.33870967741933"/>
    <x v="6"/>
    <x v="1"/>
    <x v="1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n v="26.000773395204948"/>
    <n v="273.32520325203251"/>
    <x v="5"/>
    <x v="1"/>
    <x v="1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n v="3"/>
    <n v="3"/>
    <x v="1"/>
    <x v="1"/>
    <x v="0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n v="38.019801980198018"/>
    <n v="54.084507042253513"/>
    <x v="3"/>
    <x v="1"/>
    <x v="0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n v="106.15254237288136"/>
    <n v="626.29999999999995"/>
    <x v="3"/>
    <x v="1"/>
    <x v="1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n v="81.019475655430711"/>
    <n v="89.021399176954731"/>
    <x v="4"/>
    <x v="1"/>
    <x v="0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n v="96.647727272727266"/>
    <n v="184.89130434782609"/>
    <x v="5"/>
    <x v="1"/>
    <x v="1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n v="57.003535651149086"/>
    <n v="120.16770186335404"/>
    <x v="1"/>
    <x v="1"/>
    <x v="1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n v="63.93333333333333"/>
    <n v="23.390243902439025"/>
    <x v="1"/>
    <x v="1"/>
    <x v="0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n v="90.456521739130437"/>
    <n v="146"/>
    <x v="3"/>
    <x v="1"/>
    <x v="1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n v="72.172043010752688"/>
    <n v="268.48"/>
    <x v="3"/>
    <x v="1"/>
    <x v="1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n v="77.934782608695656"/>
    <n v="597.5"/>
    <x v="7"/>
    <x v="1"/>
    <x v="1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n v="38.065134099616856"/>
    <n v="157.69841269841268"/>
    <x v="1"/>
    <x v="1"/>
    <x v="1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n v="57.936123348017624"/>
    <n v="31.201660735468568"/>
    <x v="1"/>
    <x v="1"/>
    <x v="0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n v="49.794392523364486"/>
    <n v="313.41176470588238"/>
    <x v="1"/>
    <x v="1"/>
    <x v="1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n v="54.050251256281406"/>
    <n v="370.89655172413791"/>
    <x v="7"/>
    <x v="1"/>
    <x v="1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n v="30.002721335268504"/>
    <n v="362.66447368421052"/>
    <x v="3"/>
    <x v="1"/>
    <x v="1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n v="70.127906976744185"/>
    <n v="123.08163265306122"/>
    <x v="3"/>
    <x v="1"/>
    <x v="1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n v="26.996228786926462"/>
    <n v="76.766756032171585"/>
    <x v="1"/>
    <x v="1"/>
    <x v="0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n v="51.990606936416185"/>
    <n v="233.62012987012989"/>
    <x v="3"/>
    <x v="1"/>
    <x v="1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n v="56.416666666666664"/>
    <n v="180.53333333333333"/>
    <x v="4"/>
    <x v="1"/>
    <x v="1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n v="101.63218390804597"/>
    <n v="252.62857142857143"/>
    <x v="4"/>
    <x v="1"/>
    <x v="1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n v="25.005291005291006"/>
    <n v="27.176538240368025"/>
    <x v="6"/>
    <x v="1"/>
    <x v="3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n v="32.016393442622949"/>
    <n v="1.2706571242680547"/>
    <x v="7"/>
    <x v="1"/>
    <x v="2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n v="82.021647307286173"/>
    <n v="304.0097847358121"/>
    <x v="3"/>
    <x v="1"/>
    <x v="1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n v="37.957446808510639"/>
    <n v="137.23076923076923"/>
    <x v="3"/>
    <x v="1"/>
    <x v="1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n v="51.533333333333331"/>
    <n v="32.208333333333336"/>
    <x v="3"/>
    <x v="1"/>
    <x v="0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n v="81.198275862068968"/>
    <n v="241.51282051282053"/>
    <x v="5"/>
    <x v="1"/>
    <x v="1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n v="40.030075187969928"/>
    <n v="96.8"/>
    <x v="6"/>
    <x v="1"/>
    <x v="0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n v="89.939759036144579"/>
    <n v="1066.4285714285716"/>
    <x v="3"/>
    <x v="1"/>
    <x v="1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n v="96.692307692307693"/>
    <n v="325.88888888888891"/>
    <x v="2"/>
    <x v="1"/>
    <x v="1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n v="25.010989010989011"/>
    <n v="170.70000000000002"/>
    <x v="3"/>
    <x v="1"/>
    <x v="1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n v="36.987277353689571"/>
    <n v="581.44000000000005"/>
    <x v="4"/>
    <x v="1"/>
    <x v="1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n v="73.012609117361791"/>
    <n v="91.520972644376897"/>
    <x v="3"/>
    <x v="1"/>
    <x v="0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n v="68.240601503759393"/>
    <n v="108.04761904761904"/>
    <x v="4"/>
    <x v="1"/>
    <x v="1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n v="52.310344827586206"/>
    <n v="18.728395061728396"/>
    <x v="1"/>
    <x v="1"/>
    <x v="0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n v="61.765151515151516"/>
    <n v="83.193877551020407"/>
    <x v="2"/>
    <x v="1"/>
    <x v="0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n v="25.027559055118111"/>
    <n v="706.33333333333337"/>
    <x v="3"/>
    <x v="1"/>
    <x v="1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n v="106.28804347826087"/>
    <n v="17.446030330062445"/>
    <x v="3"/>
    <x v="1"/>
    <x v="3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n v="75.07386363636364"/>
    <n v="209.73015873015873"/>
    <x v="1"/>
    <x v="1"/>
    <x v="1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n v="39.970802919708028"/>
    <n v="97.785714285714292"/>
    <x v="1"/>
    <x v="1"/>
    <x v="0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n v="39.982195845697326"/>
    <n v="1684.25"/>
    <x v="3"/>
    <x v="1"/>
    <x v="1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n v="101.01541850220265"/>
    <n v="54.402135231316727"/>
    <x v="4"/>
    <x v="1"/>
    <x v="0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n v="76.813084112149539"/>
    <n v="456.61111111111109"/>
    <x v="2"/>
    <x v="1"/>
    <x v="1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n v="71.7"/>
    <n v="9.8219178082191778"/>
    <x v="0"/>
    <x v="1"/>
    <x v="0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n v="33.28125"/>
    <n v="16.384615384615383"/>
    <x v="3"/>
    <x v="1"/>
    <x v="3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n v="43.923497267759565"/>
    <n v="1339.6666666666667"/>
    <x v="3"/>
    <x v="1"/>
    <x v="1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n v="36.004712041884815"/>
    <n v="35.650077760497666"/>
    <x v="3"/>
    <x v="1"/>
    <x v="0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n v="88.21052631578948"/>
    <n v="54.950819672131146"/>
    <x v="3"/>
    <x v="1"/>
    <x v="0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n v="65.240384615384613"/>
    <n v="94.236111111111114"/>
    <x v="3"/>
    <x v="1"/>
    <x v="0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n v="69.958333333333329"/>
    <n v="143.91428571428571"/>
    <x v="1"/>
    <x v="1"/>
    <x v="1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n v="39.877551020408163"/>
    <n v="51.421052631578945"/>
    <x v="0"/>
    <x v="1"/>
    <x v="0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n v="5"/>
    <n v="5"/>
    <x v="5"/>
    <x v="1"/>
    <x v="0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n v="41.023728813559323"/>
    <n v="1344.6666666666667"/>
    <x v="4"/>
    <x v="1"/>
    <x v="1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n v="98.914285714285711"/>
    <n v="31.844940867279899"/>
    <x v="3"/>
    <x v="1"/>
    <x v="0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n v="87.78125"/>
    <n v="82.617647058823536"/>
    <x v="1"/>
    <x v="1"/>
    <x v="0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n v="80.767605633802816"/>
    <n v="546.14285714285722"/>
    <x v="4"/>
    <x v="1"/>
    <x v="1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n v="94.28235294117647"/>
    <n v="286.21428571428572"/>
    <x v="3"/>
    <x v="1"/>
    <x v="1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n v="73.428571428571431"/>
    <n v="7.9076923076923071"/>
    <x v="3"/>
    <x v="1"/>
    <x v="0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n v="65.968133535660087"/>
    <n v="132.13677811550153"/>
    <x v="5"/>
    <x v="1"/>
    <x v="1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n v="109.04109589041096"/>
    <n v="74.077834179357026"/>
    <x v="3"/>
    <x v="1"/>
    <x v="0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n v="41.16"/>
    <n v="75.292682926829272"/>
    <x v="1"/>
    <x v="1"/>
    <x v="3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n v="99.125"/>
    <n v="20.333333333333332"/>
    <x v="6"/>
    <x v="1"/>
    <x v="0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n v="105.88429752066116"/>
    <n v="203.36507936507937"/>
    <x v="3"/>
    <x v="1"/>
    <x v="1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n v="48.996525921966864"/>
    <n v="310.2284263959391"/>
    <x v="3"/>
    <x v="1"/>
    <x v="1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n v="39"/>
    <n v="395.31818181818181"/>
    <x v="1"/>
    <x v="1"/>
    <x v="1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n v="31.022556390977442"/>
    <n v="294.71428571428572"/>
    <x v="4"/>
    <x v="1"/>
    <x v="1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n v="103.87096774193549"/>
    <n v="33.89473684210526"/>
    <x v="3"/>
    <x v="1"/>
    <x v="0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n v="59.268518518518519"/>
    <n v="66.677083333333329"/>
    <x v="0"/>
    <x v="1"/>
    <x v="0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n v="42.3"/>
    <n v="19.227272727272727"/>
    <x v="3"/>
    <x v="1"/>
    <x v="0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n v="53.117647058823529"/>
    <n v="15.842105263157894"/>
    <x v="1"/>
    <x v="1"/>
    <x v="0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n v="50.796875"/>
    <n v="38.702380952380956"/>
    <x v="2"/>
    <x v="1"/>
    <x v="3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n v="101.15"/>
    <n v="9.5876777251184837"/>
    <x v="5"/>
    <x v="1"/>
    <x v="0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n v="65.000810372771468"/>
    <n v="94.144366197183089"/>
    <x v="4"/>
    <x v="1"/>
    <x v="0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n v="37.998645510835914"/>
    <n v="166.56234096692114"/>
    <x v="3"/>
    <x v="1"/>
    <x v="1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n v="82.615384615384613"/>
    <n v="24.134831460674157"/>
    <x v="4"/>
    <x v="1"/>
    <x v="0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n v="37.941368078175898"/>
    <n v="164.05633802816902"/>
    <x v="3"/>
    <x v="1"/>
    <x v="1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n v="80.780821917808225"/>
    <n v="90.723076923076931"/>
    <x v="3"/>
    <x v="1"/>
    <x v="0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n v="25.984375"/>
    <n v="46.194444444444443"/>
    <x v="4"/>
    <x v="1"/>
    <x v="0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n v="30.363636363636363"/>
    <n v="38.53846153846154"/>
    <x v="3"/>
    <x v="1"/>
    <x v="0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n v="54.004916018025398"/>
    <n v="133.56231003039514"/>
    <x v="1"/>
    <x v="1"/>
    <x v="1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n v="101.78672985781991"/>
    <n v="22.896588486140725"/>
    <x v="6"/>
    <x v="1"/>
    <x v="2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n v="45.003610108303249"/>
    <n v="184.95548961424333"/>
    <x v="4"/>
    <x v="1"/>
    <x v="1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n v="77.068421052631578"/>
    <n v="443.72727272727275"/>
    <x v="0"/>
    <x v="1"/>
    <x v="1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n v="88.076595744680844"/>
    <n v="199.9806763285024"/>
    <x v="2"/>
    <x v="1"/>
    <x v="1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n v="47.035573122529641"/>
    <n v="123.95833333333333"/>
    <x v="3"/>
    <x v="1"/>
    <x v="1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n v="110.99550763701707"/>
    <n v="186.61329305135951"/>
    <x v="1"/>
    <x v="1"/>
    <x v="1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n v="87.003066141042481"/>
    <n v="114.28538550057536"/>
    <x v="1"/>
    <x v="1"/>
    <x v="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n v="63.994402985074629"/>
    <n v="97.032531824611041"/>
    <x v="1"/>
    <x v="1"/>
    <x v="0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n v="105.9945205479452"/>
    <n v="122.81904761904762"/>
    <x v="3"/>
    <x v="1"/>
    <x v="1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n v="73.989349112426041"/>
    <n v="179.14326647564468"/>
    <x v="3"/>
    <x v="1"/>
    <x v="1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n v="84.02004626060139"/>
    <n v="79.951577402787962"/>
    <x v="3"/>
    <x v="1"/>
    <x v="3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n v="88.966921119592882"/>
    <n v="94.242587601078171"/>
    <x v="7"/>
    <x v="1"/>
    <x v="0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n v="76.990453460620529"/>
    <n v="84.669291338582681"/>
    <x v="1"/>
    <x v="1"/>
    <x v="0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n v="97.146341463414629"/>
    <n v="66.521920668058456"/>
    <x v="3"/>
    <x v="1"/>
    <x v="0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n v="33.013605442176868"/>
    <n v="53.922222222222224"/>
    <x v="3"/>
    <x v="1"/>
    <x v="0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n v="99.950602409638549"/>
    <n v="41.983299595141702"/>
    <x v="6"/>
    <x v="1"/>
    <x v="0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n v="69.966767371601208"/>
    <n v="14.69479695431472"/>
    <x v="4"/>
    <x v="1"/>
    <x v="0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n v="110.32"/>
    <n v="34.475000000000001"/>
    <x v="1"/>
    <x v="1"/>
    <x v="0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n v="66.005235602094245"/>
    <n v="1400.7777777777778"/>
    <x v="2"/>
    <x v="1"/>
    <x v="1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n v="41.005742176284812"/>
    <n v="71.770351758793964"/>
    <x v="0"/>
    <x v="1"/>
    <x v="0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n v="103.96316359696641"/>
    <n v="53.074115044247783"/>
    <x v="3"/>
    <x v="1"/>
    <x v="0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n v="5"/>
    <n v="5"/>
    <x v="1"/>
    <x v="1"/>
    <x v="0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n v="47.009935419771487"/>
    <n v="127.70715249662618"/>
    <x v="1"/>
    <x v="1"/>
    <x v="1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n v="29.606060606060606"/>
    <n v="34.892857142857139"/>
    <x v="3"/>
    <x v="1"/>
    <x v="0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n v="81.010569583088667"/>
    <n v="410.59821428571428"/>
    <x v="3"/>
    <x v="1"/>
    <x v="1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n v="94.35"/>
    <n v="123.73770491803278"/>
    <x v="4"/>
    <x v="1"/>
    <x v="1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n v="26.058139534883722"/>
    <n v="58.973684210526315"/>
    <x v="2"/>
    <x v="1"/>
    <x v="2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n v="85.775000000000006"/>
    <n v="36.892473118279568"/>
    <x v="3"/>
    <x v="1"/>
    <x v="0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n v="103.73170731707317"/>
    <n v="184.91304347826087"/>
    <x v="6"/>
    <x v="1"/>
    <x v="1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n v="49.826086956521742"/>
    <n v="11.814432989690722"/>
    <x v="7"/>
    <x v="1"/>
    <x v="0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n v="63.893048128342244"/>
    <n v="298.7"/>
    <x v="4"/>
    <x v="1"/>
    <x v="1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n v="47.002434782608695"/>
    <n v="226.35175879396985"/>
    <x v="3"/>
    <x v="1"/>
    <x v="1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n v="108.47727272727273"/>
    <n v="173.56363636363636"/>
    <x v="3"/>
    <x v="1"/>
    <x v="1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n v="72.015706806282722"/>
    <n v="371.75675675675677"/>
    <x v="1"/>
    <x v="1"/>
    <x v="1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n v="59.928057553956833"/>
    <n v="160.19230769230771"/>
    <x v="1"/>
    <x v="1"/>
    <x v="1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n v="78.209677419354833"/>
    <n v="1616.3333333333335"/>
    <x v="1"/>
    <x v="1"/>
    <x v="1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n v="104.77678571428571"/>
    <n v="733.4375"/>
    <x v="3"/>
    <x v="1"/>
    <x v="1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n v="105.52475247524752"/>
    <n v="592.11111111111109"/>
    <x v="3"/>
    <x v="1"/>
    <x v="1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n v="24.933333333333334"/>
    <n v="18.888888888888889"/>
    <x v="3"/>
    <x v="1"/>
    <x v="0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n v="69.873786407766985"/>
    <n v="276.80769230769232"/>
    <x v="4"/>
    <x v="1"/>
    <x v="1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n v="95.733766233766232"/>
    <n v="273.01851851851848"/>
    <x v="4"/>
    <x v="1"/>
    <x v="1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n v="29.997485752598056"/>
    <n v="159.36331255565449"/>
    <x v="3"/>
    <x v="1"/>
    <x v="1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n v="59.011948529411768"/>
    <n v="67.869978858350947"/>
    <x v="3"/>
    <x v="1"/>
    <x v="0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n v="84.757396449704146"/>
    <n v="1591.5555555555554"/>
    <x v="4"/>
    <x v="1"/>
    <x v="1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n v="78.010921177587846"/>
    <n v="730.18222222222221"/>
    <x v="3"/>
    <x v="1"/>
    <x v="1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n v="50.05215419501134"/>
    <n v="13.185782556750297"/>
    <x v="4"/>
    <x v="1"/>
    <x v="0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n v="59.16"/>
    <n v="54.777777777777779"/>
    <x v="1"/>
    <x v="1"/>
    <x v="0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n v="93.702290076335885"/>
    <n v="361.02941176470591"/>
    <x v="1"/>
    <x v="1"/>
    <x v="1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n v="40.14173228346457"/>
    <n v="10.257545271629779"/>
    <x v="3"/>
    <x v="1"/>
    <x v="0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n v="70.090140845070422"/>
    <n v="13.962962962962964"/>
    <x v="4"/>
    <x v="1"/>
    <x v="0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n v="66.181818181818187"/>
    <n v="40.444444444444443"/>
    <x v="3"/>
    <x v="1"/>
    <x v="0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n v="47.714285714285715"/>
    <n v="160.32"/>
    <x v="3"/>
    <x v="1"/>
    <x v="1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n v="62.896774193548389"/>
    <n v="183.9433962264151"/>
    <x v="3"/>
    <x v="1"/>
    <x v="1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n v="86.611940298507463"/>
    <n v="63.769230769230766"/>
    <x v="7"/>
    <x v="1"/>
    <x v="0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n v="75.126984126984127"/>
    <n v="225.38095238095238"/>
    <x v="0"/>
    <x v="1"/>
    <x v="1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n v="41.004167534903104"/>
    <n v="172.00961538461539"/>
    <x v="4"/>
    <x v="1"/>
    <x v="1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n v="50.007915567282325"/>
    <n v="146.16709511568124"/>
    <x v="5"/>
    <x v="1"/>
    <x v="1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n v="96.960674157303373"/>
    <n v="76.42361623616236"/>
    <x v="3"/>
    <x v="1"/>
    <x v="0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n v="100.93160377358491"/>
    <n v="39.261467889908261"/>
    <x v="2"/>
    <x v="1"/>
    <x v="0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n v="89.227586206896547"/>
    <n v="11.270034843205574"/>
    <x v="1"/>
    <x v="1"/>
    <x v="3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n v="87.979166666666671"/>
    <n v="122.11084337349398"/>
    <x v="3"/>
    <x v="1"/>
    <x v="1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n v="89.54"/>
    <n v="186.54166666666669"/>
    <x v="7"/>
    <x v="1"/>
    <x v="1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n v="29.09271523178808"/>
    <n v="7.2731788079470201"/>
    <x v="5"/>
    <x v="1"/>
    <x v="0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n v="42.006218905472636"/>
    <n v="65.642371234207957"/>
    <x v="2"/>
    <x v="1"/>
    <x v="0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n v="47.004903563255965"/>
    <n v="228.96178343949046"/>
    <x v="1"/>
    <x v="1"/>
    <x v="1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n v="110.44117647058823"/>
    <n v="469.37499999999994"/>
    <x v="4"/>
    <x v="1"/>
    <x v="1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n v="41.990909090909092"/>
    <n v="130.11267605633802"/>
    <x v="3"/>
    <x v="1"/>
    <x v="1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n v="48.012468827930178"/>
    <n v="167.05422993492408"/>
    <x v="4"/>
    <x v="1"/>
    <x v="1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n v="31.019823788546255"/>
    <n v="173.8641975308642"/>
    <x v="1"/>
    <x v="1"/>
    <x v="1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n v="99.203252032520325"/>
    <n v="717.76470588235293"/>
    <x v="4"/>
    <x v="1"/>
    <x v="1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n v="66.022316684378325"/>
    <n v="63.850976361767728"/>
    <x v="1"/>
    <x v="1"/>
    <x v="0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n v="2"/>
    <n v="2"/>
    <x v="7"/>
    <x v="1"/>
    <x v="0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n v="46.060200668896321"/>
    <n v="1530.2222222222222"/>
    <x v="3"/>
    <x v="1"/>
    <x v="1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n v="73.650000000000006"/>
    <n v="40.356164383561641"/>
    <x v="4"/>
    <x v="1"/>
    <x v="0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n v="55.99336650082919"/>
    <n v="86.220633299284984"/>
    <x v="3"/>
    <x v="1"/>
    <x v="0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n v="68.985695127402778"/>
    <n v="315.58486707566465"/>
    <x v="3"/>
    <x v="1"/>
    <x v="1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n v="60.981609195402299"/>
    <n v="89.618243243243242"/>
    <x v="3"/>
    <x v="1"/>
    <x v="0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n v="110.98139534883721"/>
    <n v="182.14503816793894"/>
    <x v="4"/>
    <x v="1"/>
    <x v="1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n v="25"/>
    <n v="355.88235294117646"/>
    <x v="3"/>
    <x v="1"/>
    <x v="1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n v="78.759740259740255"/>
    <n v="131.83695652173913"/>
    <x v="4"/>
    <x v="1"/>
    <x v="1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n v="87.960784313725483"/>
    <n v="46.315634218289084"/>
    <x v="1"/>
    <x v="1"/>
    <x v="0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n v="49.987398739873989"/>
    <n v="36.132726089785294"/>
    <x v="6"/>
    <x v="1"/>
    <x v="2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n v="99.524390243902445"/>
    <n v="104.62820512820512"/>
    <x v="3"/>
    <x v="1"/>
    <x v="1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n v="104.82089552238806"/>
    <n v="668.85714285714289"/>
    <x v="5"/>
    <x v="1"/>
    <x v="1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n v="108.01469237832875"/>
    <n v="62.072823218997364"/>
    <x v="4"/>
    <x v="1"/>
    <x v="2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n v="28.998544660724033"/>
    <n v="84.699787460148784"/>
    <x v="0"/>
    <x v="1"/>
    <x v="0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n v="30.028708133971293"/>
    <n v="11.059030837004405"/>
    <x v="3"/>
    <x v="1"/>
    <x v="0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n v="41.005559416261292"/>
    <n v="43.838781575037146"/>
    <x v="4"/>
    <x v="1"/>
    <x v="0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n v="62.866666666666667"/>
    <n v="55.470588235294116"/>
    <x v="3"/>
    <x v="1"/>
    <x v="0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n v="47.005002501250623"/>
    <n v="57.399511301160658"/>
    <x v="4"/>
    <x v="1"/>
    <x v="0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n v="26.997693638285604"/>
    <n v="123.43497363796135"/>
    <x v="2"/>
    <x v="1"/>
    <x v="1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n v="68.329787234042556"/>
    <n v="128.46"/>
    <x v="3"/>
    <x v="1"/>
    <x v="1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n v="50.974576271186443"/>
    <n v="63.989361702127653"/>
    <x v="2"/>
    <x v="1"/>
    <x v="0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n v="54.024390243902438"/>
    <n v="127.29885057471265"/>
    <x v="3"/>
    <x v="1"/>
    <x v="1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n v="97.055555555555557"/>
    <n v="10.638024357239512"/>
    <x v="0"/>
    <x v="1"/>
    <x v="0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n v="24.867469879518072"/>
    <n v="40.470588235294116"/>
    <x v="1"/>
    <x v="1"/>
    <x v="0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n v="84.423913043478265"/>
    <n v="287.66666666666663"/>
    <x v="7"/>
    <x v="1"/>
    <x v="1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n v="47.091324200913242"/>
    <n v="572.94444444444446"/>
    <x v="3"/>
    <x v="1"/>
    <x v="1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n v="77.996041171813147"/>
    <n v="112.90429799426933"/>
    <x v="3"/>
    <x v="1"/>
    <x v="1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n v="62.967871485943775"/>
    <n v="46.387573964497044"/>
    <x v="4"/>
    <x v="1"/>
    <x v="0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n v="81.006080449017773"/>
    <n v="90.675916230366497"/>
    <x v="7"/>
    <x v="1"/>
    <x v="3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n v="65.321428571428569"/>
    <n v="67.740740740740748"/>
    <x v="3"/>
    <x v="1"/>
    <x v="0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n v="104.43617021276596"/>
    <n v="192.49019607843135"/>
    <x v="3"/>
    <x v="1"/>
    <x v="1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n v="69.989010989010993"/>
    <n v="82.714285714285722"/>
    <x v="3"/>
    <x v="1"/>
    <x v="0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n v="83.023989898989896"/>
    <n v="54.163920922570021"/>
    <x v="4"/>
    <x v="1"/>
    <x v="0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n v="90.3"/>
    <n v="16.722222222222221"/>
    <x v="3"/>
    <x v="1"/>
    <x v="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n v="103.98131932282546"/>
    <n v="116.87664041994749"/>
    <x v="3"/>
    <x v="1"/>
    <x v="1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n v="54.931726907630519"/>
    <n v="1052.1538461538462"/>
    <x v="1"/>
    <x v="1"/>
    <x v="1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n v="51.921875"/>
    <n v="123.07407407407408"/>
    <x v="4"/>
    <x v="1"/>
    <x v="1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n v="60.02834008097166"/>
    <n v="178.63855421686748"/>
    <x v="3"/>
    <x v="1"/>
    <x v="1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n v="44.003488879197555"/>
    <n v="355.28169014084506"/>
    <x v="4"/>
    <x v="1"/>
    <x v="1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n v="53.003513254551258"/>
    <n v="161.90634146341463"/>
    <x v="4"/>
    <x v="1"/>
    <x v="1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n v="54.5"/>
    <n v="24.914285714285715"/>
    <x v="2"/>
    <x v="1"/>
    <x v="0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n v="75.04195804195804"/>
    <n v="198.72222222222223"/>
    <x v="3"/>
    <x v="1"/>
    <x v="1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n v="35.911111111111111"/>
    <n v="34.752688172043008"/>
    <x v="3"/>
    <x v="1"/>
    <x v="3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n v="36.952702702702702"/>
    <n v="176.41935483870967"/>
    <x v="1"/>
    <x v="1"/>
    <x v="1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n v="63.170588235294119"/>
    <n v="511.38095238095235"/>
    <x v="3"/>
    <x v="1"/>
    <x v="1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n v="29.99462365591398"/>
    <n v="82.044117647058826"/>
    <x v="2"/>
    <x v="1"/>
    <x v="0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n v="86"/>
    <n v="24.326030927835053"/>
    <x v="4"/>
    <x v="1"/>
    <x v="3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n v="75.014876033057845"/>
    <n v="50.482758620689658"/>
    <x v="6"/>
    <x v="1"/>
    <x v="0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n v="101.19767441860465"/>
    <n v="967"/>
    <x v="6"/>
    <x v="1"/>
    <x v="1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n v="4"/>
    <n v="4"/>
    <x v="4"/>
    <x v="1"/>
    <x v="0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n v="29.001272669424118"/>
    <n v="122.84501347708894"/>
    <x v="1"/>
    <x v="1"/>
    <x v="1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n v="98.225806451612897"/>
    <n v="63.4375"/>
    <x v="4"/>
    <x v="1"/>
    <x v="0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n v="87.001693480101608"/>
    <n v="56.331688596491226"/>
    <x v="4"/>
    <x v="1"/>
    <x v="0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n v="45.205128205128204"/>
    <n v="44.074999999999996"/>
    <x v="4"/>
    <x v="1"/>
    <x v="0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n v="37.001341561577675"/>
    <n v="118.37253218884121"/>
    <x v="3"/>
    <x v="1"/>
    <x v="1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n v="94.976947040498445"/>
    <n v="104.1243169398907"/>
    <x v="1"/>
    <x v="1"/>
    <x v="1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n v="28.956521739130434"/>
    <n v="26.640000000000004"/>
    <x v="3"/>
    <x v="1"/>
    <x v="0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n v="55.993396226415094"/>
    <n v="351.20118343195264"/>
    <x v="3"/>
    <x v="1"/>
    <x v="1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n v="54.038095238095238"/>
    <n v="90.063492063492063"/>
    <x v="4"/>
    <x v="1"/>
    <x v="0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n v="82.38"/>
    <n v="171.625"/>
    <x v="3"/>
    <x v="1"/>
    <x v="1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n v="66.997115384615384"/>
    <n v="141.04655870445345"/>
    <x v="4"/>
    <x v="1"/>
    <x v="1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n v="107.91401869158878"/>
    <n v="30.57944915254237"/>
    <x v="6"/>
    <x v="1"/>
    <x v="0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n v="69.009501187648453"/>
    <n v="108.16455696202532"/>
    <x v="4"/>
    <x v="1"/>
    <x v="1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n v="39.006568144499177"/>
    <n v="133.45505617977528"/>
    <x v="3"/>
    <x v="1"/>
    <x v="1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n v="110.3625"/>
    <n v="187.85106382978722"/>
    <x v="5"/>
    <x v="1"/>
    <x v="1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n v="94.857142857142861"/>
    <n v="332"/>
    <x v="2"/>
    <x v="1"/>
    <x v="1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n v="57.935251798561154"/>
    <n v="575.21428571428578"/>
    <x v="2"/>
    <x v="1"/>
    <x v="1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n v="101.25"/>
    <n v="40.5"/>
    <x v="3"/>
    <x v="1"/>
    <x v="0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n v="64.95597484276729"/>
    <n v="184.42857142857144"/>
    <x v="4"/>
    <x v="1"/>
    <x v="1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n v="27.00524934383202"/>
    <n v="285.80555555555554"/>
    <x v="2"/>
    <x v="1"/>
    <x v="1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n v="50.97422680412371"/>
    <n v="319"/>
    <x v="0"/>
    <x v="1"/>
    <x v="1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n v="104.94260869565217"/>
    <n v="39.234070221066318"/>
    <x v="1"/>
    <x v="1"/>
    <x v="0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n v="84.028301886792448"/>
    <n v="178.14000000000001"/>
    <x v="1"/>
    <x v="1"/>
    <x v="1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n v="102.85915492957747"/>
    <n v="365.15"/>
    <x v="4"/>
    <x v="1"/>
    <x v="1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n v="39.962085308056871"/>
    <n v="113.94594594594594"/>
    <x v="5"/>
    <x v="1"/>
    <x v="1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n v="51.001785714285717"/>
    <n v="29.828720626631856"/>
    <x v="5"/>
    <x v="1"/>
    <x v="0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n v="40.823008849557525"/>
    <n v="54.270588235294113"/>
    <x v="4"/>
    <x v="1"/>
    <x v="0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n v="58.999637155297535"/>
    <n v="236.34156976744185"/>
    <x v="2"/>
    <x v="1"/>
    <x v="1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n v="71.156069364161851"/>
    <n v="512.91666666666663"/>
    <x v="0"/>
    <x v="1"/>
    <x v="1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n v="99.494252873563212"/>
    <n v="100.65116279069768"/>
    <x v="7"/>
    <x v="1"/>
    <x v="1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n v="103.98634590377114"/>
    <n v="81.348423194303152"/>
    <x v="3"/>
    <x v="1"/>
    <x v="0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n v="76.555555555555557"/>
    <n v="16.404761904761905"/>
    <x v="5"/>
    <x v="1"/>
    <x v="0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n v="87.068592057761734"/>
    <n v="52.774617067833695"/>
    <x v="3"/>
    <x v="1"/>
    <x v="0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n v="48.99554707379135"/>
    <n v="260.20608108108109"/>
    <x v="0"/>
    <x v="1"/>
    <x v="1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n v="42.969135802469133"/>
    <n v="30.73289183222958"/>
    <x v="3"/>
    <x v="1"/>
    <x v="0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n v="33.428571428571431"/>
    <n v="13.5"/>
    <x v="5"/>
    <x v="1"/>
    <x v="0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n v="83.982949701619773"/>
    <n v="178.62556663644605"/>
    <x v="3"/>
    <x v="1"/>
    <x v="1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n v="101.41739130434783"/>
    <n v="220.0566037735849"/>
    <x v="3"/>
    <x v="1"/>
    <x v="1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n v="109.87058823529412"/>
    <n v="101.5108695652174"/>
    <x v="2"/>
    <x v="1"/>
    <x v="1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n v="31.916666666666668"/>
    <n v="191.5"/>
    <x v="8"/>
    <x v="1"/>
    <x v="1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n v="70.993450675399103"/>
    <n v="305.34683098591546"/>
    <x v="0"/>
    <x v="1"/>
    <x v="1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n v="77.026890756302521"/>
    <n v="23.995287958115181"/>
    <x v="4"/>
    <x v="1"/>
    <x v="3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n v="101.78125"/>
    <n v="723.77777777777771"/>
    <x v="7"/>
    <x v="1"/>
    <x v="1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n v="51.059701492537314"/>
    <n v="547.36"/>
    <x v="2"/>
    <x v="1"/>
    <x v="1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n v="68.02051282051282"/>
    <n v="414.49999999999994"/>
    <x v="3"/>
    <x v="1"/>
    <x v="1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n v="30.87037037037037"/>
    <n v="0.90696409140369971"/>
    <x v="4"/>
    <x v="1"/>
    <x v="0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n v="27.908333333333335"/>
    <n v="34.173469387755098"/>
    <x v="2"/>
    <x v="1"/>
    <x v="0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n v="79.994818652849744"/>
    <n v="23.948810754912099"/>
    <x v="2"/>
    <x v="1"/>
    <x v="0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n v="38.003378378378379"/>
    <n v="48.072649572649574"/>
    <x v="4"/>
    <x v="1"/>
    <x v="0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e v="#DIV/0!"/>
    <n v="0"/>
    <x v="3"/>
    <x v="1"/>
    <x v="0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n v="59.990534521158132"/>
    <n v="70.145182291666657"/>
    <x v="4"/>
    <x v="1"/>
    <x v="0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n v="37.037634408602152"/>
    <n v="529.92307692307691"/>
    <x v="6"/>
    <x v="1"/>
    <x v="1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n v="99.963043478260872"/>
    <n v="180.32549019607845"/>
    <x v="4"/>
    <x v="1"/>
    <x v="1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n v="111.6774193548387"/>
    <n v="92.320000000000007"/>
    <x v="1"/>
    <x v="1"/>
    <x v="0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n v="36.014409221902014"/>
    <n v="13.901001112347053"/>
    <x v="5"/>
    <x v="1"/>
    <x v="0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n v="66.010284810126578"/>
    <n v="927.07777777777767"/>
    <x v="3"/>
    <x v="1"/>
    <x v="1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n v="44.05263157894737"/>
    <n v="39.857142857142861"/>
    <x v="2"/>
    <x v="1"/>
    <x v="0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n v="52.999726551818434"/>
    <n v="112.22929936305732"/>
    <x v="3"/>
    <x v="1"/>
    <x v="1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n v="95"/>
    <n v="70.925816023738875"/>
    <x v="3"/>
    <x v="1"/>
    <x v="0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n v="70.908396946564892"/>
    <n v="119.08974358974358"/>
    <x v="4"/>
    <x v="1"/>
    <x v="1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n v="98.060773480662988"/>
    <n v="24.017591339648174"/>
    <x v="3"/>
    <x v="1"/>
    <x v="0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n v="53.046025104602514"/>
    <n v="139.31868131868131"/>
    <x v="6"/>
    <x v="1"/>
    <x v="1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n v="93.142857142857139"/>
    <n v="39.277108433734945"/>
    <x v="4"/>
    <x v="1"/>
    <x v="3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n v="58.945075757575758"/>
    <n v="22.439077144917089"/>
    <x v="1"/>
    <x v="1"/>
    <x v="3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n v="36.067669172932334"/>
    <n v="55.779069767441861"/>
    <x v="3"/>
    <x v="1"/>
    <x v="0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n v="63.030732860520096"/>
    <n v="42.523125996810208"/>
    <x v="5"/>
    <x v="1"/>
    <x v="0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n v="84.717948717948715"/>
    <n v="112.00000000000001"/>
    <x v="0"/>
    <x v="1"/>
    <x v="1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n v="62.2"/>
    <n v="7.0681818181818183"/>
    <x v="4"/>
    <x v="1"/>
    <x v="0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n v="101.97518330513255"/>
    <n v="101.74563871693867"/>
    <x v="1"/>
    <x v="1"/>
    <x v="1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n v="106.4375"/>
    <n v="425.75"/>
    <x v="3"/>
    <x v="1"/>
    <x v="1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n v="29.975609756097562"/>
    <n v="145.53947368421052"/>
    <x v="4"/>
    <x v="1"/>
    <x v="1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n v="85.806282722513089"/>
    <n v="32.453465346534657"/>
    <x v="4"/>
    <x v="1"/>
    <x v="0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n v="70.82022471910112"/>
    <n v="700.33333333333326"/>
    <x v="4"/>
    <x v="1"/>
    <x v="1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n v="40.998484082870135"/>
    <n v="83.904860392967933"/>
    <x v="3"/>
    <x v="1"/>
    <x v="0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n v="28.063492063492063"/>
    <n v="84.19047619047619"/>
    <x v="2"/>
    <x v="1"/>
    <x v="0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n v="88.054421768707485"/>
    <n v="155.95180722891567"/>
    <x v="3"/>
    <x v="1"/>
    <x v="1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n v="31"/>
    <n v="99.619450317124731"/>
    <x v="4"/>
    <x v="1"/>
    <x v="0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n v="90.337500000000006"/>
    <n v="80.300000000000011"/>
    <x v="1"/>
    <x v="1"/>
    <x v="0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n v="63.777777777777779"/>
    <n v="11.254901960784313"/>
    <x v="6"/>
    <x v="1"/>
    <x v="0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n v="53.995515695067262"/>
    <n v="91.740952380952379"/>
    <x v="5"/>
    <x v="1"/>
    <x v="0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n v="48.993956043956047"/>
    <n v="95.521156936261391"/>
    <x v="6"/>
    <x v="1"/>
    <x v="2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n v="63.857142857142854"/>
    <n v="502.87499999999994"/>
    <x v="3"/>
    <x v="1"/>
    <x v="1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n v="82.996393146979258"/>
    <n v="159.24394463667818"/>
    <x v="1"/>
    <x v="1"/>
    <x v="1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n v="55.08230452674897"/>
    <n v="15.022446689113355"/>
    <x v="4"/>
    <x v="1"/>
    <x v="0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n v="62.044554455445542"/>
    <n v="482.03846153846149"/>
    <x v="3"/>
    <x v="1"/>
    <x v="1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n v="104.97857142857143"/>
    <n v="149.96938775510205"/>
    <x v="5"/>
    <x v="1"/>
    <x v="1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n v="94.044676806083643"/>
    <n v="117.22156398104266"/>
    <x v="4"/>
    <x v="1"/>
    <x v="1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n v="44.007716049382715"/>
    <n v="37.695968274950431"/>
    <x v="6"/>
    <x v="1"/>
    <x v="0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n v="92.467532467532465"/>
    <n v="72.653061224489804"/>
    <x v="0"/>
    <x v="1"/>
    <x v="0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n v="57.072874493927124"/>
    <n v="265.98113207547169"/>
    <x v="7"/>
    <x v="1"/>
    <x v="1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n v="109.07848101265823"/>
    <n v="24.205617977528089"/>
    <x v="6"/>
    <x v="1"/>
    <x v="0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n v="39.387755102040813"/>
    <n v="2.5064935064935066"/>
    <x v="1"/>
    <x v="1"/>
    <x v="0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n v="77.022222222222226"/>
    <n v="16.329799764428738"/>
    <x v="6"/>
    <x v="1"/>
    <x v="0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n v="92.166666666666671"/>
    <n v="276.5"/>
    <x v="1"/>
    <x v="1"/>
    <x v="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n v="61.007063197026021"/>
    <n v="88.803571428571431"/>
    <x v="3"/>
    <x v="1"/>
    <x v="0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n v="78.068181818181813"/>
    <n v="163.57142857142856"/>
    <x v="3"/>
    <x v="1"/>
    <x v="1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n v="80.75"/>
    <n v="969"/>
    <x v="4"/>
    <x v="1"/>
    <x v="1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n v="59.991289782244557"/>
    <n v="270.91376701966715"/>
    <x v="3"/>
    <x v="1"/>
    <x v="1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n v="110.03018372703411"/>
    <n v="284.21355932203392"/>
    <x v="2"/>
    <x v="1"/>
    <x v="1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n v="4"/>
    <n v="4"/>
    <x v="1"/>
    <x v="1"/>
    <x v="3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n v="37.99856063332134"/>
    <n v="58.6329816768462"/>
    <x v="2"/>
    <x v="1"/>
    <x v="0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n v="96.369565217391298"/>
    <n v="98.51111111111112"/>
    <x v="3"/>
    <x v="1"/>
    <x v="0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n v="72.978599221789878"/>
    <n v="43.975381008206334"/>
    <x v="1"/>
    <x v="1"/>
    <x v="0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n v="26.007220216606498"/>
    <n v="151.66315789473683"/>
    <x v="1"/>
    <x v="1"/>
    <x v="1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n v="104.36296296296297"/>
    <n v="223.63492063492063"/>
    <x v="1"/>
    <x v="1"/>
    <x v="1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n v="102.18852459016394"/>
    <n v="239.75"/>
    <x v="5"/>
    <x v="1"/>
    <x v="1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n v="54.117647058823529"/>
    <n v="199.33333333333334"/>
    <x v="4"/>
    <x v="1"/>
    <x v="1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n v="63.222222222222221"/>
    <n v="137.34482758620689"/>
    <x v="3"/>
    <x v="1"/>
    <x v="1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n v="104.03228962818004"/>
    <n v="100.9696106362773"/>
    <x v="3"/>
    <x v="1"/>
    <x v="1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n v="49.994334277620396"/>
    <n v="794.16"/>
    <x v="4"/>
    <x v="1"/>
    <x v="1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n v="56.015151515151516"/>
    <n v="369.7"/>
    <x v="3"/>
    <x v="1"/>
    <x v="1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n v="48.807692307692307"/>
    <n v="12.818181818181817"/>
    <x v="1"/>
    <x v="1"/>
    <x v="0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n v="60.082352941176474"/>
    <n v="138.02702702702703"/>
    <x v="4"/>
    <x v="1"/>
    <x v="1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n v="78.990502793296088"/>
    <n v="83.813278008298752"/>
    <x v="3"/>
    <x v="1"/>
    <x v="0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n v="53.99499443826474"/>
    <n v="204.60063224446787"/>
    <x v="3"/>
    <x v="1"/>
    <x v="1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n v="111.45945945945945"/>
    <n v="44.344086021505376"/>
    <x v="1"/>
    <x v="1"/>
    <x v="0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n v="60.922131147540981"/>
    <n v="218.60294117647058"/>
    <x v="1"/>
    <x v="1"/>
    <x v="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n v="26.0015444015444"/>
    <n v="186.03314917127071"/>
    <x v="3"/>
    <x v="1"/>
    <x v="1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n v="80.993208828522924"/>
    <n v="237.33830845771143"/>
    <x v="4"/>
    <x v="1"/>
    <x v="1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n v="34.995963302752294"/>
    <n v="305.65384615384613"/>
    <x v="1"/>
    <x v="1"/>
    <x v="1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n v="94.142857142857139"/>
    <n v="94.142857142857139"/>
    <x v="4"/>
    <x v="1"/>
    <x v="0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n v="52.085106382978722"/>
    <n v="54.400000000000006"/>
    <x v="1"/>
    <x v="1"/>
    <x v="3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n v="24.986666666666668"/>
    <n v="111.88059701492537"/>
    <x v="8"/>
    <x v="1"/>
    <x v="1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n v="69.215277777777771"/>
    <n v="369.14814814814815"/>
    <x v="0"/>
    <x v="1"/>
    <x v="1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n v="93.944444444444443"/>
    <n v="62.930372148859547"/>
    <x v="3"/>
    <x v="1"/>
    <x v="0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n v="98.40625"/>
    <n v="64.927835051546396"/>
    <x v="3"/>
    <x v="1"/>
    <x v="0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n v="41.783783783783782"/>
    <n v="18.853658536585368"/>
    <x v="1"/>
    <x v="1"/>
    <x v="3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n v="65.991836734693877"/>
    <n v="16.754404145077721"/>
    <x v="4"/>
    <x v="1"/>
    <x v="0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n v="72.05747126436782"/>
    <n v="101.11290322580646"/>
    <x v="1"/>
    <x v="1"/>
    <x v="1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n v="48.003209242618745"/>
    <n v="341.5022831050228"/>
    <x v="3"/>
    <x v="1"/>
    <x v="1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n v="54.098591549295776"/>
    <n v="64.016666666666666"/>
    <x v="2"/>
    <x v="1"/>
    <x v="0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n v="107.88095238095238"/>
    <n v="52.080459770114942"/>
    <x v="6"/>
    <x v="1"/>
    <x v="0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n v="67.034103410341032"/>
    <n v="322.40211640211641"/>
    <x v="4"/>
    <x v="1"/>
    <x v="1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n v="64.01425914445133"/>
    <n v="119.50810185185186"/>
    <x v="2"/>
    <x v="1"/>
    <x v="1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n v="96.066176470588232"/>
    <n v="146.79775280898878"/>
    <x v="5"/>
    <x v="1"/>
    <x v="1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n v="51.184615384615384"/>
    <n v="950.57142857142856"/>
    <x v="1"/>
    <x v="1"/>
    <x v="1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n v="43.92307692307692"/>
    <n v="72.893617021276597"/>
    <x v="0"/>
    <x v="1"/>
    <x v="0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n v="91.021198830409361"/>
    <n v="79.008248730964468"/>
    <x v="3"/>
    <x v="1"/>
    <x v="0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n v="50.127450980392155"/>
    <n v="64.721518987341781"/>
    <x v="4"/>
    <x v="1"/>
    <x v="0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n v="67.720930232558146"/>
    <n v="82.028169014084511"/>
    <x v="5"/>
    <x v="1"/>
    <x v="0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n v="61.03921568627451"/>
    <n v="1037.6666666666667"/>
    <x v="6"/>
    <x v="1"/>
    <x v="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n v="80.011857707509876"/>
    <n v="12.910076530612244"/>
    <x v="3"/>
    <x v="1"/>
    <x v="0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n v="47.001497753369947"/>
    <n v="154.84210526315789"/>
    <x v="4"/>
    <x v="1"/>
    <x v="1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n v="71.127388535031841"/>
    <n v="7.0991735537190088"/>
    <x v="3"/>
    <x v="1"/>
    <x v="0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n v="89.99079189686924"/>
    <n v="208.52773826458036"/>
    <x v="3"/>
    <x v="1"/>
    <x v="1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n v="43.032786885245905"/>
    <n v="99.683544303797461"/>
    <x v="4"/>
    <x v="1"/>
    <x v="0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n v="67.997714808043881"/>
    <n v="201.59756097560978"/>
    <x v="3"/>
    <x v="1"/>
    <x v="1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n v="73.004566210045667"/>
    <n v="162.09032258064516"/>
    <x v="1"/>
    <x v="1"/>
    <x v="1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n v="62.341463414634148"/>
    <n v="3.6436208125445471"/>
    <x v="4"/>
    <x v="1"/>
    <x v="0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n v="5"/>
    <n v="5"/>
    <x v="0"/>
    <x v="1"/>
    <x v="0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n v="67.103092783505161"/>
    <n v="206.63492063492063"/>
    <x v="2"/>
    <x v="1"/>
    <x v="1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n v="79.978947368421046"/>
    <n v="128.23628691983123"/>
    <x v="3"/>
    <x v="1"/>
    <x v="1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n v="62.176470588235297"/>
    <n v="119.66037735849055"/>
    <x v="3"/>
    <x v="1"/>
    <x v="1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n v="53.005950297514879"/>
    <n v="170.73055242390078"/>
    <x v="3"/>
    <x v="1"/>
    <x v="1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n v="57.738317757009348"/>
    <n v="187.21212121212122"/>
    <x v="5"/>
    <x v="1"/>
    <x v="1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n v="40.03125"/>
    <n v="188.38235294117646"/>
    <x v="1"/>
    <x v="1"/>
    <x v="1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n v="81.016591928251117"/>
    <n v="131.29869186046511"/>
    <x v="0"/>
    <x v="1"/>
    <x v="1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n v="35.047468354430379"/>
    <n v="283.97435897435901"/>
    <x v="1"/>
    <x v="1"/>
    <x v="1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n v="102.92307692307692"/>
    <n v="120.41999999999999"/>
    <x v="4"/>
    <x v="1"/>
    <x v="1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n v="27.998126756166094"/>
    <n v="419.0560747663551"/>
    <x v="3"/>
    <x v="1"/>
    <x v="1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n v="75.733333333333334"/>
    <n v="13.853658536585368"/>
    <x v="3"/>
    <x v="1"/>
    <x v="3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n v="45.026041666666664"/>
    <n v="139.43548387096774"/>
    <x v="1"/>
    <x v="1"/>
    <x v="1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n v="73.615384615384613"/>
    <n v="174"/>
    <x v="3"/>
    <x v="1"/>
    <x v="1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n v="56.991701244813278"/>
    <n v="155.49056603773585"/>
    <x v="3"/>
    <x v="1"/>
    <x v="1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n v="85.223529411764702"/>
    <n v="170.44705882352943"/>
    <x v="3"/>
    <x v="1"/>
    <x v="1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n v="50.962184873949582"/>
    <n v="189.515625"/>
    <x v="1"/>
    <x v="1"/>
    <x v="1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n v="63.563636363636363"/>
    <n v="249.71428571428572"/>
    <x v="3"/>
    <x v="1"/>
    <x v="1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n v="80.999165275459092"/>
    <n v="48.860523665659613"/>
    <x v="5"/>
    <x v="1"/>
    <x v="0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n v="86.044753086419746"/>
    <n v="28.461970393057683"/>
    <x v="3"/>
    <x v="1"/>
    <x v="0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n v="90.0390625"/>
    <n v="268.02325581395348"/>
    <x v="7"/>
    <x v="1"/>
    <x v="1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n v="74.006063432835816"/>
    <n v="619.80078125"/>
    <x v="3"/>
    <x v="1"/>
    <x v="1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n v="92.4375"/>
    <n v="3.1301587301587301"/>
    <x v="1"/>
    <x v="1"/>
    <x v="0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n v="55.999257333828446"/>
    <n v="159.92152704135739"/>
    <x v="3"/>
    <x v="1"/>
    <x v="1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n v="32.983796296296298"/>
    <n v="279.39215686274508"/>
    <x v="7"/>
    <x v="1"/>
    <x v="1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n v="93.596774193548384"/>
    <n v="77.373333333333335"/>
    <x v="3"/>
    <x v="1"/>
    <x v="0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n v="69.867724867724874"/>
    <n v="206.32812500000003"/>
    <x v="3"/>
    <x v="1"/>
    <x v="1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n v="72.129870129870127"/>
    <n v="694.25"/>
    <x v="0"/>
    <x v="1"/>
    <x v="1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n v="30.041666666666668"/>
    <n v="151.78947368421052"/>
    <x v="1"/>
    <x v="1"/>
    <x v="1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n v="73.968000000000004"/>
    <n v="64.58207217694995"/>
    <x v="3"/>
    <x v="1"/>
    <x v="0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n v="68.65517241379311"/>
    <n v="62.873684210526314"/>
    <x v="3"/>
    <x v="1"/>
    <x v="3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n v="59.992164544564154"/>
    <n v="310.39864864864865"/>
    <x v="3"/>
    <x v="1"/>
    <x v="1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n v="111.15827338129496"/>
    <n v="42.859916782246884"/>
    <x v="3"/>
    <x v="1"/>
    <x v="2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n v="53.038095238095238"/>
    <n v="83.119402985074629"/>
    <x v="4"/>
    <x v="1"/>
    <x v="0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n v="55.985524728588658"/>
    <n v="78.531302876480552"/>
    <x v="4"/>
    <x v="1"/>
    <x v="3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n v="69.986760812003524"/>
    <n v="114.09352517985612"/>
    <x v="4"/>
    <x v="1"/>
    <x v="1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n v="48.998079877112133"/>
    <n v="64.537683358624179"/>
    <x v="4"/>
    <x v="1"/>
    <x v="0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n v="103.84615384615384"/>
    <n v="79.411764705882348"/>
    <x v="3"/>
    <x v="1"/>
    <x v="0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n v="99.127659574468083"/>
    <n v="11.419117647058824"/>
    <x v="3"/>
    <x v="1"/>
    <x v="0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n v="107.37777777777778"/>
    <n v="56.186046511627907"/>
    <x v="4"/>
    <x v="1"/>
    <x v="2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n v="76.922178988326849"/>
    <n v="16.501669449081803"/>
    <x v="3"/>
    <x v="1"/>
    <x v="0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n v="58.128865979381445"/>
    <n v="119.96808510638297"/>
    <x v="3"/>
    <x v="1"/>
    <x v="1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n v="103.73643410852713"/>
    <n v="145.45652173913044"/>
    <x v="2"/>
    <x v="1"/>
    <x v="1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n v="87.962666666666664"/>
    <n v="221.38255033557047"/>
    <x v="3"/>
    <x v="1"/>
    <x v="1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n v="28"/>
    <n v="48.396694214876035"/>
    <x v="3"/>
    <x v="1"/>
    <x v="0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n v="37.999361294443261"/>
    <n v="92.911504424778755"/>
    <x v="1"/>
    <x v="1"/>
    <x v="0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n v="29.999313893653515"/>
    <n v="88.599797365754824"/>
    <x v="6"/>
    <x v="1"/>
    <x v="0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n v="103.5"/>
    <n v="41.4"/>
    <x v="5"/>
    <x v="1"/>
    <x v="0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n v="85.994467496542185"/>
    <n v="63.056795131845846"/>
    <x v="0"/>
    <x v="1"/>
    <x v="3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n v="98.011627906976742"/>
    <n v="48.482333607230892"/>
    <x v="3"/>
    <x v="1"/>
    <x v="0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n v="2"/>
    <n v="2"/>
    <x v="1"/>
    <x v="1"/>
    <x v="0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n v="44.994570837642193"/>
    <n v="88.47941026944585"/>
    <x v="4"/>
    <x v="1"/>
    <x v="0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n v="31.012224938875306"/>
    <n v="126.84"/>
    <x v="2"/>
    <x v="1"/>
    <x v="1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n v="59.970085470085472"/>
    <n v="2338.833333333333"/>
    <x v="2"/>
    <x v="1"/>
    <x v="1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n v="58.9973474801061"/>
    <n v="508.38857142857148"/>
    <x v="1"/>
    <x v="1"/>
    <x v="1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n v="50.045454545454547"/>
    <n v="191.47826086956522"/>
    <x v="7"/>
    <x v="1"/>
    <x v="1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98.966269841269835"/>
    <n v="42.127533783783782"/>
    <x v="0"/>
    <x v="1"/>
    <x v="0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n v="58.857142857142854"/>
    <n v="8.24"/>
    <x v="4"/>
    <x v="1"/>
    <x v="0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n v="81.010256410256417"/>
    <n v="60.064638783269963"/>
    <x v="1"/>
    <x v="1"/>
    <x v="3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n v="76.013333333333335"/>
    <n v="47.232808616404313"/>
    <x v="4"/>
    <x v="1"/>
    <x v="0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n v="96.597402597402592"/>
    <n v="81.736263736263737"/>
    <x v="3"/>
    <x v="1"/>
    <x v="0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n v="76.957446808510639"/>
    <n v="54.187265917603"/>
    <x v="1"/>
    <x v="1"/>
    <x v="0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n v="67.984732824427482"/>
    <n v="97.868131868131869"/>
    <x v="3"/>
    <x v="1"/>
    <x v="0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n v="88.781609195402297"/>
    <n v="77.239999999999995"/>
    <x v="3"/>
    <x v="1"/>
    <x v="0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n v="24.99623706491063"/>
    <n v="33.464735516372798"/>
    <x v="1"/>
    <x v="1"/>
    <x v="0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n v="44.922794117647058"/>
    <n v="239.58823529411765"/>
    <x v="4"/>
    <x v="1"/>
    <x v="1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n v="79.400000000000006"/>
    <n v="64.032258064516128"/>
    <x v="3"/>
    <x v="1"/>
    <x v="3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n v="29.009546539379475"/>
    <n v="176.15942028985506"/>
    <x v="8"/>
    <x v="1"/>
    <x v="1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n v="73.59210526315789"/>
    <n v="20.33818181818182"/>
    <x v="3"/>
    <x v="1"/>
    <x v="0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n v="107.97038864898211"/>
    <n v="358.64754098360658"/>
    <x v="3"/>
    <x v="1"/>
    <x v="1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n v="68.987284287011803"/>
    <n v="468.85802469135803"/>
    <x v="1"/>
    <x v="1"/>
    <x v="1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n v="111.02236719478098"/>
    <n v="122.05635245901641"/>
    <x v="3"/>
    <x v="1"/>
    <x v="1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n v="24.997515808491418"/>
    <n v="55.931783729156137"/>
    <x v="3"/>
    <x v="1"/>
    <x v="0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n v="42.155172413793103"/>
    <n v="43.660714285714285"/>
    <x v="1"/>
    <x v="1"/>
    <x v="0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n v="47.003284072249592"/>
    <n v="33.53837141183363"/>
    <x v="7"/>
    <x v="1"/>
    <x v="3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n v="36.0392749244713"/>
    <n v="122.97938144329896"/>
    <x v="8"/>
    <x v="1"/>
    <x v="1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n v="101.03760683760684"/>
    <n v="189.74959871589084"/>
    <x v="7"/>
    <x v="1"/>
    <x v="1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n v="39.927927927927925"/>
    <n v="83.622641509433961"/>
    <x v="5"/>
    <x v="1"/>
    <x v="0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n v="83.158139534883716"/>
    <n v="17.968844221105527"/>
    <x v="4"/>
    <x v="1"/>
    <x v="3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n v="39.97520661157025"/>
    <n v="1036.5"/>
    <x v="0"/>
    <x v="1"/>
    <x v="1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n v="47.993908629441627"/>
    <n v="97.405219780219781"/>
    <x v="6"/>
    <x v="1"/>
    <x v="0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n v="95.978877489438744"/>
    <n v="86.386203150461711"/>
    <x v="3"/>
    <x v="1"/>
    <x v="0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n v="78.728155339805824"/>
    <n v="150.16666666666666"/>
    <x v="3"/>
    <x v="1"/>
    <x v="1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n v="56.081632653061227"/>
    <n v="358.43478260869563"/>
    <x v="3"/>
    <x v="1"/>
    <x v="1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n v="69.090909090909093"/>
    <n v="542.85714285714289"/>
    <x v="5"/>
    <x v="1"/>
    <x v="1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n v="102.05291576673866"/>
    <n v="67.500714285714281"/>
    <x v="3"/>
    <x v="1"/>
    <x v="0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n v="107.32089552238806"/>
    <n v="191.74666666666667"/>
    <x v="2"/>
    <x v="1"/>
    <x v="1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n v="51.970260223048328"/>
    <n v="932"/>
    <x v="3"/>
    <x v="1"/>
    <x v="1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n v="71.137142857142862"/>
    <n v="429.27586206896552"/>
    <x v="4"/>
    <x v="1"/>
    <x v="1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n v="106.49275362318841"/>
    <n v="100.65753424657535"/>
    <x v="2"/>
    <x v="1"/>
    <x v="1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n v="42.93684210526316"/>
    <n v="226.61111111111109"/>
    <x v="4"/>
    <x v="1"/>
    <x v="1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n v="30.037974683544302"/>
    <n v="142.38"/>
    <x v="4"/>
    <x v="1"/>
    <x v="1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n v="70.623376623376629"/>
    <n v="90.633333333333326"/>
    <x v="1"/>
    <x v="1"/>
    <x v="0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n v="66.016018306636155"/>
    <n v="63.966740576496676"/>
    <x v="3"/>
    <x v="1"/>
    <x v="0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n v="96.911392405063296"/>
    <n v="84.131868131868131"/>
    <x v="3"/>
    <x v="1"/>
    <x v="0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n v="62.867346938775512"/>
    <n v="133.93478260869566"/>
    <x v="1"/>
    <x v="1"/>
    <x v="1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n v="108.98537682789652"/>
    <n v="59.042047531992694"/>
    <x v="3"/>
    <x v="1"/>
    <x v="0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n v="26.999314599040439"/>
    <n v="152.80062063615205"/>
    <x v="1"/>
    <x v="1"/>
    <x v="1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n v="65.004147943311438"/>
    <n v="446.69121140142522"/>
    <x v="2"/>
    <x v="1"/>
    <x v="1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n v="111.51785714285714"/>
    <n v="84.391891891891888"/>
    <x v="4"/>
    <x v="1"/>
    <x v="0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n v="3"/>
    <n v="3"/>
    <x v="2"/>
    <x v="1"/>
    <x v="0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n v="110.99268292682927"/>
    <n v="175.02692307692308"/>
    <x v="3"/>
    <x v="1"/>
    <x v="1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n v="56.746987951807228"/>
    <n v="54.137931034482754"/>
    <x v="2"/>
    <x v="1"/>
    <x v="0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n v="97.020608439646708"/>
    <n v="311.87381703470032"/>
    <x v="5"/>
    <x v="1"/>
    <x v="1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n v="92.08620689655173"/>
    <n v="122.78160919540231"/>
    <x v="4"/>
    <x v="1"/>
    <x v="1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n v="82.986666666666665"/>
    <n v="99.026517383618156"/>
    <x v="5"/>
    <x v="1"/>
    <x v="0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n v="103.03791821561339"/>
    <n v="127.84686346863469"/>
    <x v="2"/>
    <x v="1"/>
    <x v="1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n v="68.922619047619051"/>
    <n v="158.61643835616439"/>
    <x v="4"/>
    <x v="1"/>
    <x v="1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n v="87.737226277372258"/>
    <n v="707.05882352941171"/>
    <x v="3"/>
    <x v="1"/>
    <x v="1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n v="75.021505376344081"/>
    <n v="142.38775510204081"/>
    <x v="3"/>
    <x v="1"/>
    <x v="1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n v="50.863999999999997"/>
    <n v="147.86046511627907"/>
    <x v="3"/>
    <x v="1"/>
    <x v="1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n v="90"/>
    <n v="20.322580645161288"/>
    <x v="3"/>
    <x v="1"/>
    <x v="0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n v="72.896039603960389"/>
    <n v="1840.625"/>
    <x v="3"/>
    <x v="1"/>
    <x v="1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n v="108.48543689320388"/>
    <n v="161.94202898550725"/>
    <x v="5"/>
    <x v="1"/>
    <x v="1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n v="101.98095238095237"/>
    <n v="472.82077922077923"/>
    <x v="1"/>
    <x v="1"/>
    <x v="1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n v="44.009146341463413"/>
    <n v="24.466101694915253"/>
    <x v="6"/>
    <x v="1"/>
    <x v="0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n v="65.942675159235662"/>
    <n v="517.65"/>
    <x v="3"/>
    <x v="1"/>
    <x v="1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n v="24.987387387387386"/>
    <n v="247.64285714285714"/>
    <x v="4"/>
    <x v="1"/>
    <x v="1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n v="28.003367003367003"/>
    <n v="100.20481927710843"/>
    <x v="2"/>
    <x v="1"/>
    <x v="1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n v="85.829268292682926"/>
    <n v="153"/>
    <x v="5"/>
    <x v="1"/>
    <x v="1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n v="84.921052631578945"/>
    <n v="37.091954022988503"/>
    <x v="3"/>
    <x v="1"/>
    <x v="3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n v="90.483333333333334"/>
    <n v="4.392394822006473"/>
    <x v="1"/>
    <x v="1"/>
    <x v="3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n v="25.00197628458498"/>
    <n v="156.50721649484535"/>
    <x v="4"/>
    <x v="1"/>
    <x v="1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n v="92.013888888888886"/>
    <n v="270.40816326530609"/>
    <x v="3"/>
    <x v="1"/>
    <x v="1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n v="93.066115702479337"/>
    <n v="134.05952380952382"/>
    <x v="3"/>
    <x v="1"/>
    <x v="1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n v="61.008145363408524"/>
    <n v="50.398033126293996"/>
    <x v="6"/>
    <x v="1"/>
    <x v="0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n v="92.036259541984734"/>
    <n v="88.815837937384899"/>
    <x v="3"/>
    <x v="1"/>
    <x v="3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n v="81.132596685082873"/>
    <n v="165"/>
    <x v="2"/>
    <x v="1"/>
    <x v="1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n v="73.5"/>
    <n v="17.5"/>
    <x v="3"/>
    <x v="1"/>
    <x v="0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n v="85.221311475409834"/>
    <n v="185.66071428571428"/>
    <x v="4"/>
    <x v="1"/>
    <x v="1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n v="110.96825396825396"/>
    <n v="412.6631944444444"/>
    <x v="2"/>
    <x v="1"/>
    <x v="1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n v="32.968036529680369"/>
    <n v="90.25"/>
    <x v="2"/>
    <x v="1"/>
    <x v="3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n v="96.005352363960753"/>
    <n v="91.984615384615381"/>
    <x v="1"/>
    <x v="1"/>
    <x v="0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n v="84.96632653061225"/>
    <n v="527.00632911392404"/>
    <x v="1"/>
    <x v="1"/>
    <x v="1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n v="25.007462686567163"/>
    <n v="319.14285714285711"/>
    <x v="3"/>
    <x v="1"/>
    <x v="1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n v="65.998995479658461"/>
    <n v="354.18867924528303"/>
    <x v="7"/>
    <x v="1"/>
    <x v="1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n v="87.34482758620689"/>
    <n v="32.896103896103895"/>
    <x v="5"/>
    <x v="1"/>
    <x v="3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n v="27.933333333333334"/>
    <n v="135.8918918918919"/>
    <x v="1"/>
    <x v="1"/>
    <x v="1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n v="103.8"/>
    <n v="2.0843373493975905"/>
    <x v="3"/>
    <x v="1"/>
    <x v="0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n v="31.937172774869111"/>
    <n v="61"/>
    <x v="1"/>
    <x v="1"/>
    <x v="0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n v="99.5"/>
    <n v="30.037735849056602"/>
    <x v="3"/>
    <x v="1"/>
    <x v="0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n v="108.84615384615384"/>
    <n v="1179.1666666666665"/>
    <x v="3"/>
    <x v="1"/>
    <x v="1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n v="110.76229508196721"/>
    <n v="1126.0833333333335"/>
    <x v="1"/>
    <x v="1"/>
    <x v="1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n v="29.647058823529413"/>
    <n v="12.923076923076923"/>
    <x v="3"/>
    <x v="1"/>
    <x v="0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n v="101.71428571428571"/>
    <n v="712"/>
    <x v="3"/>
    <x v="1"/>
    <x v="1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n v="61.5"/>
    <n v="30.304347826086957"/>
    <x v="2"/>
    <x v="1"/>
    <x v="0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n v="35"/>
    <n v="212.50896057347671"/>
    <x v="2"/>
    <x v="1"/>
    <x v="1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n v="40.049999999999997"/>
    <n v="228.85714285714286"/>
    <x v="3"/>
    <x v="1"/>
    <x v="1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n v="110.97231270358306"/>
    <n v="34.959979476654695"/>
    <x v="4"/>
    <x v="1"/>
    <x v="3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n v="36.959016393442624"/>
    <n v="157.29069767441862"/>
    <x v="2"/>
    <x v="1"/>
    <x v="1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n v="1"/>
    <n v="1"/>
    <x v="1"/>
    <x v="1"/>
    <x v="0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n v="30.974074074074075"/>
    <n v="232.30555555555554"/>
    <x v="5"/>
    <x v="1"/>
    <x v="1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n v="47.035087719298247"/>
    <n v="92.448275862068968"/>
    <x v="3"/>
    <x v="1"/>
    <x v="3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n v="88.065693430656935"/>
    <n v="256.70212765957444"/>
    <x v="7"/>
    <x v="1"/>
    <x v="1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n v="37.005616224648989"/>
    <n v="168.47017045454547"/>
    <x v="3"/>
    <x v="1"/>
    <x v="1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n v="26.027777777777779"/>
    <n v="166.57777777777778"/>
    <x v="3"/>
    <x v="1"/>
    <x v="1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n v="67.817567567567565"/>
    <n v="772.07692307692309"/>
    <x v="3"/>
    <x v="1"/>
    <x v="1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n v="49.964912280701753"/>
    <n v="406.85714285714283"/>
    <x v="4"/>
    <x v="1"/>
    <x v="1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n v="110.01646903820817"/>
    <n v="564.20608108108115"/>
    <x v="1"/>
    <x v="1"/>
    <x v="1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n v="89.964678178963894"/>
    <n v="68.426865671641792"/>
    <x v="1"/>
    <x v="1"/>
    <x v="0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n v="79.009523809523813"/>
    <n v="34.351966873706004"/>
    <x v="6"/>
    <x v="1"/>
    <x v="0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n v="86.867469879518069"/>
    <n v="655.4545454545455"/>
    <x v="1"/>
    <x v="1"/>
    <x v="1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n v="62.04"/>
    <n v="177.25714285714284"/>
    <x v="1"/>
    <x v="1"/>
    <x v="1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n v="26.970212765957445"/>
    <n v="113.17857142857144"/>
    <x v="3"/>
    <x v="1"/>
    <x v="1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n v="54.121621621621621"/>
    <n v="728.18181818181824"/>
    <x v="1"/>
    <x v="1"/>
    <x v="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n v="41.035353535353536"/>
    <n v="208.33333333333334"/>
    <x v="1"/>
    <x v="1"/>
    <x v="1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n v="55.052419354838712"/>
    <n v="31.171232876712331"/>
    <x v="4"/>
    <x v="1"/>
    <x v="0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n v="107.93762183235867"/>
    <n v="56.967078189300416"/>
    <x v="5"/>
    <x v="1"/>
    <x v="0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n v="73.92"/>
    <n v="231"/>
    <x v="3"/>
    <x v="1"/>
    <x v="1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n v="31.995894428152493"/>
    <n v="86.867834394904463"/>
    <x v="6"/>
    <x v="1"/>
    <x v="0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n v="53.898148148148145"/>
    <n v="270.74418604651163"/>
    <x v="3"/>
    <x v="1"/>
    <x v="1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n v="106.5"/>
    <n v="49.446428571428569"/>
    <x v="3"/>
    <x v="1"/>
    <x v="3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n v="32.999805409612762"/>
    <n v="113.3596256684492"/>
    <x v="1"/>
    <x v="1"/>
    <x v="1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n v="43.00254993625159"/>
    <n v="190.55555555555554"/>
    <x v="3"/>
    <x v="1"/>
    <x v="1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n v="86.858974358974365"/>
    <n v="135.5"/>
    <x v="2"/>
    <x v="1"/>
    <x v="1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n v="96.8"/>
    <n v="10.297872340425531"/>
    <x v="1"/>
    <x v="1"/>
    <x v="0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n v="32.995456610631528"/>
    <n v="65.544223826714799"/>
    <x v="3"/>
    <x v="1"/>
    <x v="0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n v="68.028106508875737"/>
    <n v="49.026652452025587"/>
    <x v="3"/>
    <x v="1"/>
    <x v="0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n v="58.867816091954026"/>
    <n v="787.92307692307691"/>
    <x v="4"/>
    <x v="1"/>
    <x v="1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n v="105.04572803850782"/>
    <n v="80.306347746090154"/>
    <x v="3"/>
    <x v="1"/>
    <x v="0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n v="33.054878048780488"/>
    <n v="106.29411764705883"/>
    <x v="4"/>
    <x v="1"/>
    <x v="1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n v="78.821428571428569"/>
    <n v="50.735632183908038"/>
    <x v="3"/>
    <x v="1"/>
    <x v="3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n v="68.204968944099377"/>
    <n v="215.31372549019611"/>
    <x v="4"/>
    <x v="1"/>
    <x v="1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n v="75.731884057971016"/>
    <n v="141.22972972972974"/>
    <x v="1"/>
    <x v="1"/>
    <x v="1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n v="30.996070133010882"/>
    <n v="115.33745781777279"/>
    <x v="2"/>
    <x v="1"/>
    <x v="1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n v="101.88188976377953"/>
    <n v="193.11940298507463"/>
    <x v="4"/>
    <x v="1"/>
    <x v="1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n v="52.879227053140099"/>
    <n v="729.73333333333335"/>
    <x v="1"/>
    <x v="1"/>
    <x v="1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n v="71.005820721769496"/>
    <n v="99.66339869281046"/>
    <x v="1"/>
    <x v="1"/>
    <x v="0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n v="102.38709677419355"/>
    <n v="88.166666666666671"/>
    <x v="4"/>
    <x v="1"/>
    <x v="2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n v="74.466666666666669"/>
    <n v="37.233333333333334"/>
    <x v="3"/>
    <x v="1"/>
    <x v="0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n v="51.009883198562441"/>
    <n v="30.540075309306079"/>
    <x v="3"/>
    <x v="1"/>
    <x v="3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n v="90"/>
    <n v="25.714285714285712"/>
    <x v="0"/>
    <x v="1"/>
    <x v="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n v="97.142857142857139"/>
    <n v="34"/>
    <x v="3"/>
    <x v="1"/>
    <x v="0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n v="72.071823204419886"/>
    <n v="1185.909090909091"/>
    <x v="5"/>
    <x v="1"/>
    <x v="1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n v="75.236363636363635"/>
    <n v="125.39393939393939"/>
    <x v="1"/>
    <x v="1"/>
    <x v="1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n v="32.967741935483872"/>
    <n v="14.394366197183098"/>
    <x v="4"/>
    <x v="1"/>
    <x v="0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n v="54.807692307692307"/>
    <n v="54.807692307692314"/>
    <x v="6"/>
    <x v="1"/>
    <x v="0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n v="45.037837837837834"/>
    <n v="109.63157894736841"/>
    <x v="2"/>
    <x v="1"/>
    <x v="1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n v="52.958677685950413"/>
    <n v="188.47058823529412"/>
    <x v="3"/>
    <x v="1"/>
    <x v="1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n v="60.017959183673469"/>
    <n v="87.008284023668637"/>
    <x v="3"/>
    <x v="1"/>
    <x v="0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n v="1"/>
    <n v="1"/>
    <x v="1"/>
    <x v="1"/>
    <x v="0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n v="44.028301886792455"/>
    <n v="202.9130434782609"/>
    <x v="7"/>
    <x v="1"/>
    <x v="1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86.028169014084511"/>
    <n v="197.03225806451613"/>
    <x v="7"/>
    <x v="1"/>
    <x v="1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n v="28.012875536480685"/>
    <n v="107"/>
    <x v="3"/>
    <x v="1"/>
    <x v="1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n v="32.050458715596328"/>
    <n v="268.73076923076923"/>
    <x v="1"/>
    <x v="1"/>
    <x v="1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n v="73.611940298507463"/>
    <n v="50.845360824742272"/>
    <x v="4"/>
    <x v="1"/>
    <x v="0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n v="108.71052631578948"/>
    <n v="1180.2857142857142"/>
    <x v="4"/>
    <x v="1"/>
    <x v="1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n v="42.97674418604651"/>
    <n v="264"/>
    <x v="3"/>
    <x v="1"/>
    <x v="1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n v="83.315789473684205"/>
    <n v="30.44230769230769"/>
    <x v="0"/>
    <x v="1"/>
    <x v="0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n v="42"/>
    <n v="62.880681818181813"/>
    <x v="4"/>
    <x v="1"/>
    <x v="0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n v="55.927601809954751"/>
    <n v="193.125"/>
    <x v="3"/>
    <x v="1"/>
    <x v="1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n v="105.03681885125184"/>
    <n v="77.102702702702715"/>
    <x v="6"/>
    <x v="1"/>
    <x v="0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n v="48"/>
    <n v="225.52763819095478"/>
    <x v="5"/>
    <x v="1"/>
    <x v="1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n v="112.66176470588235"/>
    <n v="239.40625"/>
    <x v="6"/>
    <x v="1"/>
    <x v="1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n v="81.944444444444443"/>
    <n v="92.1875"/>
    <x v="1"/>
    <x v="1"/>
    <x v="0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n v="64.049180327868854"/>
    <n v="130.23333333333335"/>
    <x v="1"/>
    <x v="1"/>
    <x v="1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n v="106.39097744360902"/>
    <n v="615.21739130434787"/>
    <x v="3"/>
    <x v="1"/>
    <x v="1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n v="76.011249497790274"/>
    <n v="368.79532163742692"/>
    <x v="5"/>
    <x v="1"/>
    <x v="1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n v="111.07246376811594"/>
    <n v="1094.8571428571429"/>
    <x v="3"/>
    <x v="1"/>
    <x v="1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n v="95.936170212765958"/>
    <n v="50.662921348314605"/>
    <x v="6"/>
    <x v="1"/>
    <x v="0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n v="43.043010752688176"/>
    <n v="800.6"/>
    <x v="1"/>
    <x v="1"/>
    <x v="1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n v="67.966666666666669"/>
    <n v="291.28571428571428"/>
    <x v="4"/>
    <x v="1"/>
    <x v="1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n v="89.991428571428571"/>
    <n v="349.9666666666667"/>
    <x v="1"/>
    <x v="1"/>
    <x v="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n v="58.095238095238095"/>
    <n v="357.07317073170731"/>
    <x v="1"/>
    <x v="1"/>
    <x v="1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n v="83.996875000000003"/>
    <n v="126.48941176470588"/>
    <x v="5"/>
    <x v="1"/>
    <x v="1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n v="88.853503184713375"/>
    <n v="387.5"/>
    <x v="4"/>
    <x v="1"/>
    <x v="1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n v="65.963917525773198"/>
    <n v="457.03571428571428"/>
    <x v="3"/>
    <x v="1"/>
    <x v="1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n v="74.804878048780495"/>
    <n v="266.69565217391306"/>
    <x v="4"/>
    <x v="1"/>
    <x v="1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n v="69.98571428571428"/>
    <n v="69"/>
    <x v="3"/>
    <x v="1"/>
    <x v="0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n v="32.006493506493506"/>
    <n v="51.34375"/>
    <x v="3"/>
    <x v="1"/>
    <x v="0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n v="64.727272727272734"/>
    <n v="1.1710526315789473"/>
    <x v="3"/>
    <x v="1"/>
    <x v="0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n v="24.998110087408456"/>
    <n v="108.97734294541709"/>
    <x v="7"/>
    <x v="1"/>
    <x v="1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n v="104.97764070932922"/>
    <n v="315.17592592592592"/>
    <x v="5"/>
    <x v="1"/>
    <x v="1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n v="64.987878787878785"/>
    <n v="157.69117647058823"/>
    <x v="5"/>
    <x v="1"/>
    <x v="1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n v="94.352941176470594"/>
    <n v="153.8082191780822"/>
    <x v="3"/>
    <x v="1"/>
    <x v="1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n v="44.001706484641637"/>
    <n v="89.738979118329468"/>
    <x v="2"/>
    <x v="1"/>
    <x v="0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n v="64.744680851063833"/>
    <n v="75.135802469135797"/>
    <x v="1"/>
    <x v="1"/>
    <x v="0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n v="84.00667779632721"/>
    <n v="852.88135593220341"/>
    <x v="1"/>
    <x v="1"/>
    <x v="1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n v="34.061302681992338"/>
    <n v="138.90625"/>
    <x v="3"/>
    <x v="1"/>
    <x v="1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n v="93.273885350318466"/>
    <n v="190.18181818181819"/>
    <x v="4"/>
    <x v="1"/>
    <x v="1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n v="32.998301726577978"/>
    <n v="100.24333619948409"/>
    <x v="3"/>
    <x v="1"/>
    <x v="1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n v="83.812903225806451"/>
    <n v="142.75824175824175"/>
    <x v="2"/>
    <x v="1"/>
    <x v="1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n v="63.992424242424242"/>
    <n v="563.13333333333333"/>
    <x v="2"/>
    <x v="1"/>
    <x v="1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n v="81.909090909090907"/>
    <n v="30.715909090909086"/>
    <x v="7"/>
    <x v="1"/>
    <x v="0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n v="93.053191489361708"/>
    <n v="99.39772727272728"/>
    <x v="4"/>
    <x v="1"/>
    <x v="3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n v="101.98449039881831"/>
    <n v="197.54935622317598"/>
    <x v="2"/>
    <x v="1"/>
    <x v="1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n v="105.9375"/>
    <n v="508.5"/>
    <x v="2"/>
    <x v="1"/>
    <x v="1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n v="101.58181818181818"/>
    <n v="237.74468085106383"/>
    <x v="0"/>
    <x v="1"/>
    <x v="1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n v="62.970930232558139"/>
    <n v="338.46875"/>
    <x v="4"/>
    <x v="1"/>
    <x v="1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n v="29.045602605863191"/>
    <n v="133.08955223880596"/>
    <x v="1"/>
    <x v="1"/>
    <x v="1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n v="1"/>
    <n v="1"/>
    <x v="1"/>
    <x v="1"/>
    <x v="0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n v="77.924999999999997"/>
    <n v="207.79999999999998"/>
    <x v="1"/>
    <x v="1"/>
    <x v="1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n v="80.806451612903231"/>
    <n v="51.122448979591837"/>
    <x v="6"/>
    <x v="1"/>
    <x v="0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n v="76.006816632583508"/>
    <n v="652.05847953216369"/>
    <x v="1"/>
    <x v="1"/>
    <x v="1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n v="72.993613824192337"/>
    <n v="113.63099415204678"/>
    <x v="5"/>
    <x v="1"/>
    <x v="1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n v="53"/>
    <n v="102.37606837606839"/>
    <x v="3"/>
    <x v="1"/>
    <x v="1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n v="54.164556962025316"/>
    <n v="356.58333333333331"/>
    <x v="0"/>
    <x v="1"/>
    <x v="1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n v="32.946666666666665"/>
    <n v="139.86792452830187"/>
    <x v="4"/>
    <x v="1"/>
    <x v="1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n v="79.371428571428567"/>
    <n v="69.45"/>
    <x v="0"/>
    <x v="1"/>
    <x v="0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n v="41.174603174603178"/>
    <n v="35.534246575342465"/>
    <x v="3"/>
    <x v="1"/>
    <x v="0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n v="77.430769230769229"/>
    <n v="251.65"/>
    <x v="2"/>
    <x v="1"/>
    <x v="1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n v="57.159509202453989"/>
    <n v="105.87500000000001"/>
    <x v="3"/>
    <x v="1"/>
    <x v="1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n v="77.17647058823529"/>
    <n v="187.42857142857144"/>
    <x v="3"/>
    <x v="1"/>
    <x v="1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n v="24.953917050691246"/>
    <n v="386.78571428571428"/>
    <x v="4"/>
    <x v="1"/>
    <x v="1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n v="97.18"/>
    <n v="347.07142857142856"/>
    <x v="4"/>
    <x v="1"/>
    <x v="1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n v="46.000916870415651"/>
    <n v="185.82098765432099"/>
    <x v="3"/>
    <x v="1"/>
    <x v="1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n v="88.023385300668153"/>
    <n v="43.241247264770237"/>
    <x v="7"/>
    <x v="1"/>
    <x v="3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n v="25.99"/>
    <n v="162.4375"/>
    <x v="0"/>
    <x v="1"/>
    <x v="1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n v="102.69047619047619"/>
    <n v="184.84285714285716"/>
    <x v="3"/>
    <x v="1"/>
    <x v="1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n v="72.958174904942965"/>
    <n v="23.703520691785052"/>
    <x v="4"/>
    <x v="1"/>
    <x v="0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n v="57.190082644628099"/>
    <n v="89.870129870129873"/>
    <x v="3"/>
    <x v="1"/>
    <x v="0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n v="84.013793103448279"/>
    <n v="272.6041958041958"/>
    <x v="3"/>
    <x v="1"/>
    <x v="1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n v="98.666666666666671"/>
    <n v="170.04255319148936"/>
    <x v="4"/>
    <x v="1"/>
    <x v="1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n v="42.007419183889773"/>
    <n v="188.28503562945369"/>
    <x v="7"/>
    <x v="1"/>
    <x v="1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n v="32.002753556677376"/>
    <n v="346.93532338308455"/>
    <x v="7"/>
    <x v="1"/>
    <x v="1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n v="81.567164179104481"/>
    <n v="69.177215189873422"/>
    <x v="1"/>
    <x v="1"/>
    <x v="0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n v="37.035087719298247"/>
    <n v="25.433734939759034"/>
    <x v="7"/>
    <x v="1"/>
    <x v="0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n v="103.033360455655"/>
    <n v="77.400977995110026"/>
    <x v="0"/>
    <x v="1"/>
    <x v="0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n v="84.333333333333329"/>
    <n v="37.481481481481481"/>
    <x v="1"/>
    <x v="1"/>
    <x v="0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n v="102.60377358490567"/>
    <n v="543.79999999999995"/>
    <x v="5"/>
    <x v="1"/>
    <x v="1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n v="79.992129246064621"/>
    <n v="228.52189349112427"/>
    <x v="1"/>
    <x v="1"/>
    <x v="1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n v="70.055309734513273"/>
    <n v="38.948339483394832"/>
    <x v="3"/>
    <x v="1"/>
    <x v="0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n v="37"/>
    <n v="370"/>
    <x v="3"/>
    <x v="1"/>
    <x v="1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n v="41.911917098445599"/>
    <n v="237.91176470588232"/>
    <x v="4"/>
    <x v="1"/>
    <x v="1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n v="57.992576882290564"/>
    <n v="64.036299765807954"/>
    <x v="3"/>
    <x v="1"/>
    <x v="0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n v="40.942307692307693"/>
    <n v="118.27777777777777"/>
    <x v="3"/>
    <x v="1"/>
    <x v="1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n v="69.9972602739726"/>
    <n v="84.824037184594957"/>
    <x v="1"/>
    <x v="1"/>
    <x v="0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n v="73.838709677419359"/>
    <n v="29.346153846153843"/>
    <x v="3"/>
    <x v="1"/>
    <x v="0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n v="41.979310344827589"/>
    <n v="209.89655172413794"/>
    <x v="3"/>
    <x v="1"/>
    <x v="1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n v="77.93442622950819"/>
    <n v="169.78571428571431"/>
    <x v="1"/>
    <x v="1"/>
    <x v="1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n v="106.01972789115646"/>
    <n v="115.95907738095239"/>
    <x v="1"/>
    <x v="1"/>
    <x v="1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n v="47.018181818181816"/>
    <n v="258.59999999999997"/>
    <x v="4"/>
    <x v="1"/>
    <x v="1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n v="76.016483516483518"/>
    <n v="230.58333333333331"/>
    <x v="5"/>
    <x v="1"/>
    <x v="1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n v="54.120603015075375"/>
    <n v="128.21428571428572"/>
    <x v="4"/>
    <x v="1"/>
    <x v="1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n v="57.285714285714285"/>
    <n v="188.70588235294116"/>
    <x v="4"/>
    <x v="1"/>
    <x v="1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n v="103.81308411214954"/>
    <n v="6.9511889862327907"/>
    <x v="3"/>
    <x v="1"/>
    <x v="0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n v="105.02602739726028"/>
    <n v="774.43434343434342"/>
    <x v="0"/>
    <x v="1"/>
    <x v="1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n v="90.259259259259252"/>
    <n v="27.693181818181817"/>
    <x v="3"/>
    <x v="1"/>
    <x v="0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n v="76.978705978705975"/>
    <n v="52.479620323841424"/>
    <x v="4"/>
    <x v="1"/>
    <x v="0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n v="102.60162601626017"/>
    <n v="407.09677419354841"/>
    <x v="1"/>
    <x v="1"/>
    <x v="1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n v="2"/>
    <n v="2"/>
    <x v="2"/>
    <x v="1"/>
    <x v="0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n v="55.0062893081761"/>
    <n v="156.17857142857144"/>
    <x v="1"/>
    <x v="1"/>
    <x v="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n v="32.127272727272725"/>
    <n v="252.42857142857144"/>
    <x v="2"/>
    <x v="1"/>
    <x v="1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n v="50.642857142857146"/>
    <n v="1.729268292682927"/>
    <x v="5"/>
    <x v="1"/>
    <x v="2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n v="49.6875"/>
    <n v="12.230769230769232"/>
    <x v="5"/>
    <x v="1"/>
    <x v="0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n v="54.894067796610166"/>
    <n v="163.98734177215189"/>
    <x v="3"/>
    <x v="1"/>
    <x v="1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n v="46.931937172774866"/>
    <n v="162.98181818181817"/>
    <x v="4"/>
    <x v="1"/>
    <x v="1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n v="44.951219512195124"/>
    <n v="20.252747252747252"/>
    <x v="3"/>
    <x v="1"/>
    <x v="0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n v="30.99898322318251"/>
    <n v="319.24083769633506"/>
    <x v="6"/>
    <x v="1"/>
    <x v="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n v="107.7625"/>
    <n v="478.94444444444446"/>
    <x v="3"/>
    <x v="1"/>
    <x v="1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n v="102.07770270270271"/>
    <n v="19.556634304207122"/>
    <x v="3"/>
    <x v="1"/>
    <x v="3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n v="24.976190476190474"/>
    <n v="198.94827586206895"/>
    <x v="2"/>
    <x v="1"/>
    <x v="1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n v="79.944134078212286"/>
    <n v="795"/>
    <x v="4"/>
    <x v="1"/>
    <x v="1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n v="67.946462715105156"/>
    <n v="50.621082621082621"/>
    <x v="4"/>
    <x v="1"/>
    <x v="0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n v="26.070921985815602"/>
    <n v="57.4375"/>
    <x v="3"/>
    <x v="1"/>
    <x v="0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n v="105.0032154340836"/>
    <n v="155.62827640984909"/>
    <x v="4"/>
    <x v="1"/>
    <x v="1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n v="25.826923076923077"/>
    <n v="36.297297297297298"/>
    <x v="7"/>
    <x v="1"/>
    <x v="0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n v="77.666666666666671"/>
    <n v="58.25"/>
    <x v="4"/>
    <x v="1"/>
    <x v="2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n v="57.82692307692308"/>
    <n v="237.39473684210526"/>
    <x v="5"/>
    <x v="1"/>
    <x v="1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n v="92.955555555555549"/>
    <n v="58.75"/>
    <x v="3"/>
    <x v="1"/>
    <x v="0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n v="37.945098039215686"/>
    <n v="182.56603773584905"/>
    <x v="4"/>
    <x v="1"/>
    <x v="1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n v="31.842105263157894"/>
    <n v="0.75436408977556113"/>
    <x v="2"/>
    <x v="1"/>
    <x v="0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n v="40"/>
    <n v="175.95330739299609"/>
    <x v="1"/>
    <x v="1"/>
    <x v="1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n v="101.1"/>
    <n v="237.88235294117646"/>
    <x v="3"/>
    <x v="1"/>
    <x v="1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n v="84.006989951944078"/>
    <n v="488.05076142131981"/>
    <x v="3"/>
    <x v="1"/>
    <x v="1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n v="103.41538461538461"/>
    <n v="224.06666666666669"/>
    <x v="3"/>
    <x v="1"/>
    <x v="1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n v="105.13333333333334"/>
    <n v="18.126436781609197"/>
    <x v="0"/>
    <x v="1"/>
    <x v="0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n v="89.21621621621621"/>
    <n v="45.847222222222221"/>
    <x v="3"/>
    <x v="1"/>
    <x v="0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n v="51.995234312946785"/>
    <n v="117.31541218637993"/>
    <x v="2"/>
    <x v="1"/>
    <x v="1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n v="64.956521739130437"/>
    <n v="217.30909090909088"/>
    <x v="3"/>
    <x v="1"/>
    <x v="1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n v="46.235294117647058"/>
    <n v="112.28571428571428"/>
    <x v="3"/>
    <x v="1"/>
    <x v="1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n v="51.151785714285715"/>
    <n v="72.51898734177216"/>
    <x v="3"/>
    <x v="1"/>
    <x v="0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n v="33.909722222222221"/>
    <n v="212.30434782608697"/>
    <x v="1"/>
    <x v="1"/>
    <x v="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n v="92.016298633017882"/>
    <n v="239.74657534246577"/>
    <x v="3"/>
    <x v="1"/>
    <x v="1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n v="107.42857142857143"/>
    <n v="181.93548387096774"/>
    <x v="3"/>
    <x v="1"/>
    <x v="1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n v="75.848484848484844"/>
    <n v="164.13114754098362"/>
    <x v="3"/>
    <x v="1"/>
    <x v="1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n v="80.476190476190482"/>
    <n v="1.6375968992248062"/>
    <x v="3"/>
    <x v="1"/>
    <x v="0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n v="86.978483606557376"/>
    <n v="49.64385964912281"/>
    <x v="4"/>
    <x v="1"/>
    <x v="3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n v="105.13541666666667"/>
    <n v="109.70652173913042"/>
    <x v="5"/>
    <x v="1"/>
    <x v="1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n v="57.298507462686565"/>
    <n v="49.217948717948715"/>
    <x v="6"/>
    <x v="1"/>
    <x v="0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n v="93.348484848484844"/>
    <n v="62.232323232323225"/>
    <x v="2"/>
    <x v="1"/>
    <x v="2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n v="71.987179487179489"/>
    <n v="13.05813953488372"/>
    <x v="3"/>
    <x v="1"/>
    <x v="0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n v="92.611940298507463"/>
    <n v="64.635416666666671"/>
    <x v="3"/>
    <x v="1"/>
    <x v="0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n v="104.99122807017544"/>
    <n v="159.58666666666667"/>
    <x v="0"/>
    <x v="1"/>
    <x v="1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n v="30.958174904942965"/>
    <n v="81.42"/>
    <x v="7"/>
    <x v="1"/>
    <x v="0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n v="33.001182732111175"/>
    <n v="32.444767441860463"/>
    <x v="7"/>
    <x v="1"/>
    <x v="0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n v="84.187845303867405"/>
    <n v="9.9141184124918666"/>
    <x v="3"/>
    <x v="1"/>
    <x v="0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n v="73.92307692307692"/>
    <n v="26.694444444444443"/>
    <x v="3"/>
    <x v="1"/>
    <x v="0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n v="36.987499999999997"/>
    <n v="62.957446808510639"/>
    <x v="4"/>
    <x v="1"/>
    <x v="3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n v="46.896551724137929"/>
    <n v="161.35593220338984"/>
    <x v="2"/>
    <x v="1"/>
    <x v="1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n v="5"/>
    <n v="5"/>
    <x v="3"/>
    <x v="1"/>
    <x v="0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n v="102.02437459910199"/>
    <n v="1096.9379310344827"/>
    <x v="1"/>
    <x v="1"/>
    <x v="1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n v="45.007502206531335"/>
    <n v="70.094158075601371"/>
    <x v="4"/>
    <x v="1"/>
    <x v="3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n v="94.285714285714292"/>
    <n v="60"/>
    <x v="4"/>
    <x v="1"/>
    <x v="0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n v="101.02325581395348"/>
    <n v="367.0985915492958"/>
    <x v="2"/>
    <x v="1"/>
    <x v="1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n v="97.037499999999994"/>
    <n v="1109"/>
    <x v="3"/>
    <x v="1"/>
    <x v="1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n v="43.00963855421687"/>
    <n v="19.028784648187631"/>
    <x v="4"/>
    <x v="1"/>
    <x v="0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n v="94.916030534351151"/>
    <n v="126.87755102040816"/>
    <x v="3"/>
    <x v="1"/>
    <x v="1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n v="72.151785714285708"/>
    <n v="734.63636363636363"/>
    <x v="4"/>
    <x v="1"/>
    <x v="1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n v="51.007692307692309"/>
    <n v="4.5731034482758623"/>
    <x v="5"/>
    <x v="1"/>
    <x v="0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n v="85.054545454545448"/>
    <n v="85.054545454545448"/>
    <x v="2"/>
    <x v="1"/>
    <x v="0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n v="43.87096774193548"/>
    <n v="119.29824561403508"/>
    <x v="5"/>
    <x v="1"/>
    <x v="1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n v="40.063909774436091"/>
    <n v="296.02777777777777"/>
    <x v="0"/>
    <x v="1"/>
    <x v="1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n v="43.833333333333336"/>
    <n v="84.694915254237287"/>
    <x v="7"/>
    <x v="1"/>
    <x v="0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n v="84.92903225806451"/>
    <n v="355.7837837837838"/>
    <x v="3"/>
    <x v="1"/>
    <x v="1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n v="41.067632850241544"/>
    <n v="386.40909090909093"/>
    <x v="1"/>
    <x v="1"/>
    <x v="1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n v="54.971428571428568"/>
    <n v="792.23529411764707"/>
    <x v="3"/>
    <x v="1"/>
    <x v="1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n v="77.010807374443743"/>
    <n v="137.03393665158373"/>
    <x v="1"/>
    <x v="1"/>
    <x v="1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n v="71.201754385964918"/>
    <n v="338.20833333333337"/>
    <x v="0"/>
    <x v="1"/>
    <x v="1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n v="91.935483870967744"/>
    <n v="108.22784810126582"/>
    <x v="3"/>
    <x v="1"/>
    <x v="1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n v="97.069023569023571"/>
    <n v="60.757639620653315"/>
    <x v="3"/>
    <x v="1"/>
    <x v="0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n v="58.916666666666664"/>
    <n v="27.725490196078432"/>
    <x v="4"/>
    <x v="1"/>
    <x v="0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n v="58.015466983938133"/>
    <n v="228.3934426229508"/>
    <x v="2"/>
    <x v="1"/>
    <x v="1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n v="103.87301587301587"/>
    <n v="21.615194054500414"/>
    <x v="3"/>
    <x v="1"/>
    <x v="0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n v="93.46875"/>
    <n v="373.875"/>
    <x v="1"/>
    <x v="1"/>
    <x v="1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n v="61.970370370370368"/>
    <n v="154.92592592592592"/>
    <x v="3"/>
    <x v="1"/>
    <x v="1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n v="92.042857142857144"/>
    <n v="322.14999999999998"/>
    <x v="3"/>
    <x v="1"/>
    <x v="1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n v="77.268656716417908"/>
    <n v="73.957142857142856"/>
    <x v="0"/>
    <x v="1"/>
    <x v="0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n v="93.923913043478265"/>
    <n v="864.1"/>
    <x v="6"/>
    <x v="1"/>
    <x v="1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n v="84.969458128078813"/>
    <n v="143.26245847176079"/>
    <x v="3"/>
    <x v="1"/>
    <x v="1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n v="105.97035040431267"/>
    <n v="40.281762295081968"/>
    <x v="5"/>
    <x v="1"/>
    <x v="0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n v="36.969040247678016"/>
    <n v="178.22388059701493"/>
    <x v="2"/>
    <x v="1"/>
    <x v="1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n v="81.533333333333331"/>
    <n v="84.930555555555557"/>
    <x v="4"/>
    <x v="1"/>
    <x v="0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n v="80.999140154772135"/>
    <n v="145.93648334624322"/>
    <x v="4"/>
    <x v="1"/>
    <x v="1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n v="26.010498687664043"/>
    <n v="152.46153846153848"/>
    <x v="3"/>
    <x v="1"/>
    <x v="1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n v="25.998410896708286"/>
    <n v="67.129542790152414"/>
    <x v="1"/>
    <x v="1"/>
    <x v="0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n v="34.173913043478258"/>
    <n v="40.307692307692307"/>
    <x v="1"/>
    <x v="1"/>
    <x v="0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n v="28.002083333333335"/>
    <n v="216.79032258064518"/>
    <x v="4"/>
    <x v="1"/>
    <x v="1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n v="76.546875"/>
    <n v="52.117021276595743"/>
    <x v="5"/>
    <x v="1"/>
    <x v="0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n v="53.053097345132741"/>
    <n v="499.58333333333337"/>
    <x v="5"/>
    <x v="1"/>
    <x v="1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n v="106.859375"/>
    <n v="87.679487179487182"/>
    <x v="4"/>
    <x v="1"/>
    <x v="0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n v="46.020746887966808"/>
    <n v="113.17346938775511"/>
    <x v="1"/>
    <x v="1"/>
    <x v="1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n v="100.17424242424242"/>
    <n v="426.54838709677421"/>
    <x v="4"/>
    <x v="1"/>
    <x v="1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n v="101.44"/>
    <n v="77.632653061224488"/>
    <x v="7"/>
    <x v="1"/>
    <x v="3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n v="87.972684085510693"/>
    <n v="52.496810772501767"/>
    <x v="5"/>
    <x v="1"/>
    <x v="0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n v="74.995594713656388"/>
    <n v="157.46762589928059"/>
    <x v="0"/>
    <x v="1"/>
    <x v="1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n v="42.982142857142854"/>
    <n v="72.939393939393938"/>
    <x v="3"/>
    <x v="1"/>
    <x v="0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n v="33.115107913669064"/>
    <n v="60.565789473684205"/>
    <x v="3"/>
    <x v="1"/>
    <x v="3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n v="101.13101604278074"/>
    <n v="56.791291291291287"/>
    <x v="1"/>
    <x v="1"/>
    <x v="0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n v="55.98841354723708"/>
    <n v="56.542754275427541"/>
    <x v="0"/>
    <x v="1"/>
    <x v="3"/>
    <n v="1122"/>
    <x v="1"/>
    <s v="USD"/>
    <n v="14671764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EF00B-B96D-4AA0-BC20-AB7863CE4360}" name="PivotChar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25" name="[Range 1].[Parent Category].[All]" cap="All"/>
    <pageField fld="3" hier="38" name="[Range 1].[Date Created Conversion (Year)].[All]" cap="All"/>
  </pageFields>
  <dataFields count="1">
    <dataField name="Count of id" fld="4" subtotal="count" baseField="2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/>
    <pivotHierarchy dragToData="1"/>
    <pivotHierarchy dragToData="1" caption="Count of id"/>
  </pivotHierarchies>
  <rowHierarchiesUsage count="1">
    <rowHierarchyUsage hierarchyUsage="4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5" cacheId="2041521785">
        <x15:pivotRow count="5">
          <x15:c>
            <x15:v>92</x15:v>
          </x15:c>
          <x15:c>
            <x15:v>92</x15:v>
          </x15:c>
          <x15:c>
            <x15:v>92</x15:v>
          </x15:c>
          <x15:c>
            <x15:v>92</x15:v>
          </x15:c>
          <x15:c>
            <x15:v>92</x15:v>
          </x15:c>
        </x15:pivotRow>
        <x15:pivotRow count="5">
          <x15:c>
            <x15:v>79</x15:v>
          </x15:c>
          <x15:c>
            <x15:v>79</x15:v>
          </x15:c>
          <x15:c>
            <x15:v>79</x15:v>
          </x15:c>
          <x15:c>
            <x15:v>79</x15:v>
          </x15:c>
          <x15:c>
            <x15:v>79</x15:v>
          </x15:c>
        </x15:pivotRow>
        <x15:pivotRow count="5">
          <x15:c>
            <x15:v>86</x15:v>
          </x15:c>
          <x15:c>
            <x15:v>86</x15:v>
          </x15:c>
          <x15:c>
            <x15:v>86</x15:v>
          </x15:c>
          <x15:c>
            <x15:v>86</x15:v>
          </x15:c>
          <x15:c>
            <x15:v>86</x15:v>
          </x15:c>
        </x15:pivotRow>
        <x15:pivotRow count="5">
          <x15:c>
            <x15:v>78</x15:v>
          </x15:c>
          <x15:c>
            <x15:v>78</x15:v>
          </x15:c>
          <x15:c>
            <x15:v>78</x15:v>
          </x15:c>
          <x15:c>
            <x15:v>78</x15:v>
          </x15:c>
          <x15:c>
            <x15:v>78</x15:v>
          </x15:c>
        </x15:pivotRow>
        <x15:pivotRow count="5">
          <x15:c>
            <x15:v>86</x15:v>
          </x15:c>
          <x15:c>
            <x15:v>86</x15:v>
          </x15:c>
          <x15:c>
            <x15:v>86</x15:v>
          </x15:c>
          <x15:c>
            <x15:v>86</x15:v>
          </x15:c>
          <x15:c>
            <x15:v>86</x15:v>
          </x15:c>
        </x15:pivotRow>
        <x15:pivotRow count="5">
          <x15:c>
            <x15:v>87</x15:v>
          </x15:c>
          <x15:c>
            <x15:v>87</x15:v>
          </x15:c>
          <x15:c>
            <x15:v>87</x15:v>
          </x15:c>
          <x15:c>
            <x15:v>87</x15:v>
          </x15:c>
          <x15:c>
            <x15:v>87</x15:v>
          </x15:c>
        </x15:pivotRow>
        <x15:pivotRow count="5">
          <x15:c>
            <x15:v>94</x15:v>
          </x15:c>
          <x15:c>
            <x15:v>94</x15:v>
          </x15:c>
          <x15:c>
            <x15:v>94</x15:v>
          </x15:c>
          <x15:c>
            <x15:v>94</x15:v>
          </x15:c>
          <x15:c>
            <x15:v>94</x15:v>
          </x15:c>
        </x15:pivotRow>
        <x15:pivotRow count="5">
          <x15:c>
            <x15:v>85</x15:v>
          </x15:c>
          <x15:c>
            <x15:v>85</x15:v>
          </x15:c>
          <x15:c>
            <x15:v>85</x15:v>
          </x15:c>
          <x15:c>
            <x15:v>85</x15:v>
          </x15:c>
          <x15:c>
            <x15:v>85</x15:v>
          </x15:c>
        </x15:pivotRow>
        <x15:pivotRow count="5">
          <x15:c>
            <x15:v>73</x15:v>
          </x15:c>
          <x15:c>
            <x15:v>73</x15:v>
          </x15:c>
          <x15:c>
            <x15:v>73</x15:v>
          </x15:c>
          <x15:c>
            <x15:v>73</x15:v>
          </x15:c>
          <x15:c>
            <x15:v>73</x15:v>
          </x15:c>
        </x15:pivotRow>
        <x15:pivotRow count="5">
          <x15:c>
            <x15:v>78</x15:v>
          </x15:c>
          <x15:c>
            <x15:v>78</x15:v>
          </x15:c>
          <x15:c>
            <x15:v>78</x15:v>
          </x15:c>
          <x15:c>
            <x15:v>78</x15:v>
          </x15:c>
          <x15:c>
            <x15:v>78</x15:v>
          </x15:c>
        </x15:pivotRow>
        <x15:pivotRow count="5">
          <x15:c>
            <x15:v>78</x15:v>
          </x15:c>
          <x15:c>
            <x15:v>78</x15:v>
          </x15:c>
          <x15:c>
            <x15:v>78</x15:v>
          </x15:c>
          <x15:c>
            <x15:v>78</x15:v>
          </x15:c>
          <x15:c>
            <x15:v>78</x15:v>
          </x15:c>
        </x15:pivotRow>
        <x15:pivotRow count="5">
          <x15:c>
            <x15:v>84</x15:v>
          </x15:c>
          <x15:c>
            <x15:v>84</x15:v>
          </x15:c>
          <x15:c>
            <x15:v>84</x15:v>
          </x15:c>
          <x15:c>
            <x15:v>84</x15:v>
          </x15:c>
          <x15:c>
            <x15:v>84</x15:v>
          </x15:c>
        </x15:pivotRow>
        <x15:pivotRow count="5">
          <x15:c>
            <x15:v>1000</x15:v>
          </x15:c>
          <x15:c>
            <x15:v>1000</x15:v>
          </x15:c>
          <x15:c>
            <x15:v>1000</x15:v>
          </x15:c>
          <x15:c>
            <x15:v>1000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1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CA0F2-BEA9-442D-9177-F79BB4A599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11" name="[Range].[country].[All]" cap="All"/>
  </pageFields>
  <dataFields count="1">
    <dataField name="Count of id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7A99-0112-407F-9ADC-CCD76BB26B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8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7" hier="-1"/>
  </pageFields>
  <dataFields count="1">
    <dataField name="Count of id" fld="0" subtotal="count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21B2A-035F-4679-8D01-77F38C3C678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1" firstDataRow="2" firstDataCol="0"/>
  <pivotFields count="1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colFields count="1">
    <field x="0"/>
  </colFields>
  <colItems count="5">
    <i>
      <x/>
    </i>
    <i>
      <x v="1"/>
    </i>
    <i>
      <x v="2"/>
    </i>
    <i>
      <x v="3"/>
    </i>
    <i t="grand">
      <x/>
    </i>
  </colItem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A110E-4BEC-41FB-8DFC-8E14194CE4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1485-3EE1-4C7E-B6A8-BDA105B9A63D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:F92" firstHeaderRow="1" firstDataRow="2" firstDataCol="1" rowPageCount="2" colPageCount="1"/>
  <pivotFields count="6"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1"/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2" hier="38" name="[Range 1].[Date Created Conversion (Year)].[All]" cap="All"/>
    <pageField fld="3" hier="25" name="[Range 1].[Parent Category].[All]" cap="All"/>
  </pageFields>
  <dataFields count="1">
    <dataField name="Count of outcome" fld="5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0"/>
    <rowHierarchyUsage hierarchyUsage="36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8807-1A57-4254-BBA8-98E681EE7C03}">
  <dimension ref="A1"/>
  <sheetViews>
    <sheetView workbookViewId="0">
      <selection activeCell="C2" sqref="C2"/>
    </sheetView>
  </sheetViews>
  <sheetFormatPr defaultRowHeight="15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11" sqref="E1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0.6640625" style="7"/>
    <col min="7" max="9" width="10.6640625" style="5"/>
    <col min="11" max="11" width="13" bestFit="1" customWidth="1"/>
    <col min="14" max="15" width="11.1640625" bestFit="1" customWidth="1"/>
    <col min="18" max="18" width="10.6640625" style="13"/>
    <col min="19" max="19" width="10.6640625" style="1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4" t="s">
        <v>2029</v>
      </c>
      <c r="H1" s="4" t="s">
        <v>2031</v>
      </c>
      <c r="I1" s="4" t="s">
        <v>2032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2" t="s">
        <v>2051</v>
      </c>
      <c r="S1" s="10" t="s">
        <v>2050</v>
      </c>
      <c r="T1" s="1" t="s">
        <v>2028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7" t="e">
        <f>E2/K2</f>
        <v>#DIV/0!</v>
      </c>
      <c r="G2" s="5">
        <f t="shared" ref="G2:G33" si="0">E2/D2*100</f>
        <v>0</v>
      </c>
      <c r="H2" s="5" t="str">
        <f>LEFT(T2, FIND("/", T2)-1)</f>
        <v>food</v>
      </c>
      <c r="I2" s="5" t="str">
        <f>MID(T2, FIND("/", T2) + 1, LEN(T2) - FIND("/", T2))</f>
        <v>food trucks</v>
      </c>
      <c r="J2" t="s">
        <v>14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P2" t="b">
        <v>0</v>
      </c>
      <c r="Q2" t="b">
        <v>0</v>
      </c>
      <c r="R2" s="13">
        <f>(((O2 / 86400) + 25569))</f>
        <v>42353.25</v>
      </c>
      <c r="S2" s="11">
        <f>(((N2 / 86400) + 25569))</f>
        <v>42336.25</v>
      </c>
      <c r="T2" t="s">
        <v>17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1">E3/K3</f>
        <v>92.151898734177209</v>
      </c>
      <c r="G3" s="5">
        <f t="shared" si="0"/>
        <v>1040</v>
      </c>
      <c r="H3" s="5" t="str">
        <f>LEFT(T3, FIND("/", T3)-1)</f>
        <v>music</v>
      </c>
      <c r="J3" t="s">
        <v>20</v>
      </c>
      <c r="K3">
        <v>158</v>
      </c>
      <c r="L3" t="s">
        <v>21</v>
      </c>
      <c r="M3" t="s">
        <v>22</v>
      </c>
      <c r="N3">
        <v>1408424400</v>
      </c>
      <c r="O3">
        <v>1408597200</v>
      </c>
      <c r="P3" t="b">
        <v>0</v>
      </c>
      <c r="Q3" t="b">
        <v>1</v>
      </c>
      <c r="R3" s="13">
        <f t="shared" ref="R3:R66" si="2">(((O3 / 86400) + 25569))</f>
        <v>41872.208333333336</v>
      </c>
      <c r="S3" s="11">
        <f t="shared" ref="S3:S66" si="3">(((N3 / 86400) + 25569))</f>
        <v>41870.208333333336</v>
      </c>
      <c r="T3" t="s">
        <v>23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1"/>
        <v>100.01614035087719</v>
      </c>
      <c r="G4" s="5">
        <f t="shared" si="0"/>
        <v>131.4787822878229</v>
      </c>
      <c r="H4" s="5" t="str">
        <f t="shared" ref="H4:H67" si="4">LEFT(T4, FIND("/", T4)-1)</f>
        <v>technology</v>
      </c>
      <c r="J4" t="s">
        <v>20</v>
      </c>
      <c r="K4">
        <v>1425</v>
      </c>
      <c r="L4" t="s">
        <v>26</v>
      </c>
      <c r="M4" t="s">
        <v>27</v>
      </c>
      <c r="N4">
        <v>1384668000</v>
      </c>
      <c r="O4">
        <v>1384840800</v>
      </c>
      <c r="P4" t="b">
        <v>0</v>
      </c>
      <c r="Q4" t="b">
        <v>0</v>
      </c>
      <c r="R4" s="13">
        <f t="shared" si="2"/>
        <v>41597.25</v>
      </c>
      <c r="S4" s="11">
        <f t="shared" si="3"/>
        <v>41595.25</v>
      </c>
      <c r="T4" t="s">
        <v>28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103.20833333333333</v>
      </c>
      <c r="G5" s="5">
        <f t="shared" si="0"/>
        <v>58.976190476190467</v>
      </c>
      <c r="H5" s="5" t="str">
        <f t="shared" si="4"/>
        <v>music</v>
      </c>
      <c r="J5" t="s">
        <v>14</v>
      </c>
      <c r="K5">
        <v>24</v>
      </c>
      <c r="L5" t="s">
        <v>21</v>
      </c>
      <c r="M5" t="s">
        <v>22</v>
      </c>
      <c r="N5">
        <v>1565499600</v>
      </c>
      <c r="O5">
        <v>1568955600</v>
      </c>
      <c r="P5" t="b">
        <v>0</v>
      </c>
      <c r="Q5" t="b">
        <v>0</v>
      </c>
      <c r="R5" s="13">
        <f t="shared" si="2"/>
        <v>43728.208333333328</v>
      </c>
      <c r="S5" s="11">
        <f t="shared" si="3"/>
        <v>43688.208333333328</v>
      </c>
      <c r="T5" t="s">
        <v>23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99.339622641509436</v>
      </c>
      <c r="G6" s="5">
        <f t="shared" si="0"/>
        <v>69.276315789473685</v>
      </c>
      <c r="H6" s="5" t="str">
        <f t="shared" si="4"/>
        <v>theater</v>
      </c>
      <c r="J6" t="s">
        <v>14</v>
      </c>
      <c r="K6">
        <v>53</v>
      </c>
      <c r="L6" t="s">
        <v>21</v>
      </c>
      <c r="M6" t="s">
        <v>22</v>
      </c>
      <c r="N6">
        <v>1547964000</v>
      </c>
      <c r="O6">
        <v>1548309600</v>
      </c>
      <c r="P6" t="b">
        <v>0</v>
      </c>
      <c r="Q6" t="b">
        <v>0</v>
      </c>
      <c r="R6" s="13">
        <f t="shared" si="2"/>
        <v>43489.25</v>
      </c>
      <c r="S6" s="11">
        <f t="shared" si="3"/>
        <v>43485.25</v>
      </c>
      <c r="T6" t="s">
        <v>33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75.833333333333329</v>
      </c>
      <c r="G7" s="5">
        <f t="shared" si="0"/>
        <v>173.61842105263159</v>
      </c>
      <c r="H7" s="5" t="str">
        <f t="shared" si="4"/>
        <v>theater</v>
      </c>
      <c r="J7" t="s">
        <v>20</v>
      </c>
      <c r="K7">
        <v>174</v>
      </c>
      <c r="L7" t="s">
        <v>36</v>
      </c>
      <c r="M7" t="s">
        <v>37</v>
      </c>
      <c r="N7">
        <v>1346130000</v>
      </c>
      <c r="O7">
        <v>1347080400</v>
      </c>
      <c r="P7" t="b">
        <v>0</v>
      </c>
      <c r="Q7" t="b">
        <v>0</v>
      </c>
      <c r="R7" s="13">
        <f t="shared" si="2"/>
        <v>41160.208333333336</v>
      </c>
      <c r="S7" s="11">
        <f t="shared" si="3"/>
        <v>41149.208333333336</v>
      </c>
      <c r="T7" t="s">
        <v>33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60.555555555555557</v>
      </c>
      <c r="G8" s="5">
        <f t="shared" si="0"/>
        <v>20.961538461538463</v>
      </c>
      <c r="H8" s="5" t="str">
        <f t="shared" si="4"/>
        <v>film &amp; video</v>
      </c>
      <c r="J8" t="s">
        <v>14</v>
      </c>
      <c r="K8">
        <v>18</v>
      </c>
      <c r="L8" t="s">
        <v>40</v>
      </c>
      <c r="M8" t="s">
        <v>41</v>
      </c>
      <c r="N8">
        <v>1505278800</v>
      </c>
      <c r="O8">
        <v>1505365200</v>
      </c>
      <c r="P8" t="b">
        <v>0</v>
      </c>
      <c r="Q8" t="b">
        <v>0</v>
      </c>
      <c r="R8" s="13">
        <f t="shared" si="2"/>
        <v>42992.208333333328</v>
      </c>
      <c r="S8" s="11">
        <f t="shared" si="3"/>
        <v>42991.208333333328</v>
      </c>
      <c r="T8" t="s">
        <v>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64.93832599118943</v>
      </c>
      <c r="G9" s="5">
        <f t="shared" si="0"/>
        <v>327.57777777777778</v>
      </c>
      <c r="H9" s="5" t="str">
        <f t="shared" si="4"/>
        <v>theater</v>
      </c>
      <c r="J9" t="s">
        <v>20</v>
      </c>
      <c r="K9">
        <v>227</v>
      </c>
      <c r="L9" t="s">
        <v>36</v>
      </c>
      <c r="M9" t="s">
        <v>37</v>
      </c>
      <c r="N9">
        <v>1439442000</v>
      </c>
      <c r="O9">
        <v>1439614800</v>
      </c>
      <c r="P9" t="b">
        <v>0</v>
      </c>
      <c r="Q9" t="b">
        <v>0</v>
      </c>
      <c r="R9" s="13">
        <f t="shared" si="2"/>
        <v>42231.208333333328</v>
      </c>
      <c r="S9" s="11">
        <f t="shared" si="3"/>
        <v>42229.208333333328</v>
      </c>
      <c r="T9" t="s">
        <v>33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30.997175141242938</v>
      </c>
      <c r="G10" s="5">
        <f t="shared" si="0"/>
        <v>19.932788374205266</v>
      </c>
      <c r="H10" s="5" t="str">
        <f t="shared" si="4"/>
        <v>theater</v>
      </c>
      <c r="J10" t="s">
        <v>47</v>
      </c>
      <c r="K10">
        <v>708</v>
      </c>
      <c r="L10" t="s">
        <v>36</v>
      </c>
      <c r="M10" t="s">
        <v>37</v>
      </c>
      <c r="N10">
        <v>1281330000</v>
      </c>
      <c r="O10">
        <v>1281502800</v>
      </c>
      <c r="P10" t="b">
        <v>0</v>
      </c>
      <c r="Q10" t="b">
        <v>0</v>
      </c>
      <c r="R10" s="13">
        <f t="shared" si="2"/>
        <v>40401.208333333336</v>
      </c>
      <c r="S10" s="11">
        <f t="shared" si="3"/>
        <v>40399.208333333336</v>
      </c>
      <c r="T10" t="s">
        <v>33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72.909090909090907</v>
      </c>
      <c r="G11" s="5">
        <f t="shared" si="0"/>
        <v>51.741935483870968</v>
      </c>
      <c r="H11" s="5" t="str">
        <f t="shared" si="4"/>
        <v>music</v>
      </c>
      <c r="J11" t="s">
        <v>14</v>
      </c>
      <c r="K11">
        <v>44</v>
      </c>
      <c r="L11" t="s">
        <v>21</v>
      </c>
      <c r="M11" t="s">
        <v>22</v>
      </c>
      <c r="N11">
        <v>1379566800</v>
      </c>
      <c r="O11">
        <v>1383804000</v>
      </c>
      <c r="P11" t="b">
        <v>0</v>
      </c>
      <c r="Q11" t="b">
        <v>0</v>
      </c>
      <c r="R11" s="13">
        <f t="shared" si="2"/>
        <v>41585.25</v>
      </c>
      <c r="S11" s="11">
        <f t="shared" si="3"/>
        <v>41536.208333333336</v>
      </c>
      <c r="T11" t="s">
        <v>50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62.9</v>
      </c>
      <c r="G12" s="5">
        <f t="shared" si="0"/>
        <v>266.11538461538464</v>
      </c>
      <c r="H12" s="5" t="str">
        <f t="shared" si="4"/>
        <v>film &amp; video</v>
      </c>
      <c r="J12" t="s">
        <v>20</v>
      </c>
      <c r="K12">
        <v>220</v>
      </c>
      <c r="L12" t="s">
        <v>21</v>
      </c>
      <c r="M12" t="s">
        <v>22</v>
      </c>
      <c r="N12">
        <v>1281762000</v>
      </c>
      <c r="O12">
        <v>1285909200</v>
      </c>
      <c r="P12" t="b">
        <v>0</v>
      </c>
      <c r="Q12" t="b">
        <v>0</v>
      </c>
      <c r="R12" s="13">
        <f t="shared" si="2"/>
        <v>40452.208333333336</v>
      </c>
      <c r="S12" s="11">
        <f t="shared" si="3"/>
        <v>40404.208333333336</v>
      </c>
      <c r="T12" t="s">
        <v>53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112.22222222222223</v>
      </c>
      <c r="G13" s="5">
        <f t="shared" si="0"/>
        <v>48.095238095238095</v>
      </c>
      <c r="H13" s="5" t="str">
        <f t="shared" si="4"/>
        <v>theater</v>
      </c>
      <c r="J13" t="s">
        <v>14</v>
      </c>
      <c r="K13">
        <v>27</v>
      </c>
      <c r="L13" t="s">
        <v>21</v>
      </c>
      <c r="M13" t="s">
        <v>22</v>
      </c>
      <c r="N13">
        <v>1285045200</v>
      </c>
      <c r="O13">
        <v>1285563600</v>
      </c>
      <c r="P13" t="b">
        <v>0</v>
      </c>
      <c r="Q13" t="b">
        <v>1</v>
      </c>
      <c r="R13" s="13">
        <f t="shared" si="2"/>
        <v>40448.208333333336</v>
      </c>
      <c r="S13" s="11">
        <f t="shared" si="3"/>
        <v>40442.208333333336</v>
      </c>
      <c r="T13" t="s">
        <v>33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102.34545454545454</v>
      </c>
      <c r="G14" s="5">
        <f t="shared" si="0"/>
        <v>89.349206349206341</v>
      </c>
      <c r="H14" s="5" t="str">
        <f t="shared" si="4"/>
        <v>film &amp; video</v>
      </c>
      <c r="J14" t="s">
        <v>14</v>
      </c>
      <c r="K14">
        <v>55</v>
      </c>
      <c r="L14" t="s">
        <v>21</v>
      </c>
      <c r="M14" t="s">
        <v>22</v>
      </c>
      <c r="N14">
        <v>1571720400</v>
      </c>
      <c r="O14">
        <v>1572411600</v>
      </c>
      <c r="P14" t="b">
        <v>0</v>
      </c>
      <c r="Q14" t="b">
        <v>0</v>
      </c>
      <c r="R14" s="13">
        <f t="shared" si="2"/>
        <v>43768.208333333328</v>
      </c>
      <c r="S14" s="11">
        <f t="shared" si="3"/>
        <v>43760.208333333328</v>
      </c>
      <c r="T14" t="s">
        <v>53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105.05102040816327</v>
      </c>
      <c r="G15" s="5">
        <f t="shared" si="0"/>
        <v>245.11904761904765</v>
      </c>
      <c r="H15" s="5" t="str">
        <f t="shared" si="4"/>
        <v>music</v>
      </c>
      <c r="J15" t="s">
        <v>20</v>
      </c>
      <c r="K15">
        <v>98</v>
      </c>
      <c r="L15" t="s">
        <v>21</v>
      </c>
      <c r="M15" t="s">
        <v>22</v>
      </c>
      <c r="N15">
        <v>1465621200</v>
      </c>
      <c r="O15">
        <v>1466658000</v>
      </c>
      <c r="P15" t="b">
        <v>0</v>
      </c>
      <c r="Q15" t="b">
        <v>0</v>
      </c>
      <c r="R15" s="13">
        <f t="shared" si="2"/>
        <v>42544.208333333328</v>
      </c>
      <c r="S15" s="11">
        <f t="shared" si="3"/>
        <v>42532.208333333328</v>
      </c>
      <c r="T15" t="s">
        <v>60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94.144999999999996</v>
      </c>
      <c r="G16" s="5">
        <f t="shared" si="0"/>
        <v>66.769503546099301</v>
      </c>
      <c r="H16" s="5" t="str">
        <f t="shared" si="4"/>
        <v>music</v>
      </c>
      <c r="J16" t="s">
        <v>14</v>
      </c>
      <c r="K16">
        <v>200</v>
      </c>
      <c r="L16" t="s">
        <v>21</v>
      </c>
      <c r="M16" t="s">
        <v>22</v>
      </c>
      <c r="N16">
        <v>1331013600</v>
      </c>
      <c r="O16">
        <v>1333342800</v>
      </c>
      <c r="P16" t="b">
        <v>0</v>
      </c>
      <c r="Q16" t="b">
        <v>0</v>
      </c>
      <c r="R16" s="13">
        <f t="shared" si="2"/>
        <v>41001.208333333336</v>
      </c>
      <c r="S16" s="11">
        <f t="shared" si="3"/>
        <v>40974.25</v>
      </c>
      <c r="T16" t="s">
        <v>60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84.986725663716811</v>
      </c>
      <c r="G17" s="5">
        <f t="shared" si="0"/>
        <v>47.307881773399011</v>
      </c>
      <c r="H17" s="5" t="str">
        <f t="shared" si="4"/>
        <v>technology</v>
      </c>
      <c r="J17" t="s">
        <v>14</v>
      </c>
      <c r="K17">
        <v>452</v>
      </c>
      <c r="L17" t="s">
        <v>21</v>
      </c>
      <c r="M17" t="s">
        <v>22</v>
      </c>
      <c r="N17">
        <v>1575957600</v>
      </c>
      <c r="O17">
        <v>1576303200</v>
      </c>
      <c r="P17" t="b">
        <v>0</v>
      </c>
      <c r="Q17" t="b">
        <v>0</v>
      </c>
      <c r="R17" s="13">
        <f t="shared" si="2"/>
        <v>43813.25</v>
      </c>
      <c r="S17" s="11">
        <f t="shared" si="3"/>
        <v>43809.25</v>
      </c>
      <c r="T17" t="s">
        <v>65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110.41</v>
      </c>
      <c r="G18" s="5">
        <f t="shared" si="0"/>
        <v>649.47058823529414</v>
      </c>
      <c r="H18" s="5" t="str">
        <f t="shared" si="4"/>
        <v>publishing</v>
      </c>
      <c r="J18" t="s">
        <v>20</v>
      </c>
      <c r="K18">
        <v>100</v>
      </c>
      <c r="L18" t="s">
        <v>21</v>
      </c>
      <c r="M18" t="s">
        <v>22</v>
      </c>
      <c r="N18">
        <v>1390370400</v>
      </c>
      <c r="O18">
        <v>1392271200</v>
      </c>
      <c r="P18" t="b">
        <v>0</v>
      </c>
      <c r="Q18" t="b">
        <v>0</v>
      </c>
      <c r="R18" s="13">
        <f t="shared" si="2"/>
        <v>41683.25</v>
      </c>
      <c r="S18" s="11">
        <f t="shared" si="3"/>
        <v>41661.25</v>
      </c>
      <c r="T18" t="s">
        <v>68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107.96236989591674</v>
      </c>
      <c r="G19" s="5">
        <f t="shared" si="0"/>
        <v>159.39125295508273</v>
      </c>
      <c r="H19" s="5" t="str">
        <f t="shared" si="4"/>
        <v>film &amp; video</v>
      </c>
      <c r="J19" t="s">
        <v>20</v>
      </c>
      <c r="K19">
        <v>1249</v>
      </c>
      <c r="L19" t="s">
        <v>21</v>
      </c>
      <c r="M19" t="s">
        <v>22</v>
      </c>
      <c r="N19">
        <v>1294812000</v>
      </c>
      <c r="O19">
        <v>1294898400</v>
      </c>
      <c r="P19" t="b">
        <v>0</v>
      </c>
      <c r="Q19" t="b">
        <v>0</v>
      </c>
      <c r="R19" s="13">
        <f t="shared" si="2"/>
        <v>40556.25</v>
      </c>
      <c r="S19" s="11">
        <f t="shared" si="3"/>
        <v>40555.25</v>
      </c>
      <c r="T19" t="s">
        <v>71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45.103703703703701</v>
      </c>
      <c r="G20" s="5">
        <f t="shared" si="0"/>
        <v>66.912087912087912</v>
      </c>
      <c r="H20" s="5" t="str">
        <f t="shared" si="4"/>
        <v>theater</v>
      </c>
      <c r="J20" t="s">
        <v>74</v>
      </c>
      <c r="K20">
        <v>135</v>
      </c>
      <c r="L20" t="s">
        <v>21</v>
      </c>
      <c r="M20" t="s">
        <v>22</v>
      </c>
      <c r="N20">
        <v>1536382800</v>
      </c>
      <c r="O20">
        <v>1537074000</v>
      </c>
      <c r="P20" t="b">
        <v>0</v>
      </c>
      <c r="Q20" t="b">
        <v>0</v>
      </c>
      <c r="R20" s="13">
        <f t="shared" si="2"/>
        <v>43359.208333333328</v>
      </c>
      <c r="S20" s="11">
        <f t="shared" si="3"/>
        <v>43351.208333333328</v>
      </c>
      <c r="T20" t="s">
        <v>33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45.001483679525222</v>
      </c>
      <c r="G21" s="5">
        <f t="shared" si="0"/>
        <v>48.529600000000002</v>
      </c>
      <c r="H21" s="5" t="str">
        <f t="shared" si="4"/>
        <v>theater</v>
      </c>
      <c r="J21" t="s">
        <v>14</v>
      </c>
      <c r="K21">
        <v>674</v>
      </c>
      <c r="L21" t="s">
        <v>21</v>
      </c>
      <c r="M21" t="s">
        <v>22</v>
      </c>
      <c r="N21">
        <v>1551679200</v>
      </c>
      <c r="O21">
        <v>1553490000</v>
      </c>
      <c r="P21" t="b">
        <v>0</v>
      </c>
      <c r="Q21" t="b">
        <v>1</v>
      </c>
      <c r="R21" s="13">
        <f t="shared" si="2"/>
        <v>43549.208333333328</v>
      </c>
      <c r="S21" s="11">
        <f t="shared" si="3"/>
        <v>43528.25</v>
      </c>
      <c r="T21" t="s">
        <v>33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105.97134670487107</v>
      </c>
      <c r="G22" s="5">
        <f t="shared" si="0"/>
        <v>112.24279210925646</v>
      </c>
      <c r="H22" s="5" t="str">
        <f t="shared" si="4"/>
        <v>film &amp; video</v>
      </c>
      <c r="J22" t="s">
        <v>20</v>
      </c>
      <c r="K22">
        <v>1396</v>
      </c>
      <c r="L22" t="s">
        <v>21</v>
      </c>
      <c r="M22" t="s">
        <v>22</v>
      </c>
      <c r="N22">
        <v>1406523600</v>
      </c>
      <c r="O22">
        <v>1406523600</v>
      </c>
      <c r="P22" t="b">
        <v>0</v>
      </c>
      <c r="Q22" t="b">
        <v>0</v>
      </c>
      <c r="R22" s="13">
        <f t="shared" si="2"/>
        <v>41848.208333333336</v>
      </c>
      <c r="S22" s="11">
        <f t="shared" si="3"/>
        <v>41848.208333333336</v>
      </c>
      <c r="T22" t="s">
        <v>53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69.055555555555557</v>
      </c>
      <c r="G23" s="5">
        <f t="shared" si="0"/>
        <v>40.992553191489364</v>
      </c>
      <c r="H23" s="5" t="str">
        <f t="shared" si="4"/>
        <v>theater</v>
      </c>
      <c r="J23" t="s">
        <v>14</v>
      </c>
      <c r="K23">
        <v>558</v>
      </c>
      <c r="L23" t="s">
        <v>21</v>
      </c>
      <c r="M23" t="s">
        <v>22</v>
      </c>
      <c r="N23">
        <v>1313384400</v>
      </c>
      <c r="O23">
        <v>1316322000</v>
      </c>
      <c r="P23" t="b">
        <v>0</v>
      </c>
      <c r="Q23" t="b">
        <v>0</v>
      </c>
      <c r="R23" s="13">
        <f t="shared" si="2"/>
        <v>40804.208333333336</v>
      </c>
      <c r="S23" s="11">
        <f t="shared" si="3"/>
        <v>40770.208333333336</v>
      </c>
      <c r="T23" t="s">
        <v>33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85.044943820224717</v>
      </c>
      <c r="G24" s="5">
        <f t="shared" si="0"/>
        <v>128.07106598984771</v>
      </c>
      <c r="H24" s="5" t="str">
        <f t="shared" si="4"/>
        <v>theater</v>
      </c>
      <c r="J24" t="s">
        <v>20</v>
      </c>
      <c r="K24">
        <v>890</v>
      </c>
      <c r="L24" t="s">
        <v>21</v>
      </c>
      <c r="M24" t="s">
        <v>22</v>
      </c>
      <c r="N24">
        <v>1522731600</v>
      </c>
      <c r="O24">
        <v>1524027600</v>
      </c>
      <c r="P24" t="b">
        <v>0</v>
      </c>
      <c r="Q24" t="b">
        <v>0</v>
      </c>
      <c r="R24" s="13">
        <f t="shared" si="2"/>
        <v>43208.208333333328</v>
      </c>
      <c r="S24" s="11">
        <f t="shared" si="3"/>
        <v>43193.208333333328</v>
      </c>
      <c r="T24" t="s">
        <v>33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105.22535211267606</v>
      </c>
      <c r="G25" s="5">
        <f t="shared" si="0"/>
        <v>332.04444444444448</v>
      </c>
      <c r="H25" s="5" t="str">
        <f t="shared" si="4"/>
        <v>film &amp; video</v>
      </c>
      <c r="J25" t="s">
        <v>20</v>
      </c>
      <c r="K25">
        <v>142</v>
      </c>
      <c r="L25" t="s">
        <v>40</v>
      </c>
      <c r="M25" t="s">
        <v>41</v>
      </c>
      <c r="N25">
        <v>1550124000</v>
      </c>
      <c r="O25">
        <v>1554699600</v>
      </c>
      <c r="P25" t="b">
        <v>0</v>
      </c>
      <c r="Q25" t="b">
        <v>0</v>
      </c>
      <c r="R25" s="13">
        <f t="shared" si="2"/>
        <v>43563.208333333328</v>
      </c>
      <c r="S25" s="11">
        <f t="shared" si="3"/>
        <v>43510.25</v>
      </c>
      <c r="T25" t="s">
        <v>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39.003741114852225</v>
      </c>
      <c r="G26" s="5">
        <f t="shared" si="0"/>
        <v>112.83225108225108</v>
      </c>
      <c r="H26" s="5" t="str">
        <f t="shared" si="4"/>
        <v>technology</v>
      </c>
      <c r="J26" t="s">
        <v>20</v>
      </c>
      <c r="K26">
        <v>2673</v>
      </c>
      <c r="L26" t="s">
        <v>21</v>
      </c>
      <c r="M26" t="s">
        <v>22</v>
      </c>
      <c r="N26">
        <v>1403326800</v>
      </c>
      <c r="O26">
        <v>1403499600</v>
      </c>
      <c r="P26" t="b">
        <v>0</v>
      </c>
      <c r="Q26" t="b">
        <v>0</v>
      </c>
      <c r="R26" s="13">
        <f t="shared" si="2"/>
        <v>41813.208333333336</v>
      </c>
      <c r="S26" s="11">
        <f t="shared" si="3"/>
        <v>41811.208333333336</v>
      </c>
      <c r="T26" t="s">
        <v>65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73.030674846625772</v>
      </c>
      <c r="G27" s="5">
        <f t="shared" si="0"/>
        <v>216.43636363636364</v>
      </c>
      <c r="H27" s="5" t="str">
        <f t="shared" si="4"/>
        <v>games</v>
      </c>
      <c r="J27" t="s">
        <v>20</v>
      </c>
      <c r="K27">
        <v>163</v>
      </c>
      <c r="L27" t="s">
        <v>21</v>
      </c>
      <c r="M27" t="s">
        <v>22</v>
      </c>
      <c r="N27">
        <v>1305694800</v>
      </c>
      <c r="O27">
        <v>1307422800</v>
      </c>
      <c r="P27" t="b">
        <v>0</v>
      </c>
      <c r="Q27" t="b">
        <v>1</v>
      </c>
      <c r="R27" s="13">
        <f t="shared" si="2"/>
        <v>40701.208333333336</v>
      </c>
      <c r="S27" s="11">
        <f t="shared" si="3"/>
        <v>40681.208333333336</v>
      </c>
      <c r="T27" t="s">
        <v>89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35.009459459459457</v>
      </c>
      <c r="G28" s="5">
        <f t="shared" si="0"/>
        <v>48.199069767441863</v>
      </c>
      <c r="H28" s="5" t="str">
        <f t="shared" si="4"/>
        <v>theater</v>
      </c>
      <c r="J28" t="s">
        <v>74</v>
      </c>
      <c r="K28">
        <v>1480</v>
      </c>
      <c r="L28" t="s">
        <v>21</v>
      </c>
      <c r="M28" t="s">
        <v>22</v>
      </c>
      <c r="N28">
        <v>1533013200</v>
      </c>
      <c r="O28">
        <v>1535346000</v>
      </c>
      <c r="P28" t="b">
        <v>0</v>
      </c>
      <c r="Q28" t="b">
        <v>0</v>
      </c>
      <c r="R28" s="13">
        <f t="shared" si="2"/>
        <v>43339.208333333328</v>
      </c>
      <c r="S28" s="11">
        <f t="shared" si="3"/>
        <v>43312.208333333328</v>
      </c>
      <c r="T28" t="s">
        <v>33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106.6</v>
      </c>
      <c r="G29" s="5">
        <f t="shared" si="0"/>
        <v>79.95</v>
      </c>
      <c r="H29" s="5" t="str">
        <f t="shared" si="4"/>
        <v>music</v>
      </c>
      <c r="J29" t="s">
        <v>14</v>
      </c>
      <c r="K29">
        <v>15</v>
      </c>
      <c r="L29" t="s">
        <v>21</v>
      </c>
      <c r="M29" t="s">
        <v>22</v>
      </c>
      <c r="N29">
        <v>1443848400</v>
      </c>
      <c r="O29">
        <v>1444539600</v>
      </c>
      <c r="P29" t="b">
        <v>0</v>
      </c>
      <c r="Q29" t="b">
        <v>0</v>
      </c>
      <c r="R29" s="13">
        <f t="shared" si="2"/>
        <v>42288.208333333328</v>
      </c>
      <c r="S29" s="11">
        <f t="shared" si="3"/>
        <v>42280.208333333328</v>
      </c>
      <c r="T29" t="s">
        <v>23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61.997747747747745</v>
      </c>
      <c r="G30" s="5">
        <f t="shared" si="0"/>
        <v>105.22553516819573</v>
      </c>
      <c r="H30" s="5" t="str">
        <f t="shared" si="4"/>
        <v>theater</v>
      </c>
      <c r="J30" t="s">
        <v>20</v>
      </c>
      <c r="K30">
        <v>2220</v>
      </c>
      <c r="L30" t="s">
        <v>21</v>
      </c>
      <c r="M30" t="s">
        <v>22</v>
      </c>
      <c r="N30">
        <v>1265695200</v>
      </c>
      <c r="O30">
        <v>1267682400</v>
      </c>
      <c r="P30" t="b">
        <v>0</v>
      </c>
      <c r="Q30" t="b">
        <v>1</v>
      </c>
      <c r="R30" s="13">
        <f t="shared" si="2"/>
        <v>40241.25</v>
      </c>
      <c r="S30" s="11">
        <f t="shared" si="3"/>
        <v>40218.25</v>
      </c>
      <c r="T30" t="s">
        <v>33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94.000622665006233</v>
      </c>
      <c r="G31" s="5">
        <f t="shared" si="0"/>
        <v>328.89978213507629</v>
      </c>
      <c r="H31" s="5" t="str">
        <f t="shared" si="4"/>
        <v>film &amp; video</v>
      </c>
      <c r="J31" t="s">
        <v>20</v>
      </c>
      <c r="K31">
        <v>1606</v>
      </c>
      <c r="L31" t="s">
        <v>98</v>
      </c>
      <c r="M31" t="s">
        <v>99</v>
      </c>
      <c r="N31">
        <v>1532062800</v>
      </c>
      <c r="O31">
        <v>1535518800</v>
      </c>
      <c r="P31" t="b">
        <v>0</v>
      </c>
      <c r="Q31" t="b">
        <v>0</v>
      </c>
      <c r="R31" s="13">
        <f t="shared" si="2"/>
        <v>43341.208333333328</v>
      </c>
      <c r="S31" s="11">
        <f t="shared" si="3"/>
        <v>43301.208333333328</v>
      </c>
      <c r="T31" t="s">
        <v>100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112.05426356589147</v>
      </c>
      <c r="G32" s="5">
        <f t="shared" si="0"/>
        <v>160.61111111111111</v>
      </c>
      <c r="H32" s="5" t="str">
        <f t="shared" si="4"/>
        <v>film &amp; video</v>
      </c>
      <c r="J32" t="s">
        <v>20</v>
      </c>
      <c r="K32">
        <v>129</v>
      </c>
      <c r="L32" t="s">
        <v>21</v>
      </c>
      <c r="M32" t="s">
        <v>22</v>
      </c>
      <c r="N32">
        <v>1558674000</v>
      </c>
      <c r="O32">
        <v>1559106000</v>
      </c>
      <c r="P32" t="b">
        <v>0</v>
      </c>
      <c r="Q32" t="b">
        <v>0</v>
      </c>
      <c r="R32" s="13">
        <f t="shared" si="2"/>
        <v>43614.208333333328</v>
      </c>
      <c r="S32" s="11">
        <f t="shared" si="3"/>
        <v>43609.208333333328</v>
      </c>
      <c r="T32" t="s">
        <v>71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48.008849557522126</v>
      </c>
      <c r="G33" s="5">
        <f t="shared" si="0"/>
        <v>310</v>
      </c>
      <c r="H33" s="5" t="str">
        <f t="shared" si="4"/>
        <v>games</v>
      </c>
      <c r="J33" t="s">
        <v>20</v>
      </c>
      <c r="K33">
        <v>226</v>
      </c>
      <c r="L33" t="s">
        <v>40</v>
      </c>
      <c r="M33" t="s">
        <v>41</v>
      </c>
      <c r="N33">
        <v>1451973600</v>
      </c>
      <c r="O33">
        <v>1454392800</v>
      </c>
      <c r="P33" t="b">
        <v>0</v>
      </c>
      <c r="Q33" t="b">
        <v>0</v>
      </c>
      <c r="R33" s="13">
        <f t="shared" si="2"/>
        <v>42402.25</v>
      </c>
      <c r="S33" s="11">
        <f t="shared" si="3"/>
        <v>42374.25</v>
      </c>
      <c r="T33" t="s">
        <v>89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38.004334633723452</v>
      </c>
      <c r="G34" s="5">
        <f t="shared" ref="G34:G66" si="5">E34/D34*100</f>
        <v>86.807920792079202</v>
      </c>
      <c r="H34" s="5" t="str">
        <f t="shared" si="4"/>
        <v>film &amp; video</v>
      </c>
      <c r="J34" t="s">
        <v>14</v>
      </c>
      <c r="K34">
        <v>2307</v>
      </c>
      <c r="L34" t="s">
        <v>107</v>
      </c>
      <c r="M34" t="s">
        <v>108</v>
      </c>
      <c r="N34">
        <v>1515564000</v>
      </c>
      <c r="O34">
        <v>1517896800</v>
      </c>
      <c r="P34" t="b">
        <v>0</v>
      </c>
      <c r="Q34" t="b">
        <v>0</v>
      </c>
      <c r="R34" s="13">
        <f t="shared" si="2"/>
        <v>43137.25</v>
      </c>
      <c r="S34" s="11">
        <f t="shared" si="3"/>
        <v>43110.25</v>
      </c>
      <c r="T34" t="s">
        <v>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35.000184535892231</v>
      </c>
      <c r="G35" s="5">
        <f t="shared" si="5"/>
        <v>377.82071713147411</v>
      </c>
      <c r="H35" s="5" t="str">
        <f t="shared" si="4"/>
        <v>theater</v>
      </c>
      <c r="J35" t="s">
        <v>20</v>
      </c>
      <c r="K35">
        <v>5419</v>
      </c>
      <c r="L35" t="s">
        <v>21</v>
      </c>
      <c r="M35" t="s">
        <v>22</v>
      </c>
      <c r="N35">
        <v>1412485200</v>
      </c>
      <c r="O35">
        <v>1415685600</v>
      </c>
      <c r="P35" t="b">
        <v>0</v>
      </c>
      <c r="Q35" t="b">
        <v>0</v>
      </c>
      <c r="R35" s="13">
        <f t="shared" si="2"/>
        <v>41954.25</v>
      </c>
      <c r="S35" s="11">
        <f t="shared" si="3"/>
        <v>41917.208333333336</v>
      </c>
      <c r="T35" t="s">
        <v>33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85</v>
      </c>
      <c r="G36" s="5">
        <f t="shared" si="5"/>
        <v>150.80645161290323</v>
      </c>
      <c r="H36" s="5" t="str">
        <f t="shared" si="4"/>
        <v>film &amp; video</v>
      </c>
      <c r="J36" t="s">
        <v>20</v>
      </c>
      <c r="K36">
        <v>165</v>
      </c>
      <c r="L36" t="s">
        <v>21</v>
      </c>
      <c r="M36" t="s">
        <v>22</v>
      </c>
      <c r="N36">
        <v>1490245200</v>
      </c>
      <c r="O36">
        <v>1490677200</v>
      </c>
      <c r="P36" t="b">
        <v>0</v>
      </c>
      <c r="Q36" t="b">
        <v>0</v>
      </c>
      <c r="R36" s="13">
        <f t="shared" si="2"/>
        <v>42822.208333333328</v>
      </c>
      <c r="S36" s="11">
        <f t="shared" si="3"/>
        <v>42817.208333333328</v>
      </c>
      <c r="T36" t="s">
        <v>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95.993893129770996</v>
      </c>
      <c r="G37" s="5">
        <f t="shared" si="5"/>
        <v>150.30119521912351</v>
      </c>
      <c r="H37" s="5" t="str">
        <f t="shared" si="4"/>
        <v>film &amp; video</v>
      </c>
      <c r="J37" t="s">
        <v>20</v>
      </c>
      <c r="K37">
        <v>1965</v>
      </c>
      <c r="L37" t="s">
        <v>36</v>
      </c>
      <c r="M37" t="s">
        <v>37</v>
      </c>
      <c r="N37">
        <v>1547877600</v>
      </c>
      <c r="O37">
        <v>1551506400</v>
      </c>
      <c r="P37" t="b">
        <v>0</v>
      </c>
      <c r="Q37" t="b">
        <v>1</v>
      </c>
      <c r="R37" s="13">
        <f t="shared" si="2"/>
        <v>43526.25</v>
      </c>
      <c r="S37" s="11">
        <f t="shared" si="3"/>
        <v>43484.25</v>
      </c>
      <c r="T37" t="s">
        <v>53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68.8125</v>
      </c>
      <c r="G38" s="5">
        <f t="shared" si="5"/>
        <v>157.28571428571431</v>
      </c>
      <c r="H38" s="5" t="str">
        <f t="shared" si="4"/>
        <v>theater</v>
      </c>
      <c r="J38" t="s">
        <v>20</v>
      </c>
      <c r="K38">
        <v>16</v>
      </c>
      <c r="L38" t="s">
        <v>21</v>
      </c>
      <c r="M38" t="s">
        <v>22</v>
      </c>
      <c r="N38">
        <v>1298700000</v>
      </c>
      <c r="O38">
        <v>1300856400</v>
      </c>
      <c r="P38" t="b">
        <v>0</v>
      </c>
      <c r="Q38" t="b">
        <v>0</v>
      </c>
      <c r="R38" s="13">
        <f t="shared" si="2"/>
        <v>40625.208333333336</v>
      </c>
      <c r="S38" s="11">
        <f t="shared" si="3"/>
        <v>40600.25</v>
      </c>
      <c r="T38" t="s">
        <v>33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105.97196261682242</v>
      </c>
      <c r="G39" s="5">
        <f t="shared" si="5"/>
        <v>139.98765432098764</v>
      </c>
      <c r="H39" s="5" t="str">
        <f t="shared" si="4"/>
        <v>publishing</v>
      </c>
      <c r="J39" t="s">
        <v>20</v>
      </c>
      <c r="K39">
        <v>107</v>
      </c>
      <c r="L39" t="s">
        <v>21</v>
      </c>
      <c r="M39" t="s">
        <v>22</v>
      </c>
      <c r="N39">
        <v>1570338000</v>
      </c>
      <c r="O39">
        <v>1573192800</v>
      </c>
      <c r="P39" t="b">
        <v>0</v>
      </c>
      <c r="Q39" t="b">
        <v>1</v>
      </c>
      <c r="R39" s="13">
        <f t="shared" si="2"/>
        <v>43777.25</v>
      </c>
      <c r="S39" s="11">
        <f t="shared" si="3"/>
        <v>43744.208333333328</v>
      </c>
      <c r="T39" t="s">
        <v>119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75.261194029850742</v>
      </c>
      <c r="G40" s="5">
        <f t="shared" si="5"/>
        <v>325.32258064516128</v>
      </c>
      <c r="H40" s="5" t="str">
        <f t="shared" si="4"/>
        <v>photography</v>
      </c>
      <c r="J40" t="s">
        <v>20</v>
      </c>
      <c r="K40">
        <v>134</v>
      </c>
      <c r="L40" t="s">
        <v>21</v>
      </c>
      <c r="M40" t="s">
        <v>22</v>
      </c>
      <c r="N40">
        <v>1287378000</v>
      </c>
      <c r="O40">
        <v>1287810000</v>
      </c>
      <c r="P40" t="b">
        <v>0</v>
      </c>
      <c r="Q40" t="b">
        <v>0</v>
      </c>
      <c r="R40" s="13">
        <f t="shared" si="2"/>
        <v>40474.208333333336</v>
      </c>
      <c r="S40" s="11">
        <f t="shared" si="3"/>
        <v>40469.208333333336</v>
      </c>
      <c r="T40" t="s">
        <v>122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57.125</v>
      </c>
      <c r="G41" s="5">
        <f t="shared" si="5"/>
        <v>50.777777777777779</v>
      </c>
      <c r="H41" s="5" t="str">
        <f t="shared" si="4"/>
        <v>theater</v>
      </c>
      <c r="J41" t="s">
        <v>14</v>
      </c>
      <c r="K41">
        <v>88</v>
      </c>
      <c r="L41" t="s">
        <v>36</v>
      </c>
      <c r="M41" t="s">
        <v>37</v>
      </c>
      <c r="N41">
        <v>1361772000</v>
      </c>
      <c r="O41">
        <v>1362978000</v>
      </c>
      <c r="P41" t="b">
        <v>0</v>
      </c>
      <c r="Q41" t="b">
        <v>0</v>
      </c>
      <c r="R41" s="13">
        <f t="shared" si="2"/>
        <v>41344.208333333336</v>
      </c>
      <c r="S41" s="11">
        <f t="shared" si="3"/>
        <v>41330.25</v>
      </c>
      <c r="T41" t="s">
        <v>33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75.141414141414145</v>
      </c>
      <c r="G42" s="5">
        <f t="shared" si="5"/>
        <v>169.06818181818181</v>
      </c>
      <c r="H42" s="5" t="str">
        <f t="shared" si="4"/>
        <v>technology</v>
      </c>
      <c r="J42" t="s">
        <v>20</v>
      </c>
      <c r="K42">
        <v>198</v>
      </c>
      <c r="L42" t="s">
        <v>21</v>
      </c>
      <c r="M42" t="s">
        <v>22</v>
      </c>
      <c r="N42">
        <v>1275714000</v>
      </c>
      <c r="O42">
        <v>1277355600</v>
      </c>
      <c r="P42" t="b">
        <v>0</v>
      </c>
      <c r="Q42" t="b">
        <v>1</v>
      </c>
      <c r="R42" s="13">
        <f t="shared" si="2"/>
        <v>40353.208333333336</v>
      </c>
      <c r="S42" s="11">
        <f t="shared" si="3"/>
        <v>40334.208333333336</v>
      </c>
      <c r="T42" t="s">
        <v>65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107.42342342342343</v>
      </c>
      <c r="G43" s="5">
        <f t="shared" si="5"/>
        <v>212.92857142857144</v>
      </c>
      <c r="H43" s="5" t="str">
        <f t="shared" si="4"/>
        <v>music</v>
      </c>
      <c r="J43" t="s">
        <v>20</v>
      </c>
      <c r="K43">
        <v>111</v>
      </c>
      <c r="L43" t="s">
        <v>107</v>
      </c>
      <c r="M43" t="s">
        <v>108</v>
      </c>
      <c r="N43">
        <v>1346734800</v>
      </c>
      <c r="O43">
        <v>1348981200</v>
      </c>
      <c r="P43" t="b">
        <v>0</v>
      </c>
      <c r="Q43" t="b">
        <v>1</v>
      </c>
      <c r="R43" s="13">
        <f t="shared" si="2"/>
        <v>41182.208333333336</v>
      </c>
      <c r="S43" s="11">
        <f t="shared" si="3"/>
        <v>41156.208333333336</v>
      </c>
      <c r="T43" t="s">
        <v>23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35.995495495495497</v>
      </c>
      <c r="G44" s="5">
        <f t="shared" si="5"/>
        <v>443.94444444444446</v>
      </c>
      <c r="H44" s="5" t="str">
        <f t="shared" si="4"/>
        <v>food</v>
      </c>
      <c r="J44" t="s">
        <v>20</v>
      </c>
      <c r="K44">
        <v>222</v>
      </c>
      <c r="L44" t="s">
        <v>21</v>
      </c>
      <c r="M44" t="s">
        <v>22</v>
      </c>
      <c r="N44">
        <v>1309755600</v>
      </c>
      <c r="O44">
        <v>1310533200</v>
      </c>
      <c r="P44" t="b">
        <v>0</v>
      </c>
      <c r="Q44" t="b">
        <v>0</v>
      </c>
      <c r="R44" s="13">
        <f t="shared" si="2"/>
        <v>40737.208333333336</v>
      </c>
      <c r="S44" s="11">
        <f t="shared" si="3"/>
        <v>40728.208333333336</v>
      </c>
      <c r="T44" t="s">
        <v>17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26.998873148744366</v>
      </c>
      <c r="G45" s="5">
        <f t="shared" si="5"/>
        <v>185.9390243902439</v>
      </c>
      <c r="H45" s="5" t="str">
        <f t="shared" si="4"/>
        <v>publishing</v>
      </c>
      <c r="J45" t="s">
        <v>20</v>
      </c>
      <c r="K45">
        <v>6212</v>
      </c>
      <c r="L45" t="s">
        <v>21</v>
      </c>
      <c r="M45" t="s">
        <v>22</v>
      </c>
      <c r="N45">
        <v>1406178000</v>
      </c>
      <c r="O45">
        <v>1407560400</v>
      </c>
      <c r="P45" t="b">
        <v>0</v>
      </c>
      <c r="Q45" t="b">
        <v>0</v>
      </c>
      <c r="R45" s="13">
        <f t="shared" si="2"/>
        <v>41860.208333333336</v>
      </c>
      <c r="S45" s="11">
        <f t="shared" si="3"/>
        <v>41844.208333333336</v>
      </c>
      <c r="T45" t="s">
        <v>133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107.56122448979592</v>
      </c>
      <c r="G46" s="5">
        <f t="shared" si="5"/>
        <v>658.8125</v>
      </c>
      <c r="H46" s="5" t="str">
        <f t="shared" si="4"/>
        <v>publishing</v>
      </c>
      <c r="J46" t="s">
        <v>20</v>
      </c>
      <c r="K46">
        <v>98</v>
      </c>
      <c r="L46" t="s">
        <v>36</v>
      </c>
      <c r="M46" t="s">
        <v>37</v>
      </c>
      <c r="N46">
        <v>1552798800</v>
      </c>
      <c r="O46">
        <v>1552885200</v>
      </c>
      <c r="P46" t="b">
        <v>0</v>
      </c>
      <c r="Q46" t="b">
        <v>0</v>
      </c>
      <c r="R46" s="13">
        <f t="shared" si="2"/>
        <v>43542.208333333328</v>
      </c>
      <c r="S46" s="11">
        <f t="shared" si="3"/>
        <v>43541.208333333328</v>
      </c>
      <c r="T46" t="s">
        <v>119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94.375</v>
      </c>
      <c r="G47" s="5">
        <f t="shared" si="5"/>
        <v>47.684210526315788</v>
      </c>
      <c r="H47" s="5" t="str">
        <f t="shared" si="4"/>
        <v>theater</v>
      </c>
      <c r="J47" t="s">
        <v>14</v>
      </c>
      <c r="K47">
        <v>48</v>
      </c>
      <c r="L47" t="s">
        <v>21</v>
      </c>
      <c r="M47" t="s">
        <v>22</v>
      </c>
      <c r="N47">
        <v>1478062800</v>
      </c>
      <c r="O47">
        <v>1479362400</v>
      </c>
      <c r="P47" t="b">
        <v>0</v>
      </c>
      <c r="Q47" t="b">
        <v>1</v>
      </c>
      <c r="R47" s="13">
        <f t="shared" si="2"/>
        <v>42691.25</v>
      </c>
      <c r="S47" s="11">
        <f t="shared" si="3"/>
        <v>42676.208333333328</v>
      </c>
      <c r="T47" t="s">
        <v>33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46.163043478260867</v>
      </c>
      <c r="G48" s="5">
        <f t="shared" si="5"/>
        <v>114.78378378378378</v>
      </c>
      <c r="H48" s="5" t="str">
        <f t="shared" si="4"/>
        <v>music</v>
      </c>
      <c r="J48" t="s">
        <v>20</v>
      </c>
      <c r="K48">
        <v>92</v>
      </c>
      <c r="L48" t="s">
        <v>21</v>
      </c>
      <c r="M48" t="s">
        <v>22</v>
      </c>
      <c r="N48">
        <v>1278565200</v>
      </c>
      <c r="O48">
        <v>1280552400</v>
      </c>
      <c r="P48" t="b">
        <v>0</v>
      </c>
      <c r="Q48" t="b">
        <v>0</v>
      </c>
      <c r="R48" s="13">
        <f t="shared" si="2"/>
        <v>40390.208333333336</v>
      </c>
      <c r="S48" s="11">
        <f t="shared" si="3"/>
        <v>40367.208333333336</v>
      </c>
      <c r="T48" t="s">
        <v>23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47.845637583892618</v>
      </c>
      <c r="G49" s="5">
        <f t="shared" si="5"/>
        <v>475.26666666666665</v>
      </c>
      <c r="H49" s="5" t="str">
        <f t="shared" si="4"/>
        <v>theater</v>
      </c>
      <c r="J49" t="s">
        <v>20</v>
      </c>
      <c r="K49">
        <v>149</v>
      </c>
      <c r="L49" t="s">
        <v>21</v>
      </c>
      <c r="M49" t="s">
        <v>22</v>
      </c>
      <c r="N49">
        <v>1396069200</v>
      </c>
      <c r="O49">
        <v>1398661200</v>
      </c>
      <c r="P49" t="b">
        <v>0</v>
      </c>
      <c r="Q49" t="b">
        <v>0</v>
      </c>
      <c r="R49" s="13">
        <f t="shared" si="2"/>
        <v>41757.208333333336</v>
      </c>
      <c r="S49" s="11">
        <f t="shared" si="3"/>
        <v>41727.208333333336</v>
      </c>
      <c r="T49" t="s">
        <v>33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53.007815713698065</v>
      </c>
      <c r="G50" s="5">
        <f t="shared" si="5"/>
        <v>386.97297297297297</v>
      </c>
      <c r="H50" s="5" t="str">
        <f t="shared" si="4"/>
        <v>theater</v>
      </c>
      <c r="J50" t="s">
        <v>20</v>
      </c>
      <c r="K50">
        <v>2431</v>
      </c>
      <c r="L50" t="s">
        <v>21</v>
      </c>
      <c r="M50" t="s">
        <v>22</v>
      </c>
      <c r="N50">
        <v>1435208400</v>
      </c>
      <c r="O50">
        <v>1436245200</v>
      </c>
      <c r="P50" t="b">
        <v>0</v>
      </c>
      <c r="Q50" t="b">
        <v>0</v>
      </c>
      <c r="R50" s="13">
        <f t="shared" si="2"/>
        <v>42192.208333333328</v>
      </c>
      <c r="S50" s="11">
        <f t="shared" si="3"/>
        <v>42180.208333333328</v>
      </c>
      <c r="T50" t="s">
        <v>33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45.059405940594061</v>
      </c>
      <c r="G51" s="5">
        <f t="shared" si="5"/>
        <v>189.625</v>
      </c>
      <c r="H51" s="5" t="str">
        <f t="shared" si="4"/>
        <v>music</v>
      </c>
      <c r="J51" t="s">
        <v>20</v>
      </c>
      <c r="K51">
        <v>303</v>
      </c>
      <c r="L51" t="s">
        <v>21</v>
      </c>
      <c r="M51" t="s">
        <v>22</v>
      </c>
      <c r="N51">
        <v>1571547600</v>
      </c>
      <c r="O51">
        <v>1575439200</v>
      </c>
      <c r="P51" t="b">
        <v>0</v>
      </c>
      <c r="Q51" t="b">
        <v>0</v>
      </c>
      <c r="R51" s="13">
        <f t="shared" si="2"/>
        <v>43803.25</v>
      </c>
      <c r="S51" s="11">
        <f t="shared" si="3"/>
        <v>43758.208333333328</v>
      </c>
      <c r="T51" t="s">
        <v>23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s="5">
        <f t="shared" si="5"/>
        <v>2</v>
      </c>
      <c r="H52" s="5" t="str">
        <f t="shared" si="4"/>
        <v>music</v>
      </c>
      <c r="J52" t="s">
        <v>14</v>
      </c>
      <c r="K52">
        <v>1</v>
      </c>
      <c r="L52" t="s">
        <v>107</v>
      </c>
      <c r="M52" t="s">
        <v>108</v>
      </c>
      <c r="N52">
        <v>1375333200</v>
      </c>
      <c r="O52">
        <v>1377752400</v>
      </c>
      <c r="P52" t="b">
        <v>0</v>
      </c>
      <c r="Q52" t="b">
        <v>0</v>
      </c>
      <c r="R52" s="13">
        <f t="shared" si="2"/>
        <v>41515.208333333336</v>
      </c>
      <c r="S52" s="11">
        <f t="shared" si="3"/>
        <v>41487.208333333336</v>
      </c>
      <c r="T52" t="s">
        <v>148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99.006816632583508</v>
      </c>
      <c r="G53" s="5">
        <f t="shared" si="5"/>
        <v>91.867805186590772</v>
      </c>
      <c r="H53" s="5" t="str">
        <f t="shared" si="4"/>
        <v>technology</v>
      </c>
      <c r="J53" t="s">
        <v>14</v>
      </c>
      <c r="K53">
        <v>1467</v>
      </c>
      <c r="L53" t="s">
        <v>40</v>
      </c>
      <c r="M53" t="s">
        <v>41</v>
      </c>
      <c r="N53">
        <v>1332824400</v>
      </c>
      <c r="O53">
        <v>1334206800</v>
      </c>
      <c r="P53" t="b">
        <v>0</v>
      </c>
      <c r="Q53" t="b">
        <v>1</v>
      </c>
      <c r="R53" s="13">
        <f t="shared" si="2"/>
        <v>41011.208333333336</v>
      </c>
      <c r="S53" s="11">
        <f t="shared" si="3"/>
        <v>40995.208333333336</v>
      </c>
      <c r="T53" t="s">
        <v>65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32.786666666666669</v>
      </c>
      <c r="G54" s="5">
        <f t="shared" si="5"/>
        <v>34.152777777777779</v>
      </c>
      <c r="H54" s="5" t="str">
        <f t="shared" si="4"/>
        <v>theater</v>
      </c>
      <c r="J54" t="s">
        <v>14</v>
      </c>
      <c r="K54">
        <v>75</v>
      </c>
      <c r="L54" t="s">
        <v>21</v>
      </c>
      <c r="M54" t="s">
        <v>22</v>
      </c>
      <c r="N54">
        <v>1284526800</v>
      </c>
      <c r="O54">
        <v>1284872400</v>
      </c>
      <c r="P54" t="b">
        <v>0</v>
      </c>
      <c r="Q54" t="b">
        <v>0</v>
      </c>
      <c r="R54" s="13">
        <f t="shared" si="2"/>
        <v>40440.208333333336</v>
      </c>
      <c r="S54" s="11">
        <f t="shared" si="3"/>
        <v>40436.208333333336</v>
      </c>
      <c r="T54" t="s">
        <v>33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59.119617224880386</v>
      </c>
      <c r="G55" s="5">
        <f t="shared" si="5"/>
        <v>140.40909090909091</v>
      </c>
      <c r="H55" s="5" t="str">
        <f t="shared" si="4"/>
        <v>film &amp; video</v>
      </c>
      <c r="J55" t="s">
        <v>20</v>
      </c>
      <c r="K55">
        <v>209</v>
      </c>
      <c r="L55" t="s">
        <v>21</v>
      </c>
      <c r="M55" t="s">
        <v>22</v>
      </c>
      <c r="N55">
        <v>1400562000</v>
      </c>
      <c r="O55">
        <v>1403931600</v>
      </c>
      <c r="P55" t="b">
        <v>0</v>
      </c>
      <c r="Q55" t="b">
        <v>0</v>
      </c>
      <c r="R55" s="13">
        <f t="shared" si="2"/>
        <v>41818.208333333336</v>
      </c>
      <c r="S55" s="11">
        <f t="shared" si="3"/>
        <v>41779.208333333336</v>
      </c>
      <c r="T55" t="s">
        <v>53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44.93333333333333</v>
      </c>
      <c r="G56" s="5">
        <f t="shared" si="5"/>
        <v>89.86666666666666</v>
      </c>
      <c r="H56" s="5" t="str">
        <f t="shared" si="4"/>
        <v>technology</v>
      </c>
      <c r="J56" t="s">
        <v>14</v>
      </c>
      <c r="K56">
        <v>120</v>
      </c>
      <c r="L56" t="s">
        <v>21</v>
      </c>
      <c r="M56" t="s">
        <v>22</v>
      </c>
      <c r="N56">
        <v>1520748000</v>
      </c>
      <c r="O56">
        <v>1521262800</v>
      </c>
      <c r="P56" t="b">
        <v>0</v>
      </c>
      <c r="Q56" t="b">
        <v>0</v>
      </c>
      <c r="R56" s="13">
        <f t="shared" si="2"/>
        <v>43176.208333333328</v>
      </c>
      <c r="S56" s="11">
        <f t="shared" si="3"/>
        <v>43170.25</v>
      </c>
      <c r="T56" t="s">
        <v>65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89.664122137404576</v>
      </c>
      <c r="G57" s="5">
        <f t="shared" si="5"/>
        <v>177.96969696969697</v>
      </c>
      <c r="H57" s="5" t="str">
        <f t="shared" si="4"/>
        <v>music</v>
      </c>
      <c r="J57" t="s">
        <v>20</v>
      </c>
      <c r="K57">
        <v>131</v>
      </c>
      <c r="L57" t="s">
        <v>21</v>
      </c>
      <c r="M57" t="s">
        <v>22</v>
      </c>
      <c r="N57">
        <v>1532926800</v>
      </c>
      <c r="O57">
        <v>1533358800</v>
      </c>
      <c r="P57" t="b">
        <v>0</v>
      </c>
      <c r="Q57" t="b">
        <v>0</v>
      </c>
      <c r="R57" s="13">
        <f t="shared" si="2"/>
        <v>43316.208333333328</v>
      </c>
      <c r="S57" s="11">
        <f t="shared" si="3"/>
        <v>43311.208333333328</v>
      </c>
      <c r="T57" t="s">
        <v>159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70.079268292682926</v>
      </c>
      <c r="G58" s="5">
        <f t="shared" si="5"/>
        <v>143.66249999999999</v>
      </c>
      <c r="H58" s="5" t="str">
        <f t="shared" si="4"/>
        <v>technology</v>
      </c>
      <c r="J58" t="s">
        <v>20</v>
      </c>
      <c r="K58">
        <v>164</v>
      </c>
      <c r="L58" t="s">
        <v>21</v>
      </c>
      <c r="M58" t="s">
        <v>22</v>
      </c>
      <c r="N58">
        <v>1420869600</v>
      </c>
      <c r="O58">
        <v>1421474400</v>
      </c>
      <c r="P58" t="b">
        <v>0</v>
      </c>
      <c r="Q58" t="b">
        <v>0</v>
      </c>
      <c r="R58" s="13">
        <f t="shared" si="2"/>
        <v>42021.25</v>
      </c>
      <c r="S58" s="11">
        <f t="shared" si="3"/>
        <v>42014.25</v>
      </c>
      <c r="T58" t="s">
        <v>65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31.059701492537314</v>
      </c>
      <c r="G59" s="5">
        <f t="shared" si="5"/>
        <v>215.27586206896552</v>
      </c>
      <c r="H59" s="5" t="str">
        <f t="shared" si="4"/>
        <v>games</v>
      </c>
      <c r="J59" t="s">
        <v>20</v>
      </c>
      <c r="K59">
        <v>201</v>
      </c>
      <c r="L59" t="s">
        <v>21</v>
      </c>
      <c r="M59" t="s">
        <v>22</v>
      </c>
      <c r="N59">
        <v>1504242000</v>
      </c>
      <c r="O59">
        <v>1505278800</v>
      </c>
      <c r="P59" t="b">
        <v>0</v>
      </c>
      <c r="Q59" t="b">
        <v>0</v>
      </c>
      <c r="R59" s="13">
        <f t="shared" si="2"/>
        <v>42991.208333333328</v>
      </c>
      <c r="S59" s="11">
        <f t="shared" si="3"/>
        <v>42979.208333333328</v>
      </c>
      <c r="T59" t="s">
        <v>89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29.061611374407583</v>
      </c>
      <c r="G60" s="5">
        <f t="shared" si="5"/>
        <v>227.11111111111114</v>
      </c>
      <c r="H60" s="5" t="str">
        <f t="shared" si="4"/>
        <v>theater</v>
      </c>
      <c r="J60" t="s">
        <v>20</v>
      </c>
      <c r="K60">
        <v>211</v>
      </c>
      <c r="L60" t="s">
        <v>21</v>
      </c>
      <c r="M60" t="s">
        <v>22</v>
      </c>
      <c r="N60">
        <v>1442811600</v>
      </c>
      <c r="O60">
        <v>1443934800</v>
      </c>
      <c r="P60" t="b">
        <v>0</v>
      </c>
      <c r="Q60" t="b">
        <v>0</v>
      </c>
      <c r="R60" s="13">
        <f t="shared" si="2"/>
        <v>42281.208333333328</v>
      </c>
      <c r="S60" s="11">
        <f t="shared" si="3"/>
        <v>42268.208333333328</v>
      </c>
      <c r="T60" t="s">
        <v>33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30.0859375</v>
      </c>
      <c r="G61" s="5">
        <f t="shared" si="5"/>
        <v>275.07142857142861</v>
      </c>
      <c r="H61" s="5" t="str">
        <f t="shared" si="4"/>
        <v>theater</v>
      </c>
      <c r="J61" t="s">
        <v>20</v>
      </c>
      <c r="K61">
        <v>128</v>
      </c>
      <c r="L61" t="s">
        <v>21</v>
      </c>
      <c r="M61" t="s">
        <v>22</v>
      </c>
      <c r="N61">
        <v>1497243600</v>
      </c>
      <c r="O61">
        <v>1498539600</v>
      </c>
      <c r="P61" t="b">
        <v>0</v>
      </c>
      <c r="Q61" t="b">
        <v>1</v>
      </c>
      <c r="R61" s="13">
        <f t="shared" si="2"/>
        <v>42913.208333333328</v>
      </c>
      <c r="S61" s="11">
        <f t="shared" si="3"/>
        <v>42898.208333333328</v>
      </c>
      <c r="T61" t="s">
        <v>33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84.998125000000002</v>
      </c>
      <c r="G62" s="5">
        <f t="shared" si="5"/>
        <v>144.37048832271762</v>
      </c>
      <c r="H62" s="5" t="str">
        <f t="shared" si="4"/>
        <v>theater</v>
      </c>
      <c r="J62" t="s">
        <v>20</v>
      </c>
      <c r="K62">
        <v>1600</v>
      </c>
      <c r="L62" t="s">
        <v>15</v>
      </c>
      <c r="M62" t="s">
        <v>16</v>
      </c>
      <c r="N62">
        <v>1342501200</v>
      </c>
      <c r="O62">
        <v>1342760400</v>
      </c>
      <c r="P62" t="b">
        <v>0</v>
      </c>
      <c r="Q62" t="b">
        <v>0</v>
      </c>
      <c r="R62" s="13">
        <f t="shared" si="2"/>
        <v>41110.208333333336</v>
      </c>
      <c r="S62" s="11">
        <f t="shared" si="3"/>
        <v>41107.208333333336</v>
      </c>
      <c r="T62" t="s">
        <v>33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82.001775410563695</v>
      </c>
      <c r="G63" s="5">
        <f t="shared" si="5"/>
        <v>92.74598393574297</v>
      </c>
      <c r="H63" s="5" t="str">
        <f t="shared" si="4"/>
        <v>theater</v>
      </c>
      <c r="J63" t="s">
        <v>14</v>
      </c>
      <c r="K63">
        <v>2253</v>
      </c>
      <c r="L63" t="s">
        <v>15</v>
      </c>
      <c r="M63" t="s">
        <v>16</v>
      </c>
      <c r="N63">
        <v>1298268000</v>
      </c>
      <c r="O63">
        <v>1301720400</v>
      </c>
      <c r="P63" t="b">
        <v>0</v>
      </c>
      <c r="Q63" t="b">
        <v>0</v>
      </c>
      <c r="R63" s="13">
        <f t="shared" si="2"/>
        <v>40635.208333333336</v>
      </c>
      <c r="S63" s="11">
        <f t="shared" si="3"/>
        <v>40595.25</v>
      </c>
      <c r="T63" t="s">
        <v>33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58.040160642570278</v>
      </c>
      <c r="G64" s="5">
        <f t="shared" si="5"/>
        <v>722.6</v>
      </c>
      <c r="H64" s="5" t="str">
        <f t="shared" si="4"/>
        <v>technology</v>
      </c>
      <c r="J64" t="s">
        <v>20</v>
      </c>
      <c r="K64">
        <v>249</v>
      </c>
      <c r="L64" t="s">
        <v>21</v>
      </c>
      <c r="M64" t="s">
        <v>22</v>
      </c>
      <c r="N64">
        <v>1433480400</v>
      </c>
      <c r="O64">
        <v>1433566800</v>
      </c>
      <c r="P64" t="b">
        <v>0</v>
      </c>
      <c r="Q64" t="b">
        <v>0</v>
      </c>
      <c r="R64" s="13">
        <f t="shared" si="2"/>
        <v>42161.208333333328</v>
      </c>
      <c r="S64" s="11">
        <f t="shared" si="3"/>
        <v>42160.208333333328</v>
      </c>
      <c r="T64" t="s">
        <v>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111.4</v>
      </c>
      <c r="G65" s="5">
        <f t="shared" si="5"/>
        <v>11.851063829787234</v>
      </c>
      <c r="H65" s="5" t="str">
        <f t="shared" si="4"/>
        <v>theater</v>
      </c>
      <c r="J65" t="s">
        <v>14</v>
      </c>
      <c r="K65">
        <v>5</v>
      </c>
      <c r="L65" t="s">
        <v>21</v>
      </c>
      <c r="M65" t="s">
        <v>22</v>
      </c>
      <c r="N65">
        <v>1493355600</v>
      </c>
      <c r="O65">
        <v>1493874000</v>
      </c>
      <c r="P65" t="b">
        <v>0</v>
      </c>
      <c r="Q65" t="b">
        <v>0</v>
      </c>
      <c r="R65" s="13">
        <f t="shared" si="2"/>
        <v>42859.208333333328</v>
      </c>
      <c r="S65" s="11">
        <f t="shared" si="3"/>
        <v>42853.208333333328</v>
      </c>
      <c r="T65" t="s">
        <v>33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71.94736842105263</v>
      </c>
      <c r="G66" s="5">
        <f t="shared" si="5"/>
        <v>97.642857142857139</v>
      </c>
      <c r="H66" s="5" t="str">
        <f t="shared" si="4"/>
        <v>technology</v>
      </c>
      <c r="J66" t="s">
        <v>14</v>
      </c>
      <c r="K66">
        <v>38</v>
      </c>
      <c r="L66" t="s">
        <v>21</v>
      </c>
      <c r="M66" t="s">
        <v>22</v>
      </c>
      <c r="N66">
        <v>1530507600</v>
      </c>
      <c r="O66">
        <v>1531803600</v>
      </c>
      <c r="P66" t="b">
        <v>0</v>
      </c>
      <c r="Q66" t="b">
        <v>1</v>
      </c>
      <c r="R66" s="13">
        <f t="shared" si="2"/>
        <v>43298.208333333328</v>
      </c>
      <c r="S66" s="11">
        <f t="shared" si="3"/>
        <v>43283.208333333328</v>
      </c>
      <c r="T66" t="s">
        <v>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E67/K67</f>
        <v>61.038135593220339</v>
      </c>
      <c r="G67" s="5">
        <f t="shared" ref="G67:G130" si="7">E67/D67*100</f>
        <v>236.14754098360655</v>
      </c>
      <c r="H67" s="5" t="str">
        <f t="shared" si="4"/>
        <v>theater</v>
      </c>
      <c r="J67" t="s">
        <v>20</v>
      </c>
      <c r="K67">
        <v>236</v>
      </c>
      <c r="L67" t="s">
        <v>21</v>
      </c>
      <c r="M67" t="s">
        <v>22</v>
      </c>
      <c r="N67">
        <v>1296108000</v>
      </c>
      <c r="O67">
        <v>1296712800</v>
      </c>
      <c r="P67" t="b">
        <v>0</v>
      </c>
      <c r="Q67" t="b">
        <v>0</v>
      </c>
      <c r="R67" s="13">
        <f t="shared" ref="R67:R130" si="8">(((O67 / 86400) + 25569))</f>
        <v>40577.25</v>
      </c>
      <c r="S67" s="11">
        <f t="shared" ref="S67:S130" si="9">(((N67 / 86400) + 25569))</f>
        <v>40570.25</v>
      </c>
      <c r="T67" t="s">
        <v>33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108.91666666666667</v>
      </c>
      <c r="G68" s="5">
        <f t="shared" si="7"/>
        <v>45.068965517241381</v>
      </c>
      <c r="H68" s="5" t="str">
        <f t="shared" ref="H68:H131" si="10">LEFT(T68, FIND("/", T68)-1)</f>
        <v>theater</v>
      </c>
      <c r="J68" t="s">
        <v>14</v>
      </c>
      <c r="K68">
        <v>12</v>
      </c>
      <c r="L68" t="s">
        <v>21</v>
      </c>
      <c r="M68" t="s">
        <v>22</v>
      </c>
      <c r="N68">
        <v>1428469200</v>
      </c>
      <c r="O68">
        <v>1428901200</v>
      </c>
      <c r="P68" t="b">
        <v>0</v>
      </c>
      <c r="Q68" t="b">
        <v>1</v>
      </c>
      <c r="R68" s="13">
        <f t="shared" si="8"/>
        <v>42107.208333333328</v>
      </c>
      <c r="S68" s="11">
        <f t="shared" si="9"/>
        <v>42102.208333333328</v>
      </c>
      <c r="T68" t="s">
        <v>33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29.001722017220171</v>
      </c>
      <c r="G69" s="5">
        <f t="shared" si="7"/>
        <v>162.38567493112947</v>
      </c>
      <c r="H69" s="5" t="str">
        <f t="shared" si="10"/>
        <v>technology</v>
      </c>
      <c r="J69" t="s">
        <v>20</v>
      </c>
      <c r="K69">
        <v>4065</v>
      </c>
      <c r="L69" t="s">
        <v>40</v>
      </c>
      <c r="M69" t="s">
        <v>41</v>
      </c>
      <c r="N69">
        <v>1264399200</v>
      </c>
      <c r="O69">
        <v>1264831200</v>
      </c>
      <c r="P69" t="b">
        <v>0</v>
      </c>
      <c r="Q69" t="b">
        <v>1</v>
      </c>
      <c r="R69" s="13">
        <f t="shared" si="8"/>
        <v>40208.25</v>
      </c>
      <c r="S69" s="11">
        <f t="shared" si="9"/>
        <v>40203.25</v>
      </c>
      <c r="T69" t="s">
        <v>65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58.975609756097562</v>
      </c>
      <c r="G70" s="5">
        <f t="shared" si="7"/>
        <v>254.52631578947367</v>
      </c>
      <c r="H70" s="5" t="str">
        <f t="shared" si="10"/>
        <v>theater</v>
      </c>
      <c r="J70" t="s">
        <v>20</v>
      </c>
      <c r="K70">
        <v>246</v>
      </c>
      <c r="L70" t="s">
        <v>107</v>
      </c>
      <c r="M70" t="s">
        <v>108</v>
      </c>
      <c r="N70">
        <v>1501131600</v>
      </c>
      <c r="O70">
        <v>1505192400</v>
      </c>
      <c r="P70" t="b">
        <v>0</v>
      </c>
      <c r="Q70" t="b">
        <v>1</v>
      </c>
      <c r="R70" s="13">
        <f t="shared" si="8"/>
        <v>42990.208333333328</v>
      </c>
      <c r="S70" s="11">
        <f t="shared" si="9"/>
        <v>42943.208333333328</v>
      </c>
      <c r="T70" t="s">
        <v>33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111.82352941176471</v>
      </c>
      <c r="G71" s="5">
        <f t="shared" si="7"/>
        <v>24.063291139240505</v>
      </c>
      <c r="H71" s="5" t="str">
        <f t="shared" si="10"/>
        <v>theater</v>
      </c>
      <c r="J71" t="s">
        <v>74</v>
      </c>
      <c r="K71">
        <v>17</v>
      </c>
      <c r="L71" t="s">
        <v>21</v>
      </c>
      <c r="M71" t="s">
        <v>22</v>
      </c>
      <c r="N71">
        <v>1292738400</v>
      </c>
      <c r="O71">
        <v>1295676000</v>
      </c>
      <c r="P71" t="b">
        <v>0</v>
      </c>
      <c r="Q71" t="b">
        <v>0</v>
      </c>
      <c r="R71" s="13">
        <f t="shared" si="8"/>
        <v>40565.25</v>
      </c>
      <c r="S71" s="11">
        <f t="shared" si="9"/>
        <v>40531.25</v>
      </c>
      <c r="T71" t="s">
        <v>33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63.995555555555555</v>
      </c>
      <c r="G72" s="5">
        <f t="shared" si="7"/>
        <v>123.74140625000001</v>
      </c>
      <c r="H72" s="5" t="str">
        <f t="shared" si="10"/>
        <v>theater</v>
      </c>
      <c r="J72" t="s">
        <v>20</v>
      </c>
      <c r="K72">
        <v>2475</v>
      </c>
      <c r="L72" t="s">
        <v>107</v>
      </c>
      <c r="M72" t="s">
        <v>108</v>
      </c>
      <c r="N72">
        <v>1288674000</v>
      </c>
      <c r="O72">
        <v>1292911200</v>
      </c>
      <c r="P72" t="b">
        <v>0</v>
      </c>
      <c r="Q72" t="b">
        <v>1</v>
      </c>
      <c r="R72" s="13">
        <f t="shared" si="8"/>
        <v>40533.25</v>
      </c>
      <c r="S72" s="11">
        <f t="shared" si="9"/>
        <v>40484.208333333336</v>
      </c>
      <c r="T72" t="s">
        <v>33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85.315789473684205</v>
      </c>
      <c r="G73" s="5">
        <f t="shared" si="7"/>
        <v>108.06666666666666</v>
      </c>
      <c r="H73" s="5" t="str">
        <f t="shared" si="10"/>
        <v>theater</v>
      </c>
      <c r="J73" t="s">
        <v>20</v>
      </c>
      <c r="K73">
        <v>76</v>
      </c>
      <c r="L73" t="s">
        <v>21</v>
      </c>
      <c r="M73" t="s">
        <v>22</v>
      </c>
      <c r="N73">
        <v>1575093600</v>
      </c>
      <c r="O73">
        <v>1575439200</v>
      </c>
      <c r="P73" t="b">
        <v>0</v>
      </c>
      <c r="Q73" t="b">
        <v>0</v>
      </c>
      <c r="R73" s="13">
        <f t="shared" si="8"/>
        <v>43803.25</v>
      </c>
      <c r="S73" s="11">
        <f t="shared" si="9"/>
        <v>43799.25</v>
      </c>
      <c r="T73" t="s">
        <v>33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74.481481481481481</v>
      </c>
      <c r="G74" s="5">
        <f t="shared" si="7"/>
        <v>670.33333333333326</v>
      </c>
      <c r="H74" s="5" t="str">
        <f t="shared" si="10"/>
        <v>film &amp; video</v>
      </c>
      <c r="J74" t="s">
        <v>20</v>
      </c>
      <c r="K74">
        <v>54</v>
      </c>
      <c r="L74" t="s">
        <v>21</v>
      </c>
      <c r="M74" t="s">
        <v>22</v>
      </c>
      <c r="N74">
        <v>1435726800</v>
      </c>
      <c r="O74">
        <v>1438837200</v>
      </c>
      <c r="P74" t="b">
        <v>0</v>
      </c>
      <c r="Q74" t="b">
        <v>0</v>
      </c>
      <c r="R74" s="13">
        <f t="shared" si="8"/>
        <v>42222.208333333328</v>
      </c>
      <c r="S74" s="11">
        <f t="shared" si="9"/>
        <v>42186.208333333328</v>
      </c>
      <c r="T74" t="s">
        <v>71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105.14772727272727</v>
      </c>
      <c r="G75" s="5">
        <f t="shared" si="7"/>
        <v>660.92857142857144</v>
      </c>
      <c r="H75" s="5" t="str">
        <f t="shared" si="10"/>
        <v>music</v>
      </c>
      <c r="J75" t="s">
        <v>20</v>
      </c>
      <c r="K75">
        <v>88</v>
      </c>
      <c r="L75" t="s">
        <v>21</v>
      </c>
      <c r="M75" t="s">
        <v>22</v>
      </c>
      <c r="N75">
        <v>1480226400</v>
      </c>
      <c r="O75">
        <v>1480485600</v>
      </c>
      <c r="P75" t="b">
        <v>0</v>
      </c>
      <c r="Q75" t="b">
        <v>0</v>
      </c>
      <c r="R75" s="13">
        <f t="shared" si="8"/>
        <v>42704.25</v>
      </c>
      <c r="S75" s="11">
        <f t="shared" si="9"/>
        <v>42701.25</v>
      </c>
      <c r="T75" t="s">
        <v>159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56.188235294117646</v>
      </c>
      <c r="G76" s="5">
        <f t="shared" si="7"/>
        <v>122.46153846153847</v>
      </c>
      <c r="H76" s="5" t="str">
        <f t="shared" si="10"/>
        <v>music</v>
      </c>
      <c r="J76" t="s">
        <v>20</v>
      </c>
      <c r="K76">
        <v>85</v>
      </c>
      <c r="L76" t="s">
        <v>40</v>
      </c>
      <c r="M76" t="s">
        <v>41</v>
      </c>
      <c r="N76">
        <v>1459054800</v>
      </c>
      <c r="O76">
        <v>1459141200</v>
      </c>
      <c r="P76" t="b">
        <v>0</v>
      </c>
      <c r="Q76" t="b">
        <v>0</v>
      </c>
      <c r="R76" s="13">
        <f t="shared" si="8"/>
        <v>42457.208333333328</v>
      </c>
      <c r="S76" s="11">
        <f t="shared" si="9"/>
        <v>42456.208333333328</v>
      </c>
      <c r="T76" t="s">
        <v>148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85.917647058823533</v>
      </c>
      <c r="G77" s="5">
        <f t="shared" si="7"/>
        <v>150.57731958762886</v>
      </c>
      <c r="H77" s="5" t="str">
        <f t="shared" si="10"/>
        <v>photography</v>
      </c>
      <c r="J77" t="s">
        <v>20</v>
      </c>
      <c r="K77">
        <v>170</v>
      </c>
      <c r="L77" t="s">
        <v>21</v>
      </c>
      <c r="M77" t="s">
        <v>22</v>
      </c>
      <c r="N77">
        <v>1531630800</v>
      </c>
      <c r="O77">
        <v>1532322000</v>
      </c>
      <c r="P77" t="b">
        <v>0</v>
      </c>
      <c r="Q77" t="b">
        <v>0</v>
      </c>
      <c r="R77" s="13">
        <f t="shared" si="8"/>
        <v>43304.208333333328</v>
      </c>
      <c r="S77" s="11">
        <f t="shared" si="9"/>
        <v>43296.208333333328</v>
      </c>
      <c r="T77" t="s">
        <v>122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57.00296912114014</v>
      </c>
      <c r="G78" s="5">
        <f t="shared" si="7"/>
        <v>78.106590724165997</v>
      </c>
      <c r="H78" s="5" t="str">
        <f t="shared" si="10"/>
        <v>theater</v>
      </c>
      <c r="J78" t="s">
        <v>14</v>
      </c>
      <c r="K78">
        <v>1684</v>
      </c>
      <c r="L78" t="s">
        <v>21</v>
      </c>
      <c r="M78" t="s">
        <v>22</v>
      </c>
      <c r="N78">
        <v>1421992800</v>
      </c>
      <c r="O78">
        <v>1426222800</v>
      </c>
      <c r="P78" t="b">
        <v>1</v>
      </c>
      <c r="Q78" t="b">
        <v>1</v>
      </c>
      <c r="R78" s="13">
        <f t="shared" si="8"/>
        <v>42076.208333333328</v>
      </c>
      <c r="S78" s="11">
        <f t="shared" si="9"/>
        <v>42027.25</v>
      </c>
      <c r="T78" t="s">
        <v>33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79.642857142857139</v>
      </c>
      <c r="G79" s="5">
        <f t="shared" si="7"/>
        <v>46.94736842105263</v>
      </c>
      <c r="H79" s="5" t="str">
        <f t="shared" si="10"/>
        <v>film &amp; video</v>
      </c>
      <c r="J79" t="s">
        <v>14</v>
      </c>
      <c r="K79">
        <v>56</v>
      </c>
      <c r="L79" t="s">
        <v>21</v>
      </c>
      <c r="M79" t="s">
        <v>22</v>
      </c>
      <c r="N79">
        <v>1285563600</v>
      </c>
      <c r="O79">
        <v>1286773200</v>
      </c>
      <c r="P79" t="b">
        <v>0</v>
      </c>
      <c r="Q79" t="b">
        <v>1</v>
      </c>
      <c r="R79" s="13">
        <f t="shared" si="8"/>
        <v>40462.208333333336</v>
      </c>
      <c r="S79" s="11">
        <f t="shared" si="9"/>
        <v>40448.208333333336</v>
      </c>
      <c r="T79" t="s">
        <v>71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41.018181818181816</v>
      </c>
      <c r="G80" s="5">
        <f t="shared" si="7"/>
        <v>300.8</v>
      </c>
      <c r="H80" s="5" t="str">
        <f t="shared" si="10"/>
        <v>publishing</v>
      </c>
      <c r="J80" t="s">
        <v>20</v>
      </c>
      <c r="K80">
        <v>330</v>
      </c>
      <c r="L80" t="s">
        <v>21</v>
      </c>
      <c r="M80" t="s">
        <v>22</v>
      </c>
      <c r="N80">
        <v>1523854800</v>
      </c>
      <c r="O80">
        <v>1523941200</v>
      </c>
      <c r="P80" t="b">
        <v>0</v>
      </c>
      <c r="Q80" t="b">
        <v>0</v>
      </c>
      <c r="R80" s="13">
        <f t="shared" si="8"/>
        <v>43207.208333333328</v>
      </c>
      <c r="S80" s="11">
        <f t="shared" si="9"/>
        <v>43206.208333333328</v>
      </c>
      <c r="T80" t="s">
        <v>206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48.004773269689736</v>
      </c>
      <c r="G81" s="5">
        <f t="shared" si="7"/>
        <v>69.598615916955026</v>
      </c>
      <c r="H81" s="5" t="str">
        <f t="shared" si="10"/>
        <v>theater</v>
      </c>
      <c r="J81" t="s">
        <v>14</v>
      </c>
      <c r="K81">
        <v>838</v>
      </c>
      <c r="L81" t="s">
        <v>21</v>
      </c>
      <c r="M81" t="s">
        <v>22</v>
      </c>
      <c r="N81">
        <v>1529125200</v>
      </c>
      <c r="O81">
        <v>1529557200</v>
      </c>
      <c r="P81" t="b">
        <v>0</v>
      </c>
      <c r="Q81" t="b">
        <v>0</v>
      </c>
      <c r="R81" s="13">
        <f t="shared" si="8"/>
        <v>43272.208333333328</v>
      </c>
      <c r="S81" s="11">
        <f t="shared" si="9"/>
        <v>43267.208333333328</v>
      </c>
      <c r="T81" t="s">
        <v>33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55.212598425196852</v>
      </c>
      <c r="G82" s="5">
        <f t="shared" si="7"/>
        <v>637.4545454545455</v>
      </c>
      <c r="H82" s="5" t="str">
        <f t="shared" si="10"/>
        <v>games</v>
      </c>
      <c r="J82" t="s">
        <v>20</v>
      </c>
      <c r="K82">
        <v>127</v>
      </c>
      <c r="L82" t="s">
        <v>21</v>
      </c>
      <c r="M82" t="s">
        <v>22</v>
      </c>
      <c r="N82">
        <v>1503982800</v>
      </c>
      <c r="O82">
        <v>1506574800</v>
      </c>
      <c r="P82" t="b">
        <v>0</v>
      </c>
      <c r="Q82" t="b">
        <v>0</v>
      </c>
      <c r="R82" s="13">
        <f t="shared" si="8"/>
        <v>43006.208333333328</v>
      </c>
      <c r="S82" s="11">
        <f t="shared" si="9"/>
        <v>42976.208333333328</v>
      </c>
      <c r="T82" t="s">
        <v>89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92.109489051094897</v>
      </c>
      <c r="G83" s="5">
        <f t="shared" si="7"/>
        <v>225.33928571428569</v>
      </c>
      <c r="H83" s="5" t="str">
        <f t="shared" si="10"/>
        <v>music</v>
      </c>
      <c r="J83" t="s">
        <v>20</v>
      </c>
      <c r="K83">
        <v>411</v>
      </c>
      <c r="L83" t="s">
        <v>21</v>
      </c>
      <c r="M83" t="s">
        <v>22</v>
      </c>
      <c r="N83">
        <v>1511416800</v>
      </c>
      <c r="O83">
        <v>1513576800</v>
      </c>
      <c r="P83" t="b">
        <v>0</v>
      </c>
      <c r="Q83" t="b">
        <v>0</v>
      </c>
      <c r="R83" s="13">
        <f t="shared" si="8"/>
        <v>43087.25</v>
      </c>
      <c r="S83" s="11">
        <f t="shared" si="9"/>
        <v>43062.25</v>
      </c>
      <c r="T83" t="s">
        <v>23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83.183333333333337</v>
      </c>
      <c r="G84" s="5">
        <f t="shared" si="7"/>
        <v>1497.3000000000002</v>
      </c>
      <c r="H84" s="5" t="str">
        <f t="shared" si="10"/>
        <v>games</v>
      </c>
      <c r="J84" t="s">
        <v>20</v>
      </c>
      <c r="K84">
        <v>180</v>
      </c>
      <c r="L84" t="s">
        <v>40</v>
      </c>
      <c r="M84" t="s">
        <v>41</v>
      </c>
      <c r="N84">
        <v>1547704800</v>
      </c>
      <c r="O84">
        <v>1548309600</v>
      </c>
      <c r="P84" t="b">
        <v>0</v>
      </c>
      <c r="Q84" t="b">
        <v>1</v>
      </c>
      <c r="R84" s="13">
        <f t="shared" si="8"/>
        <v>43489.25</v>
      </c>
      <c r="S84" s="11">
        <f t="shared" si="9"/>
        <v>43482.25</v>
      </c>
      <c r="T84" t="s">
        <v>89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39.996000000000002</v>
      </c>
      <c r="G85" s="5">
        <f t="shared" si="7"/>
        <v>37.590225563909776</v>
      </c>
      <c r="H85" s="5" t="str">
        <f t="shared" si="10"/>
        <v>music</v>
      </c>
      <c r="J85" t="s">
        <v>14</v>
      </c>
      <c r="K85">
        <v>1000</v>
      </c>
      <c r="L85" t="s">
        <v>21</v>
      </c>
      <c r="M85" t="s">
        <v>22</v>
      </c>
      <c r="N85">
        <v>1469682000</v>
      </c>
      <c r="O85">
        <v>1471582800</v>
      </c>
      <c r="P85" t="b">
        <v>0</v>
      </c>
      <c r="Q85" t="b">
        <v>0</v>
      </c>
      <c r="R85" s="13">
        <f t="shared" si="8"/>
        <v>42601.208333333328</v>
      </c>
      <c r="S85" s="11">
        <f t="shared" si="9"/>
        <v>42579.208333333328</v>
      </c>
      <c r="T85" t="s">
        <v>50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111.1336898395722</v>
      </c>
      <c r="G86" s="5">
        <f t="shared" si="7"/>
        <v>132.36942675159236</v>
      </c>
      <c r="H86" s="5" t="str">
        <f t="shared" si="10"/>
        <v>technology</v>
      </c>
      <c r="J86" t="s">
        <v>20</v>
      </c>
      <c r="K86">
        <v>374</v>
      </c>
      <c r="L86" t="s">
        <v>21</v>
      </c>
      <c r="M86" t="s">
        <v>22</v>
      </c>
      <c r="N86">
        <v>1343451600</v>
      </c>
      <c r="O86">
        <v>1344315600</v>
      </c>
      <c r="P86" t="b">
        <v>0</v>
      </c>
      <c r="Q86" t="b">
        <v>0</v>
      </c>
      <c r="R86" s="13">
        <f t="shared" si="8"/>
        <v>41128.208333333336</v>
      </c>
      <c r="S86" s="11">
        <f t="shared" si="9"/>
        <v>41118.208333333336</v>
      </c>
      <c r="T86" t="s">
        <v>65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90.563380281690144</v>
      </c>
      <c r="G87" s="5">
        <f t="shared" si="7"/>
        <v>131.22448979591837</v>
      </c>
      <c r="H87" s="5" t="str">
        <f t="shared" si="10"/>
        <v>music</v>
      </c>
      <c r="J87" t="s">
        <v>20</v>
      </c>
      <c r="K87">
        <v>71</v>
      </c>
      <c r="L87" t="s">
        <v>26</v>
      </c>
      <c r="M87" t="s">
        <v>27</v>
      </c>
      <c r="N87">
        <v>1315717200</v>
      </c>
      <c r="O87">
        <v>1316408400</v>
      </c>
      <c r="P87" t="b">
        <v>0</v>
      </c>
      <c r="Q87" t="b">
        <v>0</v>
      </c>
      <c r="R87" s="13">
        <f t="shared" si="8"/>
        <v>40805.208333333336</v>
      </c>
      <c r="S87" s="11">
        <f t="shared" si="9"/>
        <v>40797.208333333336</v>
      </c>
      <c r="T87" t="s">
        <v>60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61.108374384236456</v>
      </c>
      <c r="G88" s="5">
        <f t="shared" si="7"/>
        <v>167.63513513513513</v>
      </c>
      <c r="H88" s="5" t="str">
        <f t="shared" si="10"/>
        <v>theater</v>
      </c>
      <c r="J88" t="s">
        <v>20</v>
      </c>
      <c r="K88">
        <v>203</v>
      </c>
      <c r="L88" t="s">
        <v>21</v>
      </c>
      <c r="M88" t="s">
        <v>22</v>
      </c>
      <c r="N88">
        <v>1430715600</v>
      </c>
      <c r="O88">
        <v>1431838800</v>
      </c>
      <c r="P88" t="b">
        <v>1</v>
      </c>
      <c r="Q88" t="b">
        <v>0</v>
      </c>
      <c r="R88" s="13">
        <f t="shared" si="8"/>
        <v>42141.208333333328</v>
      </c>
      <c r="S88" s="11">
        <f t="shared" si="9"/>
        <v>42128.208333333328</v>
      </c>
      <c r="T88" t="s">
        <v>33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83.022941970310384</v>
      </c>
      <c r="G89" s="5">
        <f t="shared" si="7"/>
        <v>61.984886649874063</v>
      </c>
      <c r="H89" s="5" t="str">
        <f t="shared" si="10"/>
        <v>music</v>
      </c>
      <c r="J89" t="s">
        <v>14</v>
      </c>
      <c r="K89">
        <v>1482</v>
      </c>
      <c r="L89" t="s">
        <v>26</v>
      </c>
      <c r="M89" t="s">
        <v>27</v>
      </c>
      <c r="N89">
        <v>1299564000</v>
      </c>
      <c r="O89">
        <v>1300510800</v>
      </c>
      <c r="P89" t="b">
        <v>0</v>
      </c>
      <c r="Q89" t="b">
        <v>1</v>
      </c>
      <c r="R89" s="13">
        <f t="shared" si="8"/>
        <v>40621.208333333336</v>
      </c>
      <c r="S89" s="11">
        <f t="shared" si="9"/>
        <v>40610.25</v>
      </c>
      <c r="T89" t="s">
        <v>23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110.76106194690266</v>
      </c>
      <c r="G90" s="5">
        <f t="shared" si="7"/>
        <v>260.75</v>
      </c>
      <c r="H90" s="5" t="str">
        <f t="shared" si="10"/>
        <v>publishing</v>
      </c>
      <c r="J90" t="s">
        <v>20</v>
      </c>
      <c r="K90">
        <v>113</v>
      </c>
      <c r="L90" t="s">
        <v>21</v>
      </c>
      <c r="M90" t="s">
        <v>22</v>
      </c>
      <c r="N90">
        <v>1429160400</v>
      </c>
      <c r="O90">
        <v>1431061200</v>
      </c>
      <c r="P90" t="b">
        <v>0</v>
      </c>
      <c r="Q90" t="b">
        <v>0</v>
      </c>
      <c r="R90" s="13">
        <f t="shared" si="8"/>
        <v>42132.208333333328</v>
      </c>
      <c r="S90" s="11">
        <f t="shared" si="9"/>
        <v>42110.208333333328</v>
      </c>
      <c r="T90" t="s">
        <v>206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89.458333333333329</v>
      </c>
      <c r="G91" s="5">
        <f t="shared" si="7"/>
        <v>252.58823529411765</v>
      </c>
      <c r="H91" s="5" t="str">
        <f t="shared" si="10"/>
        <v>theater</v>
      </c>
      <c r="J91" t="s">
        <v>20</v>
      </c>
      <c r="K91">
        <v>96</v>
      </c>
      <c r="L91" t="s">
        <v>21</v>
      </c>
      <c r="M91" t="s">
        <v>22</v>
      </c>
      <c r="N91">
        <v>1271307600</v>
      </c>
      <c r="O91">
        <v>1271480400</v>
      </c>
      <c r="P91" t="b">
        <v>0</v>
      </c>
      <c r="Q91" t="b">
        <v>0</v>
      </c>
      <c r="R91" s="13">
        <f t="shared" si="8"/>
        <v>40285.208333333336</v>
      </c>
      <c r="S91" s="11">
        <f t="shared" si="9"/>
        <v>40283.208333333336</v>
      </c>
      <c r="T91" t="s">
        <v>33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57.849056603773583</v>
      </c>
      <c r="G92" s="5">
        <f t="shared" si="7"/>
        <v>78.615384615384613</v>
      </c>
      <c r="H92" s="5" t="str">
        <f t="shared" si="10"/>
        <v>theater</v>
      </c>
      <c r="J92" t="s">
        <v>14</v>
      </c>
      <c r="K92">
        <v>106</v>
      </c>
      <c r="L92" t="s">
        <v>21</v>
      </c>
      <c r="M92" t="s">
        <v>22</v>
      </c>
      <c r="N92">
        <v>1456380000</v>
      </c>
      <c r="O92">
        <v>1456380000</v>
      </c>
      <c r="P92" t="b">
        <v>0</v>
      </c>
      <c r="Q92" t="b">
        <v>1</v>
      </c>
      <c r="R92" s="13">
        <f t="shared" si="8"/>
        <v>42425.25</v>
      </c>
      <c r="S92" s="11">
        <f t="shared" si="9"/>
        <v>42425.25</v>
      </c>
      <c r="T92" t="s">
        <v>33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109.99705449189985</v>
      </c>
      <c r="G93" s="5">
        <f t="shared" si="7"/>
        <v>48.404406999351913</v>
      </c>
      <c r="H93" s="5" t="str">
        <f t="shared" si="10"/>
        <v>publishing</v>
      </c>
      <c r="J93" t="s">
        <v>14</v>
      </c>
      <c r="K93">
        <v>679</v>
      </c>
      <c r="L93" t="s">
        <v>107</v>
      </c>
      <c r="M93" t="s">
        <v>108</v>
      </c>
      <c r="N93">
        <v>1470459600</v>
      </c>
      <c r="O93">
        <v>1472878800</v>
      </c>
      <c r="P93" t="b">
        <v>0</v>
      </c>
      <c r="Q93" t="b">
        <v>0</v>
      </c>
      <c r="R93" s="13">
        <f t="shared" si="8"/>
        <v>42616.208333333328</v>
      </c>
      <c r="S93" s="11">
        <f t="shared" si="9"/>
        <v>42588.208333333328</v>
      </c>
      <c r="T93" t="s">
        <v>206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103.96586345381526</v>
      </c>
      <c r="G94" s="5">
        <f t="shared" si="7"/>
        <v>258.875</v>
      </c>
      <c r="H94" s="5" t="str">
        <f t="shared" si="10"/>
        <v>games</v>
      </c>
      <c r="J94" t="s">
        <v>20</v>
      </c>
      <c r="K94">
        <v>498</v>
      </c>
      <c r="L94" t="s">
        <v>98</v>
      </c>
      <c r="M94" t="s">
        <v>99</v>
      </c>
      <c r="N94">
        <v>1277269200</v>
      </c>
      <c r="O94">
        <v>1277355600</v>
      </c>
      <c r="P94" t="b">
        <v>0</v>
      </c>
      <c r="Q94" t="b">
        <v>1</v>
      </c>
      <c r="R94" s="13">
        <f t="shared" si="8"/>
        <v>40353.208333333336</v>
      </c>
      <c r="S94" s="11">
        <f t="shared" si="9"/>
        <v>40352.208333333336</v>
      </c>
      <c r="T94" t="s">
        <v>89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107.99508196721311</v>
      </c>
      <c r="G95" s="5">
        <f t="shared" si="7"/>
        <v>60.548713235294116</v>
      </c>
      <c r="H95" s="5" t="str">
        <f t="shared" si="10"/>
        <v>theater</v>
      </c>
      <c r="J95" t="s">
        <v>74</v>
      </c>
      <c r="K95">
        <v>610</v>
      </c>
      <c r="L95" t="s">
        <v>21</v>
      </c>
      <c r="M95" t="s">
        <v>22</v>
      </c>
      <c r="N95">
        <v>1350709200</v>
      </c>
      <c r="O95">
        <v>1351054800</v>
      </c>
      <c r="P95" t="b">
        <v>0</v>
      </c>
      <c r="Q95" t="b">
        <v>1</v>
      </c>
      <c r="R95" s="13">
        <f t="shared" si="8"/>
        <v>41206.208333333336</v>
      </c>
      <c r="S95" s="11">
        <f t="shared" si="9"/>
        <v>41202.208333333336</v>
      </c>
      <c r="T95" t="s">
        <v>33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48.927777777777777</v>
      </c>
      <c r="G96" s="5">
        <f t="shared" si="7"/>
        <v>303.68965517241378</v>
      </c>
      <c r="H96" s="5" t="str">
        <f t="shared" si="10"/>
        <v>technology</v>
      </c>
      <c r="J96" t="s">
        <v>20</v>
      </c>
      <c r="K96">
        <v>180</v>
      </c>
      <c r="L96" t="s">
        <v>40</v>
      </c>
      <c r="M96" t="s">
        <v>41</v>
      </c>
      <c r="N96">
        <v>1554613200</v>
      </c>
      <c r="O96">
        <v>1555563600</v>
      </c>
      <c r="P96" t="b">
        <v>0</v>
      </c>
      <c r="Q96" t="b">
        <v>0</v>
      </c>
      <c r="R96" s="13">
        <f t="shared" si="8"/>
        <v>43573.208333333328</v>
      </c>
      <c r="S96" s="11">
        <f t="shared" si="9"/>
        <v>43562.208333333328</v>
      </c>
      <c r="T96" t="s">
        <v>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37.666666666666664</v>
      </c>
      <c r="G97" s="5">
        <f t="shared" si="7"/>
        <v>112.99999999999999</v>
      </c>
      <c r="H97" s="5" t="str">
        <f t="shared" si="10"/>
        <v>film &amp; video</v>
      </c>
      <c r="J97" t="s">
        <v>20</v>
      </c>
      <c r="K97">
        <v>27</v>
      </c>
      <c r="L97" t="s">
        <v>21</v>
      </c>
      <c r="M97" t="s">
        <v>22</v>
      </c>
      <c r="N97">
        <v>1571029200</v>
      </c>
      <c r="O97">
        <v>1571634000</v>
      </c>
      <c r="P97" t="b">
        <v>0</v>
      </c>
      <c r="Q97" t="b">
        <v>0</v>
      </c>
      <c r="R97" s="13">
        <f t="shared" si="8"/>
        <v>43759.208333333328</v>
      </c>
      <c r="S97" s="11">
        <f t="shared" si="9"/>
        <v>43752.208333333328</v>
      </c>
      <c r="T97" t="s">
        <v>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64.999141999141997</v>
      </c>
      <c r="G98" s="5">
        <f t="shared" si="7"/>
        <v>217.37876614060258</v>
      </c>
      <c r="H98" s="5" t="str">
        <f t="shared" si="10"/>
        <v>theater</v>
      </c>
      <c r="J98" t="s">
        <v>20</v>
      </c>
      <c r="K98">
        <v>2331</v>
      </c>
      <c r="L98" t="s">
        <v>21</v>
      </c>
      <c r="M98" t="s">
        <v>22</v>
      </c>
      <c r="N98">
        <v>1299736800</v>
      </c>
      <c r="O98">
        <v>1300856400</v>
      </c>
      <c r="P98" t="b">
        <v>0</v>
      </c>
      <c r="Q98" t="b">
        <v>0</v>
      </c>
      <c r="R98" s="13">
        <f t="shared" si="8"/>
        <v>40625.208333333336</v>
      </c>
      <c r="S98" s="11">
        <f t="shared" si="9"/>
        <v>40612.25</v>
      </c>
      <c r="T98" t="s">
        <v>33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106.61061946902655</v>
      </c>
      <c r="G99" s="5">
        <f t="shared" si="7"/>
        <v>926.69230769230762</v>
      </c>
      <c r="H99" s="5" t="str">
        <f t="shared" si="10"/>
        <v>food</v>
      </c>
      <c r="J99" t="s">
        <v>20</v>
      </c>
      <c r="K99">
        <v>113</v>
      </c>
      <c r="L99" t="s">
        <v>21</v>
      </c>
      <c r="M99" t="s">
        <v>22</v>
      </c>
      <c r="N99">
        <v>1435208400</v>
      </c>
      <c r="O99">
        <v>1439874000</v>
      </c>
      <c r="P99" t="b">
        <v>0</v>
      </c>
      <c r="Q99" t="b">
        <v>0</v>
      </c>
      <c r="R99" s="13">
        <f t="shared" si="8"/>
        <v>42234.208333333328</v>
      </c>
      <c r="S99" s="11">
        <f t="shared" si="9"/>
        <v>42180.208333333328</v>
      </c>
      <c r="T99" t="s">
        <v>17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27.009016393442622</v>
      </c>
      <c r="G100" s="5">
        <f t="shared" si="7"/>
        <v>33.692229038854805</v>
      </c>
      <c r="H100" s="5" t="str">
        <f t="shared" si="10"/>
        <v>games</v>
      </c>
      <c r="J100" t="s">
        <v>14</v>
      </c>
      <c r="K100">
        <v>1220</v>
      </c>
      <c r="L100" t="s">
        <v>26</v>
      </c>
      <c r="M100" t="s">
        <v>27</v>
      </c>
      <c r="N100">
        <v>1437973200</v>
      </c>
      <c r="O100">
        <v>1438318800</v>
      </c>
      <c r="P100" t="b">
        <v>0</v>
      </c>
      <c r="Q100" t="b">
        <v>0</v>
      </c>
      <c r="R100" s="13">
        <f t="shared" si="8"/>
        <v>42216.208333333328</v>
      </c>
      <c r="S100" s="11">
        <f t="shared" si="9"/>
        <v>42212.208333333328</v>
      </c>
      <c r="T100" t="s">
        <v>89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91.16463414634147</v>
      </c>
      <c r="G101" s="5">
        <f t="shared" si="7"/>
        <v>196.7236842105263</v>
      </c>
      <c r="H101" s="5" t="str">
        <f t="shared" si="10"/>
        <v>theater</v>
      </c>
      <c r="J101" t="s">
        <v>20</v>
      </c>
      <c r="K101">
        <v>164</v>
      </c>
      <c r="L101" t="s">
        <v>21</v>
      </c>
      <c r="M101" t="s">
        <v>22</v>
      </c>
      <c r="N101">
        <v>1416895200</v>
      </c>
      <c r="O101">
        <v>1419400800</v>
      </c>
      <c r="P101" t="b">
        <v>0</v>
      </c>
      <c r="Q101" t="b">
        <v>0</v>
      </c>
      <c r="R101" s="13">
        <f t="shared" si="8"/>
        <v>41997.25</v>
      </c>
      <c r="S101" s="11">
        <f t="shared" si="9"/>
        <v>41968.25</v>
      </c>
      <c r="T101" t="s">
        <v>33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s="5">
        <f t="shared" si="7"/>
        <v>1</v>
      </c>
      <c r="H102" s="5" t="str">
        <f t="shared" si="10"/>
        <v>theater</v>
      </c>
      <c r="J102" t="s">
        <v>14</v>
      </c>
      <c r="K102">
        <v>1</v>
      </c>
      <c r="L102" t="s">
        <v>21</v>
      </c>
      <c r="M102" t="s">
        <v>22</v>
      </c>
      <c r="N102">
        <v>1319000400</v>
      </c>
      <c r="O102">
        <v>1320555600</v>
      </c>
      <c r="P102" t="b">
        <v>0</v>
      </c>
      <c r="Q102" t="b">
        <v>0</v>
      </c>
      <c r="R102" s="13">
        <f t="shared" si="8"/>
        <v>40853.208333333336</v>
      </c>
      <c r="S102" s="11">
        <f t="shared" si="9"/>
        <v>40835.208333333336</v>
      </c>
      <c r="T102" t="s">
        <v>33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56.054878048780488</v>
      </c>
      <c r="G103" s="5">
        <f t="shared" si="7"/>
        <v>1021.4444444444445</v>
      </c>
      <c r="H103" s="5" t="str">
        <f t="shared" si="10"/>
        <v>music</v>
      </c>
      <c r="J103" t="s">
        <v>20</v>
      </c>
      <c r="K103">
        <v>164</v>
      </c>
      <c r="L103" t="s">
        <v>21</v>
      </c>
      <c r="M103" t="s">
        <v>22</v>
      </c>
      <c r="N103">
        <v>1424498400</v>
      </c>
      <c r="O103">
        <v>1425103200</v>
      </c>
      <c r="P103" t="b">
        <v>0</v>
      </c>
      <c r="Q103" t="b">
        <v>1</v>
      </c>
      <c r="R103" s="13">
        <f t="shared" si="8"/>
        <v>42063.25</v>
      </c>
      <c r="S103" s="11">
        <f t="shared" si="9"/>
        <v>42056.25</v>
      </c>
      <c r="T103" t="s">
        <v>50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31.017857142857142</v>
      </c>
      <c r="G104" s="5">
        <f t="shared" si="7"/>
        <v>281.67567567567568</v>
      </c>
      <c r="H104" s="5" t="str">
        <f t="shared" si="10"/>
        <v>technology</v>
      </c>
      <c r="J104" t="s">
        <v>20</v>
      </c>
      <c r="K104">
        <v>336</v>
      </c>
      <c r="L104" t="s">
        <v>21</v>
      </c>
      <c r="M104" t="s">
        <v>22</v>
      </c>
      <c r="N104">
        <v>1526274000</v>
      </c>
      <c r="O104">
        <v>1526878800</v>
      </c>
      <c r="P104" t="b">
        <v>0</v>
      </c>
      <c r="Q104" t="b">
        <v>1</v>
      </c>
      <c r="R104" s="13">
        <f t="shared" si="8"/>
        <v>43241.208333333328</v>
      </c>
      <c r="S104" s="11">
        <f t="shared" si="9"/>
        <v>43234.208333333328</v>
      </c>
      <c r="T104" t="s">
        <v>65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66.513513513513516</v>
      </c>
      <c r="G105" s="5">
        <f t="shared" si="7"/>
        <v>24.610000000000003</v>
      </c>
      <c r="H105" s="5" t="str">
        <f t="shared" si="10"/>
        <v>music</v>
      </c>
      <c r="J105" t="s">
        <v>14</v>
      </c>
      <c r="K105">
        <v>37</v>
      </c>
      <c r="L105" t="s">
        <v>107</v>
      </c>
      <c r="M105" t="s">
        <v>108</v>
      </c>
      <c r="N105">
        <v>1287896400</v>
      </c>
      <c r="O105">
        <v>1288674000</v>
      </c>
      <c r="P105" t="b">
        <v>0</v>
      </c>
      <c r="Q105" t="b">
        <v>0</v>
      </c>
      <c r="R105" s="13">
        <f t="shared" si="8"/>
        <v>40484.208333333336</v>
      </c>
      <c r="S105" s="11">
        <f t="shared" si="9"/>
        <v>40475.208333333336</v>
      </c>
      <c r="T105" t="s">
        <v>50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89.005216484089729</v>
      </c>
      <c r="G106" s="5">
        <f t="shared" si="7"/>
        <v>143.14010067114094</v>
      </c>
      <c r="H106" s="5" t="str">
        <f t="shared" si="10"/>
        <v>music</v>
      </c>
      <c r="J106" t="s">
        <v>20</v>
      </c>
      <c r="K106">
        <v>1917</v>
      </c>
      <c r="L106" t="s">
        <v>21</v>
      </c>
      <c r="M106" t="s">
        <v>22</v>
      </c>
      <c r="N106">
        <v>1495515600</v>
      </c>
      <c r="O106">
        <v>1495602000</v>
      </c>
      <c r="P106" t="b">
        <v>0</v>
      </c>
      <c r="Q106" t="b">
        <v>0</v>
      </c>
      <c r="R106" s="13">
        <f t="shared" si="8"/>
        <v>42879.208333333328</v>
      </c>
      <c r="S106" s="11">
        <f t="shared" si="9"/>
        <v>42878.208333333328</v>
      </c>
      <c r="T106" t="s">
        <v>60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103.46315789473684</v>
      </c>
      <c r="G107" s="5">
        <f t="shared" si="7"/>
        <v>144.54411764705884</v>
      </c>
      <c r="H107" s="5" t="str">
        <f t="shared" si="10"/>
        <v>technology</v>
      </c>
      <c r="J107" t="s">
        <v>20</v>
      </c>
      <c r="K107">
        <v>95</v>
      </c>
      <c r="L107" t="s">
        <v>21</v>
      </c>
      <c r="M107" t="s">
        <v>22</v>
      </c>
      <c r="N107">
        <v>1364878800</v>
      </c>
      <c r="O107">
        <v>1366434000</v>
      </c>
      <c r="P107" t="b">
        <v>0</v>
      </c>
      <c r="Q107" t="b">
        <v>0</v>
      </c>
      <c r="R107" s="13">
        <f t="shared" si="8"/>
        <v>41384.208333333336</v>
      </c>
      <c r="S107" s="11">
        <f t="shared" si="9"/>
        <v>41366.208333333336</v>
      </c>
      <c r="T107" t="s">
        <v>28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95.278911564625844</v>
      </c>
      <c r="G108" s="5">
        <f t="shared" si="7"/>
        <v>359.12820512820514</v>
      </c>
      <c r="H108" s="5" t="str">
        <f t="shared" si="10"/>
        <v>theater</v>
      </c>
      <c r="J108" t="s">
        <v>20</v>
      </c>
      <c r="K108">
        <v>147</v>
      </c>
      <c r="L108" t="s">
        <v>21</v>
      </c>
      <c r="M108" t="s">
        <v>22</v>
      </c>
      <c r="N108">
        <v>1567918800</v>
      </c>
      <c r="O108">
        <v>1568350800</v>
      </c>
      <c r="P108" t="b">
        <v>0</v>
      </c>
      <c r="Q108" t="b">
        <v>0</v>
      </c>
      <c r="R108" s="13">
        <f t="shared" si="8"/>
        <v>43721.208333333328</v>
      </c>
      <c r="S108" s="11">
        <f t="shared" si="9"/>
        <v>43716.208333333328</v>
      </c>
      <c r="T108" t="s">
        <v>33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75.895348837209298</v>
      </c>
      <c r="G109" s="5">
        <f t="shared" si="7"/>
        <v>186.48571428571427</v>
      </c>
      <c r="H109" s="5" t="str">
        <f t="shared" si="10"/>
        <v>theater</v>
      </c>
      <c r="J109" t="s">
        <v>20</v>
      </c>
      <c r="K109">
        <v>86</v>
      </c>
      <c r="L109" t="s">
        <v>21</v>
      </c>
      <c r="M109" t="s">
        <v>22</v>
      </c>
      <c r="N109">
        <v>1524459600</v>
      </c>
      <c r="O109">
        <v>1525928400</v>
      </c>
      <c r="P109" t="b">
        <v>0</v>
      </c>
      <c r="Q109" t="b">
        <v>1</v>
      </c>
      <c r="R109" s="13">
        <f t="shared" si="8"/>
        <v>43230.208333333328</v>
      </c>
      <c r="S109" s="11">
        <f t="shared" si="9"/>
        <v>43213.208333333328</v>
      </c>
      <c r="T109" t="s">
        <v>33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107.57831325301204</v>
      </c>
      <c r="G110" s="5">
        <f t="shared" si="7"/>
        <v>595.26666666666665</v>
      </c>
      <c r="H110" s="5" t="str">
        <f t="shared" si="10"/>
        <v>film &amp; video</v>
      </c>
      <c r="J110" t="s">
        <v>20</v>
      </c>
      <c r="K110">
        <v>83</v>
      </c>
      <c r="L110" t="s">
        <v>21</v>
      </c>
      <c r="M110" t="s">
        <v>22</v>
      </c>
      <c r="N110">
        <v>1333688400</v>
      </c>
      <c r="O110">
        <v>1336885200</v>
      </c>
      <c r="P110" t="b">
        <v>0</v>
      </c>
      <c r="Q110" t="b">
        <v>0</v>
      </c>
      <c r="R110" s="13">
        <f t="shared" si="8"/>
        <v>41042.208333333336</v>
      </c>
      <c r="S110" s="11">
        <f t="shared" si="9"/>
        <v>41005.208333333336</v>
      </c>
      <c r="T110" t="s">
        <v>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51.31666666666667</v>
      </c>
      <c r="G111" s="5">
        <f t="shared" si="7"/>
        <v>59.21153846153846</v>
      </c>
      <c r="H111" s="5" t="str">
        <f t="shared" si="10"/>
        <v>film &amp; video</v>
      </c>
      <c r="J111" t="s">
        <v>14</v>
      </c>
      <c r="K111">
        <v>60</v>
      </c>
      <c r="L111" t="s">
        <v>21</v>
      </c>
      <c r="M111" t="s">
        <v>22</v>
      </c>
      <c r="N111">
        <v>1389506400</v>
      </c>
      <c r="O111">
        <v>1389679200</v>
      </c>
      <c r="P111" t="b">
        <v>0</v>
      </c>
      <c r="Q111" t="b">
        <v>0</v>
      </c>
      <c r="R111" s="13">
        <f t="shared" si="8"/>
        <v>41653.25</v>
      </c>
      <c r="S111" s="11">
        <f t="shared" si="9"/>
        <v>41651.25</v>
      </c>
      <c r="T111" t="s">
        <v>269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71.983108108108112</v>
      </c>
      <c r="G112" s="5">
        <f t="shared" si="7"/>
        <v>14.962780898876405</v>
      </c>
      <c r="H112" s="5" t="str">
        <f t="shared" si="10"/>
        <v>food</v>
      </c>
      <c r="J112" t="s">
        <v>14</v>
      </c>
      <c r="K112">
        <v>296</v>
      </c>
      <c r="L112" t="s">
        <v>21</v>
      </c>
      <c r="M112" t="s">
        <v>22</v>
      </c>
      <c r="N112">
        <v>1536642000</v>
      </c>
      <c r="O112">
        <v>1538283600</v>
      </c>
      <c r="P112" t="b">
        <v>0</v>
      </c>
      <c r="Q112" t="b">
        <v>0</v>
      </c>
      <c r="R112" s="13">
        <f t="shared" si="8"/>
        <v>43373.208333333328</v>
      </c>
      <c r="S112" s="11">
        <f t="shared" si="9"/>
        <v>43354.208333333328</v>
      </c>
      <c r="T112" t="s">
        <v>17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108.95414201183432</v>
      </c>
      <c r="G113" s="5">
        <f t="shared" si="7"/>
        <v>119.95602605863192</v>
      </c>
      <c r="H113" s="5" t="str">
        <f t="shared" si="10"/>
        <v>publishing</v>
      </c>
      <c r="J113" t="s">
        <v>20</v>
      </c>
      <c r="K113">
        <v>676</v>
      </c>
      <c r="L113" t="s">
        <v>21</v>
      </c>
      <c r="M113" t="s">
        <v>22</v>
      </c>
      <c r="N113">
        <v>1348290000</v>
      </c>
      <c r="O113">
        <v>1348808400</v>
      </c>
      <c r="P113" t="b">
        <v>0</v>
      </c>
      <c r="Q113" t="b">
        <v>0</v>
      </c>
      <c r="R113" s="13">
        <f t="shared" si="8"/>
        <v>41180.208333333336</v>
      </c>
      <c r="S113" s="11">
        <f t="shared" si="9"/>
        <v>41174.208333333336</v>
      </c>
      <c r="T113" t="s">
        <v>133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35</v>
      </c>
      <c r="G114" s="5">
        <f t="shared" si="7"/>
        <v>268.82978723404256</v>
      </c>
      <c r="H114" s="5" t="str">
        <f t="shared" si="10"/>
        <v>technology</v>
      </c>
      <c r="J114" t="s">
        <v>20</v>
      </c>
      <c r="K114">
        <v>361</v>
      </c>
      <c r="L114" t="s">
        <v>26</v>
      </c>
      <c r="M114" t="s">
        <v>27</v>
      </c>
      <c r="N114">
        <v>1408856400</v>
      </c>
      <c r="O114">
        <v>1410152400</v>
      </c>
      <c r="P114" t="b">
        <v>0</v>
      </c>
      <c r="Q114" t="b">
        <v>0</v>
      </c>
      <c r="R114" s="13">
        <f t="shared" si="8"/>
        <v>41890.208333333336</v>
      </c>
      <c r="S114" s="11">
        <f t="shared" si="9"/>
        <v>41875.208333333336</v>
      </c>
      <c r="T114" t="s">
        <v>28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94.938931297709928</v>
      </c>
      <c r="G115" s="5">
        <f t="shared" si="7"/>
        <v>376.87878787878788</v>
      </c>
      <c r="H115" s="5" t="str">
        <f t="shared" si="10"/>
        <v>food</v>
      </c>
      <c r="J115" t="s">
        <v>20</v>
      </c>
      <c r="K115">
        <v>131</v>
      </c>
      <c r="L115" t="s">
        <v>21</v>
      </c>
      <c r="M115" t="s">
        <v>22</v>
      </c>
      <c r="N115">
        <v>1505192400</v>
      </c>
      <c r="O115">
        <v>1505797200</v>
      </c>
      <c r="P115" t="b">
        <v>0</v>
      </c>
      <c r="Q115" t="b">
        <v>0</v>
      </c>
      <c r="R115" s="13">
        <f t="shared" si="8"/>
        <v>42997.208333333328</v>
      </c>
      <c r="S115" s="11">
        <f t="shared" si="9"/>
        <v>42990.208333333328</v>
      </c>
      <c r="T115" t="s">
        <v>17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109.65079365079364</v>
      </c>
      <c r="G116" s="5">
        <f t="shared" si="7"/>
        <v>727.15789473684208</v>
      </c>
      <c r="H116" s="5" t="str">
        <f t="shared" si="10"/>
        <v>technology</v>
      </c>
      <c r="J116" t="s">
        <v>20</v>
      </c>
      <c r="K116">
        <v>126</v>
      </c>
      <c r="L116" t="s">
        <v>21</v>
      </c>
      <c r="M116" t="s">
        <v>22</v>
      </c>
      <c r="N116">
        <v>1554786000</v>
      </c>
      <c r="O116">
        <v>1554872400</v>
      </c>
      <c r="P116" t="b">
        <v>0</v>
      </c>
      <c r="Q116" t="b">
        <v>1</v>
      </c>
      <c r="R116" s="13">
        <f t="shared" si="8"/>
        <v>43565.208333333328</v>
      </c>
      <c r="S116" s="11">
        <f t="shared" si="9"/>
        <v>43564.208333333328</v>
      </c>
      <c r="T116" t="s">
        <v>65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44.001815980629537</v>
      </c>
      <c r="G117" s="5">
        <f t="shared" si="7"/>
        <v>87.211757648470297</v>
      </c>
      <c r="H117" s="5" t="str">
        <f t="shared" si="10"/>
        <v>publishing</v>
      </c>
      <c r="J117" t="s">
        <v>14</v>
      </c>
      <c r="K117">
        <v>3304</v>
      </c>
      <c r="L117" t="s">
        <v>107</v>
      </c>
      <c r="M117" t="s">
        <v>108</v>
      </c>
      <c r="N117">
        <v>1510898400</v>
      </c>
      <c r="O117">
        <v>1513922400</v>
      </c>
      <c r="P117" t="b">
        <v>0</v>
      </c>
      <c r="Q117" t="b">
        <v>0</v>
      </c>
      <c r="R117" s="13">
        <f t="shared" si="8"/>
        <v>43091.25</v>
      </c>
      <c r="S117" s="11">
        <f t="shared" si="9"/>
        <v>43056.25</v>
      </c>
      <c r="T117" t="s">
        <v>119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86.794520547945211</v>
      </c>
      <c r="G118" s="5">
        <f t="shared" si="7"/>
        <v>88</v>
      </c>
      <c r="H118" s="5" t="str">
        <f t="shared" si="10"/>
        <v>theater</v>
      </c>
      <c r="J118" t="s">
        <v>14</v>
      </c>
      <c r="K118">
        <v>73</v>
      </c>
      <c r="L118" t="s">
        <v>21</v>
      </c>
      <c r="M118" t="s">
        <v>22</v>
      </c>
      <c r="N118">
        <v>1442552400</v>
      </c>
      <c r="O118">
        <v>1442638800</v>
      </c>
      <c r="P118" t="b">
        <v>0</v>
      </c>
      <c r="Q118" t="b">
        <v>0</v>
      </c>
      <c r="R118" s="13">
        <f t="shared" si="8"/>
        <v>42266.208333333328</v>
      </c>
      <c r="S118" s="11">
        <f t="shared" si="9"/>
        <v>42265.208333333328</v>
      </c>
      <c r="T118" t="s">
        <v>33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30.992727272727272</v>
      </c>
      <c r="G119" s="5">
        <f t="shared" si="7"/>
        <v>173.9387755102041</v>
      </c>
      <c r="H119" s="5" t="str">
        <f t="shared" si="10"/>
        <v>film &amp; video</v>
      </c>
      <c r="J119" t="s">
        <v>20</v>
      </c>
      <c r="K119">
        <v>275</v>
      </c>
      <c r="L119" t="s">
        <v>21</v>
      </c>
      <c r="M119" t="s">
        <v>22</v>
      </c>
      <c r="N119">
        <v>1316667600</v>
      </c>
      <c r="O119">
        <v>1317186000</v>
      </c>
      <c r="P119" t="b">
        <v>0</v>
      </c>
      <c r="Q119" t="b">
        <v>0</v>
      </c>
      <c r="R119" s="13">
        <f t="shared" si="8"/>
        <v>40814.208333333336</v>
      </c>
      <c r="S119" s="11">
        <f t="shared" si="9"/>
        <v>40808.208333333336</v>
      </c>
      <c r="T119" t="s">
        <v>269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94.791044776119406</v>
      </c>
      <c r="G120" s="5">
        <f t="shared" si="7"/>
        <v>117.61111111111111</v>
      </c>
      <c r="H120" s="5" t="str">
        <f t="shared" si="10"/>
        <v>photography</v>
      </c>
      <c r="J120" t="s">
        <v>20</v>
      </c>
      <c r="K120">
        <v>67</v>
      </c>
      <c r="L120" t="s">
        <v>21</v>
      </c>
      <c r="M120" t="s">
        <v>22</v>
      </c>
      <c r="N120">
        <v>1390716000</v>
      </c>
      <c r="O120">
        <v>1391234400</v>
      </c>
      <c r="P120" t="b">
        <v>0</v>
      </c>
      <c r="Q120" t="b">
        <v>0</v>
      </c>
      <c r="R120" s="13">
        <f t="shared" si="8"/>
        <v>41671.25</v>
      </c>
      <c r="S120" s="11">
        <f t="shared" si="9"/>
        <v>41665.25</v>
      </c>
      <c r="T120" t="s">
        <v>122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69.79220779220779</v>
      </c>
      <c r="G121" s="5">
        <f t="shared" si="7"/>
        <v>214.96</v>
      </c>
      <c r="H121" s="5" t="str">
        <f t="shared" si="10"/>
        <v>film &amp; video</v>
      </c>
      <c r="J121" t="s">
        <v>20</v>
      </c>
      <c r="K121">
        <v>154</v>
      </c>
      <c r="L121" t="s">
        <v>21</v>
      </c>
      <c r="M121" t="s">
        <v>22</v>
      </c>
      <c r="N121">
        <v>1402894800</v>
      </c>
      <c r="O121">
        <v>1404363600</v>
      </c>
      <c r="P121" t="b">
        <v>0</v>
      </c>
      <c r="Q121" t="b">
        <v>1</v>
      </c>
      <c r="R121" s="13">
        <f t="shared" si="8"/>
        <v>41823.208333333336</v>
      </c>
      <c r="S121" s="11">
        <f t="shared" si="9"/>
        <v>41806.208333333336</v>
      </c>
      <c r="T121" t="s">
        <v>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63.003367003367003</v>
      </c>
      <c r="G122" s="5">
        <f t="shared" si="7"/>
        <v>149.49667110519306</v>
      </c>
      <c r="H122" s="5" t="str">
        <f t="shared" si="10"/>
        <v>games</v>
      </c>
      <c r="J122" t="s">
        <v>20</v>
      </c>
      <c r="K122">
        <v>1782</v>
      </c>
      <c r="L122" t="s">
        <v>21</v>
      </c>
      <c r="M122" t="s">
        <v>22</v>
      </c>
      <c r="N122">
        <v>1429246800</v>
      </c>
      <c r="O122">
        <v>1429592400</v>
      </c>
      <c r="P122" t="b">
        <v>0</v>
      </c>
      <c r="Q122" t="b">
        <v>1</v>
      </c>
      <c r="R122" s="13">
        <f t="shared" si="8"/>
        <v>42115.208333333328</v>
      </c>
      <c r="S122" s="11">
        <f t="shared" si="9"/>
        <v>42111.208333333328</v>
      </c>
      <c r="T122" t="s">
        <v>292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110.0343300110742</v>
      </c>
      <c r="G123" s="5">
        <f t="shared" si="7"/>
        <v>219.33995584988963</v>
      </c>
      <c r="H123" s="5" t="str">
        <f t="shared" si="10"/>
        <v>games</v>
      </c>
      <c r="J123" t="s">
        <v>20</v>
      </c>
      <c r="K123">
        <v>903</v>
      </c>
      <c r="L123" t="s">
        <v>21</v>
      </c>
      <c r="M123" t="s">
        <v>22</v>
      </c>
      <c r="N123">
        <v>1412485200</v>
      </c>
      <c r="O123">
        <v>1413608400</v>
      </c>
      <c r="P123" t="b">
        <v>0</v>
      </c>
      <c r="Q123" t="b">
        <v>0</v>
      </c>
      <c r="R123" s="13">
        <f t="shared" si="8"/>
        <v>41930.208333333336</v>
      </c>
      <c r="S123" s="11">
        <f t="shared" si="9"/>
        <v>41917.208333333336</v>
      </c>
      <c r="T123" t="s">
        <v>89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25.997933274284026</v>
      </c>
      <c r="G124" s="5">
        <f t="shared" si="7"/>
        <v>64.367690058479525</v>
      </c>
      <c r="H124" s="5" t="str">
        <f t="shared" si="10"/>
        <v>publishing</v>
      </c>
      <c r="J124" t="s">
        <v>14</v>
      </c>
      <c r="K124">
        <v>3387</v>
      </c>
      <c r="L124" t="s">
        <v>21</v>
      </c>
      <c r="M124" t="s">
        <v>22</v>
      </c>
      <c r="N124">
        <v>1417068000</v>
      </c>
      <c r="O124">
        <v>1419400800</v>
      </c>
      <c r="P124" t="b">
        <v>0</v>
      </c>
      <c r="Q124" t="b">
        <v>0</v>
      </c>
      <c r="R124" s="13">
        <f t="shared" si="8"/>
        <v>41997.25</v>
      </c>
      <c r="S124" s="11">
        <f t="shared" si="9"/>
        <v>41970.25</v>
      </c>
      <c r="T124" t="s">
        <v>119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49.987915407854985</v>
      </c>
      <c r="G125" s="5">
        <f t="shared" si="7"/>
        <v>18.622397298818232</v>
      </c>
      <c r="H125" s="5" t="str">
        <f t="shared" si="10"/>
        <v>theater</v>
      </c>
      <c r="J125" t="s">
        <v>14</v>
      </c>
      <c r="K125">
        <v>662</v>
      </c>
      <c r="L125" t="s">
        <v>15</v>
      </c>
      <c r="M125" t="s">
        <v>16</v>
      </c>
      <c r="N125">
        <v>1448344800</v>
      </c>
      <c r="O125">
        <v>1448604000</v>
      </c>
      <c r="P125" t="b">
        <v>1</v>
      </c>
      <c r="Q125" t="b">
        <v>0</v>
      </c>
      <c r="R125" s="13">
        <f t="shared" si="8"/>
        <v>42335.25</v>
      </c>
      <c r="S125" s="11">
        <f t="shared" si="9"/>
        <v>42332.25</v>
      </c>
      <c r="T125" t="s">
        <v>33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101.72340425531915</v>
      </c>
      <c r="G126" s="5">
        <f t="shared" si="7"/>
        <v>367.76923076923077</v>
      </c>
      <c r="H126" s="5" t="str">
        <f t="shared" si="10"/>
        <v>photography</v>
      </c>
      <c r="J126" t="s">
        <v>20</v>
      </c>
      <c r="K126">
        <v>94</v>
      </c>
      <c r="L126" t="s">
        <v>107</v>
      </c>
      <c r="M126" t="s">
        <v>108</v>
      </c>
      <c r="N126">
        <v>1557723600</v>
      </c>
      <c r="O126">
        <v>1562302800</v>
      </c>
      <c r="P126" t="b">
        <v>0</v>
      </c>
      <c r="Q126" t="b">
        <v>0</v>
      </c>
      <c r="R126" s="13">
        <f t="shared" si="8"/>
        <v>43651.208333333328</v>
      </c>
      <c r="S126" s="11">
        <f t="shared" si="9"/>
        <v>43598.208333333328</v>
      </c>
      <c r="T126" t="s">
        <v>122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47.083333333333336</v>
      </c>
      <c r="G127" s="5">
        <f t="shared" si="7"/>
        <v>159.90566037735849</v>
      </c>
      <c r="H127" s="5" t="str">
        <f t="shared" si="10"/>
        <v>theater</v>
      </c>
      <c r="J127" t="s">
        <v>20</v>
      </c>
      <c r="K127">
        <v>180</v>
      </c>
      <c r="L127" t="s">
        <v>21</v>
      </c>
      <c r="M127" t="s">
        <v>22</v>
      </c>
      <c r="N127">
        <v>1537333200</v>
      </c>
      <c r="O127">
        <v>1537678800</v>
      </c>
      <c r="P127" t="b">
        <v>0</v>
      </c>
      <c r="Q127" t="b">
        <v>0</v>
      </c>
      <c r="R127" s="13">
        <f t="shared" si="8"/>
        <v>43366.208333333328</v>
      </c>
      <c r="S127" s="11">
        <f t="shared" si="9"/>
        <v>43362.208333333328</v>
      </c>
      <c r="T127" t="s">
        <v>33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89.944444444444443</v>
      </c>
      <c r="G128" s="5">
        <f t="shared" si="7"/>
        <v>38.633185349611544</v>
      </c>
      <c r="H128" s="5" t="str">
        <f t="shared" si="10"/>
        <v>theater</v>
      </c>
      <c r="J128" t="s">
        <v>14</v>
      </c>
      <c r="K128">
        <v>774</v>
      </c>
      <c r="L128" t="s">
        <v>21</v>
      </c>
      <c r="M128" t="s">
        <v>22</v>
      </c>
      <c r="N128">
        <v>1471150800</v>
      </c>
      <c r="O128">
        <v>1473570000</v>
      </c>
      <c r="P128" t="b">
        <v>0</v>
      </c>
      <c r="Q128" t="b">
        <v>1</v>
      </c>
      <c r="R128" s="13">
        <f t="shared" si="8"/>
        <v>42624.208333333328</v>
      </c>
      <c r="S128" s="11">
        <f t="shared" si="9"/>
        <v>42596.208333333328</v>
      </c>
      <c r="T128" t="s">
        <v>33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78.96875</v>
      </c>
      <c r="G129" s="5">
        <f t="shared" si="7"/>
        <v>51.42151162790698</v>
      </c>
      <c r="H129" s="5" t="str">
        <f t="shared" si="10"/>
        <v>theater</v>
      </c>
      <c r="J129" t="s">
        <v>14</v>
      </c>
      <c r="K129">
        <v>672</v>
      </c>
      <c r="L129" t="s">
        <v>15</v>
      </c>
      <c r="M129" t="s">
        <v>16</v>
      </c>
      <c r="N129">
        <v>1273640400</v>
      </c>
      <c r="O129">
        <v>1273899600</v>
      </c>
      <c r="P129" t="b">
        <v>0</v>
      </c>
      <c r="Q129" t="b">
        <v>0</v>
      </c>
      <c r="R129" s="13">
        <f t="shared" si="8"/>
        <v>40313.208333333336</v>
      </c>
      <c r="S129" s="11">
        <f t="shared" si="9"/>
        <v>40310.208333333336</v>
      </c>
      <c r="T129" t="s">
        <v>33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80.067669172932327</v>
      </c>
      <c r="G130" s="5">
        <f t="shared" si="7"/>
        <v>60.334277620396605</v>
      </c>
      <c r="H130" s="5" t="str">
        <f t="shared" si="10"/>
        <v>music</v>
      </c>
      <c r="J130" t="s">
        <v>74</v>
      </c>
      <c r="K130">
        <v>532</v>
      </c>
      <c r="L130" t="s">
        <v>21</v>
      </c>
      <c r="M130" t="s">
        <v>22</v>
      </c>
      <c r="N130">
        <v>1282885200</v>
      </c>
      <c r="O130">
        <v>1284008400</v>
      </c>
      <c r="P130" t="b">
        <v>0</v>
      </c>
      <c r="Q130" t="b">
        <v>0</v>
      </c>
      <c r="R130" s="13">
        <f t="shared" si="8"/>
        <v>40430.208333333336</v>
      </c>
      <c r="S130" s="11">
        <f t="shared" si="9"/>
        <v>40417.208333333336</v>
      </c>
      <c r="T130" t="s">
        <v>23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1">E131/K131</f>
        <v>86.472727272727269</v>
      </c>
      <c r="G131" s="5">
        <f t="shared" ref="G131:G194" si="12">E131/D131*100</f>
        <v>3.202693602693603</v>
      </c>
      <c r="H131" s="5" t="str">
        <f t="shared" si="10"/>
        <v>food</v>
      </c>
      <c r="J131" t="s">
        <v>74</v>
      </c>
      <c r="K131">
        <v>55</v>
      </c>
      <c r="L131" t="s">
        <v>26</v>
      </c>
      <c r="M131" t="s">
        <v>27</v>
      </c>
      <c r="N131">
        <v>1422943200</v>
      </c>
      <c r="O131">
        <v>1425103200</v>
      </c>
      <c r="P131" t="b">
        <v>0</v>
      </c>
      <c r="Q131" t="b">
        <v>0</v>
      </c>
      <c r="R131" s="13">
        <f t="shared" ref="R131:R194" si="13">(((O131 / 86400) + 25569))</f>
        <v>42063.25</v>
      </c>
      <c r="S131" s="11">
        <f t="shared" ref="S131:S194" si="14">(((N131 / 86400) + 25569))</f>
        <v>42038.25</v>
      </c>
      <c r="T131" t="s">
        <v>17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1"/>
        <v>28.001876172607879</v>
      </c>
      <c r="G132" s="5">
        <f t="shared" si="12"/>
        <v>155.46875</v>
      </c>
      <c r="H132" s="5" t="str">
        <f t="shared" ref="H132:H195" si="15">LEFT(T132, FIND("/", T132)-1)</f>
        <v>film &amp; video</v>
      </c>
      <c r="J132" t="s">
        <v>20</v>
      </c>
      <c r="K132">
        <v>533</v>
      </c>
      <c r="L132" t="s">
        <v>36</v>
      </c>
      <c r="M132" t="s">
        <v>37</v>
      </c>
      <c r="N132">
        <v>1319605200</v>
      </c>
      <c r="O132">
        <v>1320991200</v>
      </c>
      <c r="P132" t="b">
        <v>0</v>
      </c>
      <c r="Q132" t="b">
        <v>0</v>
      </c>
      <c r="R132" s="13">
        <f t="shared" si="13"/>
        <v>40858.25</v>
      </c>
      <c r="S132" s="11">
        <f t="shared" si="14"/>
        <v>40842.208333333336</v>
      </c>
      <c r="T132" t="s">
        <v>53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1"/>
        <v>67.996725337699544</v>
      </c>
      <c r="G133" s="5">
        <f t="shared" si="12"/>
        <v>100.85974499089254</v>
      </c>
      <c r="H133" s="5" t="str">
        <f t="shared" si="15"/>
        <v>technology</v>
      </c>
      <c r="J133" t="s">
        <v>20</v>
      </c>
      <c r="K133">
        <v>2443</v>
      </c>
      <c r="L133" t="s">
        <v>40</v>
      </c>
      <c r="M133" t="s">
        <v>41</v>
      </c>
      <c r="N133">
        <v>1385704800</v>
      </c>
      <c r="O133">
        <v>1386828000</v>
      </c>
      <c r="P133" t="b">
        <v>0</v>
      </c>
      <c r="Q133" t="b">
        <v>0</v>
      </c>
      <c r="R133" s="13">
        <f t="shared" si="13"/>
        <v>41620.25</v>
      </c>
      <c r="S133" s="11">
        <f t="shared" si="14"/>
        <v>41607.25</v>
      </c>
      <c r="T133" t="s">
        <v>28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1"/>
        <v>43.078651685393261</v>
      </c>
      <c r="G134" s="5">
        <f t="shared" si="12"/>
        <v>116.18181818181819</v>
      </c>
      <c r="H134" s="5" t="str">
        <f t="shared" si="15"/>
        <v>theater</v>
      </c>
      <c r="J134" t="s">
        <v>20</v>
      </c>
      <c r="K134">
        <v>89</v>
      </c>
      <c r="L134" t="s">
        <v>21</v>
      </c>
      <c r="M134" t="s">
        <v>22</v>
      </c>
      <c r="N134">
        <v>1515736800</v>
      </c>
      <c r="O134">
        <v>1517119200</v>
      </c>
      <c r="P134" t="b">
        <v>0</v>
      </c>
      <c r="Q134" t="b">
        <v>1</v>
      </c>
      <c r="R134" s="13">
        <f t="shared" si="13"/>
        <v>43128.25</v>
      </c>
      <c r="S134" s="11">
        <f t="shared" si="14"/>
        <v>43112.25</v>
      </c>
      <c r="T134" t="s">
        <v>33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1"/>
        <v>87.95597484276729</v>
      </c>
      <c r="G135" s="5">
        <f t="shared" si="12"/>
        <v>310.77777777777777</v>
      </c>
      <c r="H135" s="5" t="str">
        <f t="shared" si="15"/>
        <v>music</v>
      </c>
      <c r="J135" t="s">
        <v>20</v>
      </c>
      <c r="K135">
        <v>159</v>
      </c>
      <c r="L135" t="s">
        <v>21</v>
      </c>
      <c r="M135" t="s">
        <v>22</v>
      </c>
      <c r="N135">
        <v>1313125200</v>
      </c>
      <c r="O135">
        <v>1315026000</v>
      </c>
      <c r="P135" t="b">
        <v>0</v>
      </c>
      <c r="Q135" t="b">
        <v>0</v>
      </c>
      <c r="R135" s="13">
        <f t="shared" si="13"/>
        <v>40789.208333333336</v>
      </c>
      <c r="S135" s="11">
        <f t="shared" si="14"/>
        <v>40767.208333333336</v>
      </c>
      <c r="T135" t="s">
        <v>319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1"/>
        <v>94.987234042553197</v>
      </c>
      <c r="G136" s="5">
        <f t="shared" si="12"/>
        <v>89.73668341708543</v>
      </c>
      <c r="H136" s="5" t="str">
        <f t="shared" si="15"/>
        <v>film &amp; video</v>
      </c>
      <c r="J136" t="s">
        <v>14</v>
      </c>
      <c r="K136">
        <v>940</v>
      </c>
      <c r="L136" t="s">
        <v>98</v>
      </c>
      <c r="M136" t="s">
        <v>99</v>
      </c>
      <c r="N136">
        <v>1308459600</v>
      </c>
      <c r="O136">
        <v>1312693200</v>
      </c>
      <c r="P136" t="b">
        <v>0</v>
      </c>
      <c r="Q136" t="b">
        <v>1</v>
      </c>
      <c r="R136" s="13">
        <f t="shared" si="13"/>
        <v>40762.208333333336</v>
      </c>
      <c r="S136" s="11">
        <f t="shared" si="14"/>
        <v>40713.208333333336</v>
      </c>
      <c r="T136" t="s">
        <v>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1"/>
        <v>46.905982905982903</v>
      </c>
      <c r="G137" s="5">
        <f t="shared" si="12"/>
        <v>71.27272727272728</v>
      </c>
      <c r="H137" s="5" t="str">
        <f t="shared" si="15"/>
        <v>theater</v>
      </c>
      <c r="J137" t="s">
        <v>14</v>
      </c>
      <c r="K137">
        <v>117</v>
      </c>
      <c r="L137" t="s">
        <v>21</v>
      </c>
      <c r="M137" t="s">
        <v>22</v>
      </c>
      <c r="N137">
        <v>1362636000</v>
      </c>
      <c r="O137">
        <v>1363064400</v>
      </c>
      <c r="P137" t="b">
        <v>0</v>
      </c>
      <c r="Q137" t="b">
        <v>1</v>
      </c>
      <c r="R137" s="13">
        <f t="shared" si="13"/>
        <v>41345.208333333336</v>
      </c>
      <c r="S137" s="11">
        <f t="shared" si="14"/>
        <v>41340.25</v>
      </c>
      <c r="T137" t="s">
        <v>33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1"/>
        <v>46.913793103448278</v>
      </c>
      <c r="G138" s="5">
        <f t="shared" si="12"/>
        <v>3.2862318840579712</v>
      </c>
      <c r="H138" s="5" t="str">
        <f t="shared" si="15"/>
        <v>film &amp; video</v>
      </c>
      <c r="J138" t="s">
        <v>74</v>
      </c>
      <c r="K138">
        <v>58</v>
      </c>
      <c r="L138" t="s">
        <v>21</v>
      </c>
      <c r="M138" t="s">
        <v>22</v>
      </c>
      <c r="N138">
        <v>1402117200</v>
      </c>
      <c r="O138">
        <v>1403154000</v>
      </c>
      <c r="P138" t="b">
        <v>0</v>
      </c>
      <c r="Q138" t="b">
        <v>1</v>
      </c>
      <c r="R138" s="13">
        <f t="shared" si="13"/>
        <v>41809.208333333336</v>
      </c>
      <c r="S138" s="11">
        <f t="shared" si="14"/>
        <v>41797.208333333336</v>
      </c>
      <c r="T138" t="s">
        <v>53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1"/>
        <v>94.24</v>
      </c>
      <c r="G139" s="5">
        <f t="shared" si="12"/>
        <v>261.77777777777777</v>
      </c>
      <c r="H139" s="5" t="str">
        <f t="shared" si="15"/>
        <v>publishing</v>
      </c>
      <c r="J139" t="s">
        <v>20</v>
      </c>
      <c r="K139">
        <v>50</v>
      </c>
      <c r="L139" t="s">
        <v>21</v>
      </c>
      <c r="M139" t="s">
        <v>22</v>
      </c>
      <c r="N139">
        <v>1286341200</v>
      </c>
      <c r="O139">
        <v>1286859600</v>
      </c>
      <c r="P139" t="b">
        <v>0</v>
      </c>
      <c r="Q139" t="b">
        <v>0</v>
      </c>
      <c r="R139" s="13">
        <f t="shared" si="13"/>
        <v>40463.208333333336</v>
      </c>
      <c r="S139" s="11">
        <f t="shared" si="14"/>
        <v>40457.208333333336</v>
      </c>
      <c r="T139" t="s">
        <v>68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1"/>
        <v>80.139130434782615</v>
      </c>
      <c r="G140" s="5">
        <f t="shared" si="12"/>
        <v>96</v>
      </c>
      <c r="H140" s="5" t="str">
        <f t="shared" si="15"/>
        <v>games</v>
      </c>
      <c r="J140" t="s">
        <v>14</v>
      </c>
      <c r="K140">
        <v>115</v>
      </c>
      <c r="L140" t="s">
        <v>21</v>
      </c>
      <c r="M140" t="s">
        <v>22</v>
      </c>
      <c r="N140">
        <v>1348808400</v>
      </c>
      <c r="O140">
        <v>1349326800</v>
      </c>
      <c r="P140" t="b">
        <v>0</v>
      </c>
      <c r="Q140" t="b">
        <v>0</v>
      </c>
      <c r="R140" s="13">
        <f t="shared" si="13"/>
        <v>41186.208333333336</v>
      </c>
      <c r="S140" s="11">
        <f t="shared" si="14"/>
        <v>41180.208333333336</v>
      </c>
      <c r="T140" t="s">
        <v>292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1"/>
        <v>59.036809815950917</v>
      </c>
      <c r="G141" s="5">
        <f t="shared" si="12"/>
        <v>20.896851248642779</v>
      </c>
      <c r="H141" s="5" t="str">
        <f t="shared" si="15"/>
        <v>technology</v>
      </c>
      <c r="J141" t="s">
        <v>14</v>
      </c>
      <c r="K141">
        <v>326</v>
      </c>
      <c r="L141" t="s">
        <v>21</v>
      </c>
      <c r="M141" t="s">
        <v>22</v>
      </c>
      <c r="N141">
        <v>1429592400</v>
      </c>
      <c r="O141">
        <v>1430974800</v>
      </c>
      <c r="P141" t="b">
        <v>0</v>
      </c>
      <c r="Q141" t="b">
        <v>1</v>
      </c>
      <c r="R141" s="13">
        <f t="shared" si="13"/>
        <v>42131.208333333328</v>
      </c>
      <c r="S141" s="11">
        <f t="shared" si="14"/>
        <v>42115.208333333328</v>
      </c>
      <c r="T141" t="s">
        <v>65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1"/>
        <v>65.989247311827953</v>
      </c>
      <c r="G142" s="5">
        <f t="shared" si="12"/>
        <v>223.16363636363636</v>
      </c>
      <c r="H142" s="5" t="str">
        <f t="shared" si="15"/>
        <v>film &amp; video</v>
      </c>
      <c r="J142" t="s">
        <v>20</v>
      </c>
      <c r="K142">
        <v>186</v>
      </c>
      <c r="L142" t="s">
        <v>21</v>
      </c>
      <c r="M142" t="s">
        <v>22</v>
      </c>
      <c r="N142">
        <v>1519538400</v>
      </c>
      <c r="O142">
        <v>1519970400</v>
      </c>
      <c r="P142" t="b">
        <v>0</v>
      </c>
      <c r="Q142" t="b">
        <v>0</v>
      </c>
      <c r="R142" s="13">
        <f t="shared" si="13"/>
        <v>43161.25</v>
      </c>
      <c r="S142" s="11">
        <f t="shared" si="14"/>
        <v>43156.25</v>
      </c>
      <c r="T142" t="s">
        <v>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1"/>
        <v>60.992530345471522</v>
      </c>
      <c r="G143" s="5">
        <f t="shared" si="12"/>
        <v>101.59097978227061</v>
      </c>
      <c r="H143" s="5" t="str">
        <f t="shared" si="15"/>
        <v>technology</v>
      </c>
      <c r="J143" t="s">
        <v>20</v>
      </c>
      <c r="K143">
        <v>1071</v>
      </c>
      <c r="L143" t="s">
        <v>21</v>
      </c>
      <c r="M143" t="s">
        <v>22</v>
      </c>
      <c r="N143">
        <v>1434085200</v>
      </c>
      <c r="O143">
        <v>1434603600</v>
      </c>
      <c r="P143" t="b">
        <v>0</v>
      </c>
      <c r="Q143" t="b">
        <v>0</v>
      </c>
      <c r="R143" s="13">
        <f t="shared" si="13"/>
        <v>42173.208333333328</v>
      </c>
      <c r="S143" s="11">
        <f t="shared" si="14"/>
        <v>42167.208333333328</v>
      </c>
      <c r="T143" t="s">
        <v>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1"/>
        <v>98.307692307692307</v>
      </c>
      <c r="G144" s="5">
        <f t="shared" si="12"/>
        <v>230.03999999999996</v>
      </c>
      <c r="H144" s="5" t="str">
        <f t="shared" si="15"/>
        <v>technology</v>
      </c>
      <c r="J144" t="s">
        <v>20</v>
      </c>
      <c r="K144">
        <v>117</v>
      </c>
      <c r="L144" t="s">
        <v>21</v>
      </c>
      <c r="M144" t="s">
        <v>22</v>
      </c>
      <c r="N144">
        <v>1333688400</v>
      </c>
      <c r="O144">
        <v>1337230800</v>
      </c>
      <c r="P144" t="b">
        <v>0</v>
      </c>
      <c r="Q144" t="b">
        <v>0</v>
      </c>
      <c r="R144" s="13">
        <f t="shared" si="13"/>
        <v>41046.208333333336</v>
      </c>
      <c r="S144" s="11">
        <f t="shared" si="14"/>
        <v>41005.208333333336</v>
      </c>
      <c r="T144" t="s">
        <v>28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1"/>
        <v>104.6</v>
      </c>
      <c r="G145" s="5">
        <f t="shared" si="12"/>
        <v>135.59259259259261</v>
      </c>
      <c r="H145" s="5" t="str">
        <f t="shared" si="15"/>
        <v>music</v>
      </c>
      <c r="J145" t="s">
        <v>20</v>
      </c>
      <c r="K145">
        <v>70</v>
      </c>
      <c r="L145" t="s">
        <v>21</v>
      </c>
      <c r="M145" t="s">
        <v>22</v>
      </c>
      <c r="N145">
        <v>1277701200</v>
      </c>
      <c r="O145">
        <v>1279429200</v>
      </c>
      <c r="P145" t="b">
        <v>0</v>
      </c>
      <c r="Q145" t="b">
        <v>0</v>
      </c>
      <c r="R145" s="13">
        <f t="shared" si="13"/>
        <v>40377.208333333336</v>
      </c>
      <c r="S145" s="11">
        <f t="shared" si="14"/>
        <v>40357.208333333336</v>
      </c>
      <c r="T145" t="s">
        <v>60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1"/>
        <v>86.066666666666663</v>
      </c>
      <c r="G146" s="5">
        <f t="shared" si="12"/>
        <v>129.1</v>
      </c>
      <c r="H146" s="5" t="str">
        <f t="shared" si="15"/>
        <v>theater</v>
      </c>
      <c r="J146" t="s">
        <v>20</v>
      </c>
      <c r="K146">
        <v>135</v>
      </c>
      <c r="L146" t="s">
        <v>21</v>
      </c>
      <c r="M146" t="s">
        <v>22</v>
      </c>
      <c r="N146">
        <v>1560747600</v>
      </c>
      <c r="O146">
        <v>1561438800</v>
      </c>
      <c r="P146" t="b">
        <v>0</v>
      </c>
      <c r="Q146" t="b">
        <v>0</v>
      </c>
      <c r="R146" s="13">
        <f t="shared" si="13"/>
        <v>43641.208333333328</v>
      </c>
      <c r="S146" s="11">
        <f t="shared" si="14"/>
        <v>43633.208333333328</v>
      </c>
      <c r="T146" t="s">
        <v>33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1"/>
        <v>76.989583333333329</v>
      </c>
      <c r="G147" s="5">
        <f t="shared" si="12"/>
        <v>236.512</v>
      </c>
      <c r="H147" s="5" t="str">
        <f t="shared" si="15"/>
        <v>technology</v>
      </c>
      <c r="J147" t="s">
        <v>20</v>
      </c>
      <c r="K147">
        <v>768</v>
      </c>
      <c r="L147" t="s">
        <v>98</v>
      </c>
      <c r="M147" t="s">
        <v>99</v>
      </c>
      <c r="N147">
        <v>1410066000</v>
      </c>
      <c r="O147">
        <v>1410498000</v>
      </c>
      <c r="P147" t="b">
        <v>0</v>
      </c>
      <c r="Q147" t="b">
        <v>0</v>
      </c>
      <c r="R147" s="13">
        <f t="shared" si="13"/>
        <v>41894.208333333336</v>
      </c>
      <c r="S147" s="11">
        <f t="shared" si="14"/>
        <v>41889.208333333336</v>
      </c>
      <c r="T147" t="s">
        <v>65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1"/>
        <v>29.764705882352942</v>
      </c>
      <c r="G148" s="5">
        <f t="shared" si="12"/>
        <v>17.25</v>
      </c>
      <c r="H148" s="5" t="str">
        <f t="shared" si="15"/>
        <v>theater</v>
      </c>
      <c r="J148" t="s">
        <v>74</v>
      </c>
      <c r="K148">
        <v>51</v>
      </c>
      <c r="L148" t="s">
        <v>21</v>
      </c>
      <c r="M148" t="s">
        <v>22</v>
      </c>
      <c r="N148">
        <v>1320732000</v>
      </c>
      <c r="O148">
        <v>1322460000</v>
      </c>
      <c r="P148" t="b">
        <v>0</v>
      </c>
      <c r="Q148" t="b">
        <v>0</v>
      </c>
      <c r="R148" s="13">
        <f t="shared" si="13"/>
        <v>40875.25</v>
      </c>
      <c r="S148" s="11">
        <f t="shared" si="14"/>
        <v>40855.25</v>
      </c>
      <c r="T148" t="s">
        <v>33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1"/>
        <v>46.91959798994975</v>
      </c>
      <c r="G149" s="5">
        <f t="shared" si="12"/>
        <v>112.49397590361446</v>
      </c>
      <c r="H149" s="5" t="str">
        <f t="shared" si="15"/>
        <v>theater</v>
      </c>
      <c r="J149" t="s">
        <v>20</v>
      </c>
      <c r="K149">
        <v>199</v>
      </c>
      <c r="L149" t="s">
        <v>21</v>
      </c>
      <c r="M149" t="s">
        <v>22</v>
      </c>
      <c r="N149">
        <v>1465794000</v>
      </c>
      <c r="O149">
        <v>1466312400</v>
      </c>
      <c r="P149" t="b">
        <v>0</v>
      </c>
      <c r="Q149" t="b">
        <v>1</v>
      </c>
      <c r="R149" s="13">
        <f t="shared" si="13"/>
        <v>42540.208333333328</v>
      </c>
      <c r="S149" s="11">
        <f t="shared" si="14"/>
        <v>42534.208333333328</v>
      </c>
      <c r="T149" t="s">
        <v>33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1"/>
        <v>105.18691588785046</v>
      </c>
      <c r="G150" s="5">
        <f t="shared" si="12"/>
        <v>121.02150537634408</v>
      </c>
      <c r="H150" s="5" t="str">
        <f t="shared" si="15"/>
        <v>technology</v>
      </c>
      <c r="J150" t="s">
        <v>20</v>
      </c>
      <c r="K150">
        <v>107</v>
      </c>
      <c r="L150" t="s">
        <v>21</v>
      </c>
      <c r="M150" t="s">
        <v>22</v>
      </c>
      <c r="N150">
        <v>1500958800</v>
      </c>
      <c r="O150">
        <v>1501736400</v>
      </c>
      <c r="P150" t="b">
        <v>0</v>
      </c>
      <c r="Q150" t="b">
        <v>0</v>
      </c>
      <c r="R150" s="13">
        <f t="shared" si="13"/>
        <v>42950.208333333328</v>
      </c>
      <c r="S150" s="11">
        <f t="shared" si="14"/>
        <v>42941.208333333328</v>
      </c>
      <c r="T150" t="s">
        <v>65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1"/>
        <v>69.907692307692301</v>
      </c>
      <c r="G151" s="5">
        <f t="shared" si="12"/>
        <v>219.87096774193549</v>
      </c>
      <c r="H151" s="5" t="str">
        <f t="shared" si="15"/>
        <v>music</v>
      </c>
      <c r="J151" t="s">
        <v>20</v>
      </c>
      <c r="K151">
        <v>195</v>
      </c>
      <c r="L151" t="s">
        <v>21</v>
      </c>
      <c r="M151" t="s">
        <v>22</v>
      </c>
      <c r="N151">
        <v>1357020000</v>
      </c>
      <c r="O151">
        <v>1361512800</v>
      </c>
      <c r="P151" t="b">
        <v>0</v>
      </c>
      <c r="Q151" t="b">
        <v>0</v>
      </c>
      <c r="R151" s="13">
        <f t="shared" si="13"/>
        <v>41327.25</v>
      </c>
      <c r="S151" s="11">
        <f t="shared" si="14"/>
        <v>41275.25</v>
      </c>
      <c r="T151" t="s">
        <v>60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s="5">
        <f t="shared" si="12"/>
        <v>1</v>
      </c>
      <c r="H152" s="5" t="str">
        <f t="shared" si="15"/>
        <v>music</v>
      </c>
      <c r="J152" t="s">
        <v>14</v>
      </c>
      <c r="K152">
        <v>1</v>
      </c>
      <c r="L152" t="s">
        <v>21</v>
      </c>
      <c r="M152" t="s">
        <v>22</v>
      </c>
      <c r="N152">
        <v>1544940000</v>
      </c>
      <c r="O152">
        <v>1545026400</v>
      </c>
      <c r="P152" t="b">
        <v>0</v>
      </c>
      <c r="Q152" t="b">
        <v>0</v>
      </c>
      <c r="R152" s="13">
        <f t="shared" si="13"/>
        <v>43451.25</v>
      </c>
      <c r="S152" s="11">
        <f t="shared" si="14"/>
        <v>43450.25</v>
      </c>
      <c r="T152" t="s">
        <v>23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1"/>
        <v>60.011588275391958</v>
      </c>
      <c r="G153" s="5">
        <f t="shared" si="12"/>
        <v>64.166909620991248</v>
      </c>
      <c r="H153" s="5" t="str">
        <f t="shared" si="15"/>
        <v>music</v>
      </c>
      <c r="J153" t="s">
        <v>14</v>
      </c>
      <c r="K153">
        <v>1467</v>
      </c>
      <c r="L153" t="s">
        <v>21</v>
      </c>
      <c r="M153" t="s">
        <v>22</v>
      </c>
      <c r="N153">
        <v>1402290000</v>
      </c>
      <c r="O153">
        <v>1406696400</v>
      </c>
      <c r="P153" t="b">
        <v>0</v>
      </c>
      <c r="Q153" t="b">
        <v>0</v>
      </c>
      <c r="R153" s="13">
        <f t="shared" si="13"/>
        <v>41850.208333333336</v>
      </c>
      <c r="S153" s="11">
        <f t="shared" si="14"/>
        <v>41799.208333333336</v>
      </c>
      <c r="T153" t="s">
        <v>50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1"/>
        <v>52.006220379146917</v>
      </c>
      <c r="G154" s="5">
        <f t="shared" si="12"/>
        <v>423.06746987951806</v>
      </c>
      <c r="H154" s="5" t="str">
        <f t="shared" si="15"/>
        <v>music</v>
      </c>
      <c r="J154" t="s">
        <v>20</v>
      </c>
      <c r="K154">
        <v>3376</v>
      </c>
      <c r="L154" t="s">
        <v>21</v>
      </c>
      <c r="M154" t="s">
        <v>22</v>
      </c>
      <c r="N154">
        <v>1487311200</v>
      </c>
      <c r="O154">
        <v>1487916000</v>
      </c>
      <c r="P154" t="b">
        <v>0</v>
      </c>
      <c r="Q154" t="b">
        <v>0</v>
      </c>
      <c r="R154" s="13">
        <f t="shared" si="13"/>
        <v>42790.25</v>
      </c>
      <c r="S154" s="11">
        <f t="shared" si="14"/>
        <v>42783.25</v>
      </c>
      <c r="T154" t="s">
        <v>60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1"/>
        <v>31.000176025347649</v>
      </c>
      <c r="G155" s="5">
        <f t="shared" si="12"/>
        <v>92.984160506863773</v>
      </c>
      <c r="H155" s="5" t="str">
        <f t="shared" si="15"/>
        <v>theater</v>
      </c>
      <c r="J155" t="s">
        <v>14</v>
      </c>
      <c r="K155">
        <v>5681</v>
      </c>
      <c r="L155" t="s">
        <v>21</v>
      </c>
      <c r="M155" t="s">
        <v>22</v>
      </c>
      <c r="N155">
        <v>1350622800</v>
      </c>
      <c r="O155">
        <v>1351141200</v>
      </c>
      <c r="P155" t="b">
        <v>0</v>
      </c>
      <c r="Q155" t="b">
        <v>0</v>
      </c>
      <c r="R155" s="13">
        <f t="shared" si="13"/>
        <v>41207.208333333336</v>
      </c>
      <c r="S155" s="11">
        <f t="shared" si="14"/>
        <v>41201.208333333336</v>
      </c>
      <c r="T155" t="s">
        <v>33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1"/>
        <v>95.042492917847028</v>
      </c>
      <c r="G156" s="5">
        <f t="shared" si="12"/>
        <v>58.756567425569173</v>
      </c>
      <c r="H156" s="5" t="str">
        <f t="shared" si="15"/>
        <v>music</v>
      </c>
      <c r="J156" t="s">
        <v>14</v>
      </c>
      <c r="K156">
        <v>1059</v>
      </c>
      <c r="L156" t="s">
        <v>21</v>
      </c>
      <c r="M156" t="s">
        <v>22</v>
      </c>
      <c r="N156">
        <v>1463029200</v>
      </c>
      <c r="O156">
        <v>1465016400</v>
      </c>
      <c r="P156" t="b">
        <v>0</v>
      </c>
      <c r="Q156" t="b">
        <v>1</v>
      </c>
      <c r="R156" s="13">
        <f t="shared" si="13"/>
        <v>42525.208333333328</v>
      </c>
      <c r="S156" s="11">
        <f t="shared" si="14"/>
        <v>42502.208333333328</v>
      </c>
      <c r="T156" t="s">
        <v>60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1"/>
        <v>75.968174204355108</v>
      </c>
      <c r="G157" s="5">
        <f t="shared" si="12"/>
        <v>65.022222222222226</v>
      </c>
      <c r="H157" s="5" t="str">
        <f t="shared" si="15"/>
        <v>theater</v>
      </c>
      <c r="J157" t="s">
        <v>14</v>
      </c>
      <c r="K157">
        <v>1194</v>
      </c>
      <c r="L157" t="s">
        <v>21</v>
      </c>
      <c r="M157" t="s">
        <v>22</v>
      </c>
      <c r="N157">
        <v>1269493200</v>
      </c>
      <c r="O157">
        <v>1270789200</v>
      </c>
      <c r="P157" t="b">
        <v>0</v>
      </c>
      <c r="Q157" t="b">
        <v>0</v>
      </c>
      <c r="R157" s="13">
        <f t="shared" si="13"/>
        <v>40277.208333333336</v>
      </c>
      <c r="S157" s="11">
        <f t="shared" si="14"/>
        <v>40262.208333333336</v>
      </c>
      <c r="T157" t="s">
        <v>33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1"/>
        <v>71.013192612137203</v>
      </c>
      <c r="G158" s="5">
        <f t="shared" si="12"/>
        <v>73.939560439560438</v>
      </c>
      <c r="H158" s="5" t="str">
        <f t="shared" si="15"/>
        <v>music</v>
      </c>
      <c r="J158" t="s">
        <v>74</v>
      </c>
      <c r="K158">
        <v>379</v>
      </c>
      <c r="L158" t="s">
        <v>26</v>
      </c>
      <c r="M158" t="s">
        <v>27</v>
      </c>
      <c r="N158">
        <v>1570251600</v>
      </c>
      <c r="O158">
        <v>1572325200</v>
      </c>
      <c r="P158" t="b">
        <v>0</v>
      </c>
      <c r="Q158" t="b">
        <v>0</v>
      </c>
      <c r="R158" s="13">
        <f t="shared" si="13"/>
        <v>43767.208333333328</v>
      </c>
      <c r="S158" s="11">
        <f t="shared" si="14"/>
        <v>43743.208333333328</v>
      </c>
      <c r="T158" t="s">
        <v>23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1"/>
        <v>73.733333333333334</v>
      </c>
      <c r="G159" s="5">
        <f t="shared" si="12"/>
        <v>52.666666666666664</v>
      </c>
      <c r="H159" s="5" t="str">
        <f t="shared" si="15"/>
        <v>photography</v>
      </c>
      <c r="J159" t="s">
        <v>14</v>
      </c>
      <c r="K159">
        <v>30</v>
      </c>
      <c r="L159" t="s">
        <v>26</v>
      </c>
      <c r="M159" t="s">
        <v>27</v>
      </c>
      <c r="N159">
        <v>1388383200</v>
      </c>
      <c r="O159">
        <v>1389420000</v>
      </c>
      <c r="P159" t="b">
        <v>0</v>
      </c>
      <c r="Q159" t="b">
        <v>0</v>
      </c>
      <c r="R159" s="13">
        <f t="shared" si="13"/>
        <v>41650.25</v>
      </c>
      <c r="S159" s="11">
        <f t="shared" si="14"/>
        <v>41638.25</v>
      </c>
      <c r="T159" t="s">
        <v>122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1"/>
        <v>113.17073170731707</v>
      </c>
      <c r="G160" s="5">
        <f t="shared" si="12"/>
        <v>220.95238095238096</v>
      </c>
      <c r="H160" s="5" t="str">
        <f t="shared" si="15"/>
        <v>music</v>
      </c>
      <c r="J160" t="s">
        <v>20</v>
      </c>
      <c r="K160">
        <v>41</v>
      </c>
      <c r="L160" t="s">
        <v>21</v>
      </c>
      <c r="M160" t="s">
        <v>22</v>
      </c>
      <c r="N160">
        <v>1449554400</v>
      </c>
      <c r="O160">
        <v>1449640800</v>
      </c>
      <c r="P160" t="b">
        <v>0</v>
      </c>
      <c r="Q160" t="b">
        <v>0</v>
      </c>
      <c r="R160" s="13">
        <f t="shared" si="13"/>
        <v>42347.25</v>
      </c>
      <c r="S160" s="11">
        <f t="shared" si="14"/>
        <v>42346.25</v>
      </c>
      <c r="T160" t="s">
        <v>23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1"/>
        <v>105.00933552992861</v>
      </c>
      <c r="G161" s="5">
        <f t="shared" si="12"/>
        <v>100.01150627615063</v>
      </c>
      <c r="H161" s="5" t="str">
        <f t="shared" si="15"/>
        <v>theater</v>
      </c>
      <c r="J161" t="s">
        <v>20</v>
      </c>
      <c r="K161">
        <v>1821</v>
      </c>
      <c r="L161" t="s">
        <v>21</v>
      </c>
      <c r="M161" t="s">
        <v>22</v>
      </c>
      <c r="N161">
        <v>1553662800</v>
      </c>
      <c r="O161">
        <v>1555218000</v>
      </c>
      <c r="P161" t="b">
        <v>0</v>
      </c>
      <c r="Q161" t="b">
        <v>1</v>
      </c>
      <c r="R161" s="13">
        <f t="shared" si="13"/>
        <v>43569.208333333328</v>
      </c>
      <c r="S161" s="11">
        <f t="shared" si="14"/>
        <v>43551.208333333328</v>
      </c>
      <c r="T161" t="s">
        <v>33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1"/>
        <v>79.176829268292678</v>
      </c>
      <c r="G162" s="5">
        <f t="shared" si="12"/>
        <v>162.3125</v>
      </c>
      <c r="H162" s="5" t="str">
        <f t="shared" si="15"/>
        <v>technology</v>
      </c>
      <c r="J162" t="s">
        <v>20</v>
      </c>
      <c r="K162">
        <v>164</v>
      </c>
      <c r="L162" t="s">
        <v>21</v>
      </c>
      <c r="M162" t="s">
        <v>22</v>
      </c>
      <c r="N162">
        <v>1556341200</v>
      </c>
      <c r="O162">
        <v>1557723600</v>
      </c>
      <c r="P162" t="b">
        <v>0</v>
      </c>
      <c r="Q162" t="b">
        <v>0</v>
      </c>
      <c r="R162" s="13">
        <f t="shared" si="13"/>
        <v>43598.208333333328</v>
      </c>
      <c r="S162" s="11">
        <f t="shared" si="14"/>
        <v>43582.208333333328</v>
      </c>
      <c r="T162" t="s">
        <v>65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1"/>
        <v>57.333333333333336</v>
      </c>
      <c r="G163" s="5">
        <f t="shared" si="12"/>
        <v>78.181818181818187</v>
      </c>
      <c r="H163" s="5" t="str">
        <f t="shared" si="15"/>
        <v>technology</v>
      </c>
      <c r="J163" t="s">
        <v>14</v>
      </c>
      <c r="K163">
        <v>75</v>
      </c>
      <c r="L163" t="s">
        <v>21</v>
      </c>
      <c r="M163" t="s">
        <v>22</v>
      </c>
      <c r="N163">
        <v>1442984400</v>
      </c>
      <c r="O163">
        <v>1443502800</v>
      </c>
      <c r="P163" t="b">
        <v>0</v>
      </c>
      <c r="Q163" t="b">
        <v>1</v>
      </c>
      <c r="R163" s="13">
        <f t="shared" si="13"/>
        <v>42276.208333333328</v>
      </c>
      <c r="S163" s="11">
        <f t="shared" si="14"/>
        <v>42270.208333333328</v>
      </c>
      <c r="T163" t="s">
        <v>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1"/>
        <v>58.178343949044589</v>
      </c>
      <c r="G164" s="5">
        <f t="shared" si="12"/>
        <v>149.73770491803279</v>
      </c>
      <c r="H164" s="5" t="str">
        <f t="shared" si="15"/>
        <v>music</v>
      </c>
      <c r="J164" t="s">
        <v>20</v>
      </c>
      <c r="K164">
        <v>157</v>
      </c>
      <c r="L164" t="s">
        <v>98</v>
      </c>
      <c r="M164" t="s">
        <v>99</v>
      </c>
      <c r="N164">
        <v>1544248800</v>
      </c>
      <c r="O164">
        <v>1546840800</v>
      </c>
      <c r="P164" t="b">
        <v>0</v>
      </c>
      <c r="Q164" t="b">
        <v>0</v>
      </c>
      <c r="R164" s="13">
        <f t="shared" si="13"/>
        <v>43472.25</v>
      </c>
      <c r="S164" s="11">
        <f t="shared" si="14"/>
        <v>43442.25</v>
      </c>
      <c r="T164" t="s">
        <v>23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1"/>
        <v>36.032520325203251</v>
      </c>
      <c r="G165" s="5">
        <f t="shared" si="12"/>
        <v>253.25714285714284</v>
      </c>
      <c r="H165" s="5" t="str">
        <f t="shared" si="15"/>
        <v>photography</v>
      </c>
      <c r="J165" t="s">
        <v>20</v>
      </c>
      <c r="K165">
        <v>246</v>
      </c>
      <c r="L165" t="s">
        <v>21</v>
      </c>
      <c r="M165" t="s">
        <v>22</v>
      </c>
      <c r="N165">
        <v>1508475600</v>
      </c>
      <c r="O165">
        <v>1512712800</v>
      </c>
      <c r="P165" t="b">
        <v>0</v>
      </c>
      <c r="Q165" t="b">
        <v>1</v>
      </c>
      <c r="R165" s="13">
        <f t="shared" si="13"/>
        <v>43077.25</v>
      </c>
      <c r="S165" s="11">
        <f t="shared" si="14"/>
        <v>43028.208333333328</v>
      </c>
      <c r="T165" t="s">
        <v>122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1"/>
        <v>107.99068767908309</v>
      </c>
      <c r="G166" s="5">
        <f t="shared" si="12"/>
        <v>100.16943521594683</v>
      </c>
      <c r="H166" s="5" t="str">
        <f t="shared" si="15"/>
        <v>theater</v>
      </c>
      <c r="J166" t="s">
        <v>20</v>
      </c>
      <c r="K166">
        <v>1396</v>
      </c>
      <c r="L166" t="s">
        <v>21</v>
      </c>
      <c r="M166" t="s">
        <v>22</v>
      </c>
      <c r="N166">
        <v>1507438800</v>
      </c>
      <c r="O166">
        <v>1507525200</v>
      </c>
      <c r="P166" t="b">
        <v>0</v>
      </c>
      <c r="Q166" t="b">
        <v>0</v>
      </c>
      <c r="R166" s="13">
        <f t="shared" si="13"/>
        <v>43017.208333333328</v>
      </c>
      <c r="S166" s="11">
        <f t="shared" si="14"/>
        <v>43016.208333333328</v>
      </c>
      <c r="T166" t="s">
        <v>33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1"/>
        <v>44.005985634477256</v>
      </c>
      <c r="G167" s="5">
        <f t="shared" si="12"/>
        <v>121.99004424778761</v>
      </c>
      <c r="H167" s="5" t="str">
        <f t="shared" si="15"/>
        <v>technology</v>
      </c>
      <c r="J167" t="s">
        <v>20</v>
      </c>
      <c r="K167">
        <v>2506</v>
      </c>
      <c r="L167" t="s">
        <v>21</v>
      </c>
      <c r="M167" t="s">
        <v>22</v>
      </c>
      <c r="N167">
        <v>1501563600</v>
      </c>
      <c r="O167">
        <v>1504328400</v>
      </c>
      <c r="P167" t="b">
        <v>0</v>
      </c>
      <c r="Q167" t="b">
        <v>0</v>
      </c>
      <c r="R167" s="13">
        <f t="shared" si="13"/>
        <v>42980.208333333328</v>
      </c>
      <c r="S167" s="11">
        <f t="shared" si="14"/>
        <v>42948.208333333328</v>
      </c>
      <c r="T167" t="s">
        <v>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1"/>
        <v>55.077868852459019</v>
      </c>
      <c r="G168" s="5">
        <f t="shared" si="12"/>
        <v>137.13265306122449</v>
      </c>
      <c r="H168" s="5" t="str">
        <f t="shared" si="15"/>
        <v>photography</v>
      </c>
      <c r="J168" t="s">
        <v>20</v>
      </c>
      <c r="K168">
        <v>244</v>
      </c>
      <c r="L168" t="s">
        <v>21</v>
      </c>
      <c r="M168" t="s">
        <v>22</v>
      </c>
      <c r="N168">
        <v>1292997600</v>
      </c>
      <c r="O168">
        <v>1293343200</v>
      </c>
      <c r="P168" t="b">
        <v>0</v>
      </c>
      <c r="Q168" t="b">
        <v>0</v>
      </c>
      <c r="R168" s="13">
        <f t="shared" si="13"/>
        <v>40538.25</v>
      </c>
      <c r="S168" s="11">
        <f t="shared" si="14"/>
        <v>40534.25</v>
      </c>
      <c r="T168" t="s">
        <v>122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1"/>
        <v>74</v>
      </c>
      <c r="G169" s="5">
        <f t="shared" si="12"/>
        <v>415.53846153846149</v>
      </c>
      <c r="H169" s="5" t="str">
        <f t="shared" si="15"/>
        <v>theater</v>
      </c>
      <c r="J169" t="s">
        <v>20</v>
      </c>
      <c r="K169">
        <v>146</v>
      </c>
      <c r="L169" t="s">
        <v>26</v>
      </c>
      <c r="M169" t="s">
        <v>27</v>
      </c>
      <c r="N169">
        <v>1370840400</v>
      </c>
      <c r="O169">
        <v>1371704400</v>
      </c>
      <c r="P169" t="b">
        <v>0</v>
      </c>
      <c r="Q169" t="b">
        <v>0</v>
      </c>
      <c r="R169" s="13">
        <f t="shared" si="13"/>
        <v>41445.208333333336</v>
      </c>
      <c r="S169" s="11">
        <f t="shared" si="14"/>
        <v>41435.208333333336</v>
      </c>
      <c r="T169" t="s">
        <v>33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1"/>
        <v>41.996858638743454</v>
      </c>
      <c r="G170" s="5">
        <f t="shared" si="12"/>
        <v>31.30913348946136</v>
      </c>
      <c r="H170" s="5" t="str">
        <f t="shared" si="15"/>
        <v>music</v>
      </c>
      <c r="J170" t="s">
        <v>14</v>
      </c>
      <c r="K170">
        <v>955</v>
      </c>
      <c r="L170" t="s">
        <v>36</v>
      </c>
      <c r="M170" t="s">
        <v>37</v>
      </c>
      <c r="N170">
        <v>1550815200</v>
      </c>
      <c r="O170">
        <v>1552798800</v>
      </c>
      <c r="P170" t="b">
        <v>0</v>
      </c>
      <c r="Q170" t="b">
        <v>1</v>
      </c>
      <c r="R170" s="13">
        <f t="shared" si="13"/>
        <v>43541.208333333328</v>
      </c>
      <c r="S170" s="11">
        <f t="shared" si="14"/>
        <v>43518.25</v>
      </c>
      <c r="T170" t="s">
        <v>60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1"/>
        <v>77.988161010260455</v>
      </c>
      <c r="G171" s="5">
        <f t="shared" si="12"/>
        <v>424.08154506437768</v>
      </c>
      <c r="H171" s="5" t="str">
        <f t="shared" si="15"/>
        <v>film &amp; video</v>
      </c>
      <c r="J171" t="s">
        <v>20</v>
      </c>
      <c r="K171">
        <v>1267</v>
      </c>
      <c r="L171" t="s">
        <v>21</v>
      </c>
      <c r="M171" t="s">
        <v>22</v>
      </c>
      <c r="N171">
        <v>1339909200</v>
      </c>
      <c r="O171">
        <v>1342328400</v>
      </c>
      <c r="P171" t="b">
        <v>0</v>
      </c>
      <c r="Q171" t="b">
        <v>1</v>
      </c>
      <c r="R171" s="13">
        <f t="shared" si="13"/>
        <v>41105.208333333336</v>
      </c>
      <c r="S171" s="11">
        <f t="shared" si="14"/>
        <v>41077.208333333336</v>
      </c>
      <c r="T171" t="s">
        <v>100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1"/>
        <v>82.507462686567166</v>
      </c>
      <c r="G172" s="5">
        <f t="shared" si="12"/>
        <v>2.93886230728336</v>
      </c>
      <c r="H172" s="5" t="str">
        <f t="shared" si="15"/>
        <v>music</v>
      </c>
      <c r="J172" t="s">
        <v>14</v>
      </c>
      <c r="K172">
        <v>67</v>
      </c>
      <c r="L172" t="s">
        <v>21</v>
      </c>
      <c r="M172" t="s">
        <v>22</v>
      </c>
      <c r="N172">
        <v>1501736400</v>
      </c>
      <c r="O172">
        <v>1502341200</v>
      </c>
      <c r="P172" t="b">
        <v>0</v>
      </c>
      <c r="Q172" t="b">
        <v>0</v>
      </c>
      <c r="R172" s="13">
        <f t="shared" si="13"/>
        <v>42957.208333333328</v>
      </c>
      <c r="S172" s="11">
        <f t="shared" si="14"/>
        <v>42950.208333333328</v>
      </c>
      <c r="T172" t="s">
        <v>60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1"/>
        <v>104.2</v>
      </c>
      <c r="G173" s="5">
        <f t="shared" si="12"/>
        <v>10.63265306122449</v>
      </c>
      <c r="H173" s="5" t="str">
        <f t="shared" si="15"/>
        <v>publishing</v>
      </c>
      <c r="J173" t="s">
        <v>14</v>
      </c>
      <c r="K173">
        <v>5</v>
      </c>
      <c r="L173" t="s">
        <v>21</v>
      </c>
      <c r="M173" t="s">
        <v>22</v>
      </c>
      <c r="N173">
        <v>1395291600</v>
      </c>
      <c r="O173">
        <v>1397192400</v>
      </c>
      <c r="P173" t="b">
        <v>0</v>
      </c>
      <c r="Q173" t="b">
        <v>0</v>
      </c>
      <c r="R173" s="13">
        <f t="shared" si="13"/>
        <v>41740.208333333336</v>
      </c>
      <c r="S173" s="11">
        <f t="shared" si="14"/>
        <v>41718.208333333336</v>
      </c>
      <c r="T173" t="s">
        <v>206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1"/>
        <v>25.5</v>
      </c>
      <c r="G174" s="5">
        <f t="shared" si="12"/>
        <v>82.875</v>
      </c>
      <c r="H174" s="5" t="str">
        <f t="shared" si="15"/>
        <v>film &amp; video</v>
      </c>
      <c r="J174" t="s">
        <v>14</v>
      </c>
      <c r="K174">
        <v>26</v>
      </c>
      <c r="L174" t="s">
        <v>21</v>
      </c>
      <c r="M174" t="s">
        <v>22</v>
      </c>
      <c r="N174">
        <v>1405746000</v>
      </c>
      <c r="O174">
        <v>1407042000</v>
      </c>
      <c r="P174" t="b">
        <v>0</v>
      </c>
      <c r="Q174" t="b">
        <v>1</v>
      </c>
      <c r="R174" s="13">
        <f t="shared" si="13"/>
        <v>41854.208333333336</v>
      </c>
      <c r="S174" s="11">
        <f t="shared" si="14"/>
        <v>41839.208333333336</v>
      </c>
      <c r="T174" t="s">
        <v>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1"/>
        <v>100.98334401024984</v>
      </c>
      <c r="G175" s="5">
        <f t="shared" si="12"/>
        <v>163.01447776628748</v>
      </c>
      <c r="H175" s="5" t="str">
        <f t="shared" si="15"/>
        <v>theater</v>
      </c>
      <c r="J175" t="s">
        <v>20</v>
      </c>
      <c r="K175">
        <v>1561</v>
      </c>
      <c r="L175" t="s">
        <v>21</v>
      </c>
      <c r="M175" t="s">
        <v>22</v>
      </c>
      <c r="N175">
        <v>1368853200</v>
      </c>
      <c r="O175">
        <v>1369371600</v>
      </c>
      <c r="P175" t="b">
        <v>0</v>
      </c>
      <c r="Q175" t="b">
        <v>0</v>
      </c>
      <c r="R175" s="13">
        <f t="shared" si="13"/>
        <v>41418.208333333336</v>
      </c>
      <c r="S175" s="11">
        <f t="shared" si="14"/>
        <v>41412.208333333336</v>
      </c>
      <c r="T175" t="s">
        <v>33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1"/>
        <v>111.83333333333333</v>
      </c>
      <c r="G176" s="5">
        <f t="shared" si="12"/>
        <v>894.66666666666674</v>
      </c>
      <c r="H176" s="5" t="str">
        <f t="shared" si="15"/>
        <v>technology</v>
      </c>
      <c r="J176" t="s">
        <v>20</v>
      </c>
      <c r="K176">
        <v>48</v>
      </c>
      <c r="L176" t="s">
        <v>21</v>
      </c>
      <c r="M176" t="s">
        <v>22</v>
      </c>
      <c r="N176">
        <v>1444021200</v>
      </c>
      <c r="O176">
        <v>1444107600</v>
      </c>
      <c r="P176" t="b">
        <v>0</v>
      </c>
      <c r="Q176" t="b">
        <v>1</v>
      </c>
      <c r="R176" s="13">
        <f t="shared" si="13"/>
        <v>42283.208333333328</v>
      </c>
      <c r="S176" s="11">
        <f t="shared" si="14"/>
        <v>42282.208333333328</v>
      </c>
      <c r="T176" t="s">
        <v>65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1"/>
        <v>41.999115044247787</v>
      </c>
      <c r="G177" s="5">
        <f t="shared" si="12"/>
        <v>26.191501103752756</v>
      </c>
      <c r="H177" s="5" t="str">
        <f t="shared" si="15"/>
        <v>theater</v>
      </c>
      <c r="J177" t="s">
        <v>14</v>
      </c>
      <c r="K177">
        <v>1130</v>
      </c>
      <c r="L177" t="s">
        <v>21</v>
      </c>
      <c r="M177" t="s">
        <v>22</v>
      </c>
      <c r="N177">
        <v>1472619600</v>
      </c>
      <c r="O177">
        <v>1474261200</v>
      </c>
      <c r="P177" t="b">
        <v>0</v>
      </c>
      <c r="Q177" t="b">
        <v>0</v>
      </c>
      <c r="R177" s="13">
        <f t="shared" si="13"/>
        <v>42632.208333333328</v>
      </c>
      <c r="S177" s="11">
        <f t="shared" si="14"/>
        <v>42613.208333333328</v>
      </c>
      <c r="T177" t="s">
        <v>33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1"/>
        <v>110.05115089514067</v>
      </c>
      <c r="G178" s="5">
        <f t="shared" si="12"/>
        <v>74.834782608695647</v>
      </c>
      <c r="H178" s="5" t="str">
        <f t="shared" si="15"/>
        <v>theater</v>
      </c>
      <c r="J178" t="s">
        <v>14</v>
      </c>
      <c r="K178">
        <v>782</v>
      </c>
      <c r="L178" t="s">
        <v>21</v>
      </c>
      <c r="M178" t="s">
        <v>22</v>
      </c>
      <c r="N178">
        <v>1472878800</v>
      </c>
      <c r="O178">
        <v>1473656400</v>
      </c>
      <c r="P178" t="b">
        <v>0</v>
      </c>
      <c r="Q178" t="b">
        <v>0</v>
      </c>
      <c r="R178" s="13">
        <f t="shared" si="13"/>
        <v>42625.208333333328</v>
      </c>
      <c r="S178" s="11">
        <f t="shared" si="14"/>
        <v>42616.208333333328</v>
      </c>
      <c r="T178" t="s">
        <v>33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1"/>
        <v>58.997079225994888</v>
      </c>
      <c r="G179" s="5">
        <f t="shared" si="12"/>
        <v>416.47680412371136</v>
      </c>
      <c r="H179" s="5" t="str">
        <f t="shared" si="15"/>
        <v>theater</v>
      </c>
      <c r="J179" t="s">
        <v>20</v>
      </c>
      <c r="K179">
        <v>2739</v>
      </c>
      <c r="L179" t="s">
        <v>21</v>
      </c>
      <c r="M179" t="s">
        <v>22</v>
      </c>
      <c r="N179">
        <v>1289800800</v>
      </c>
      <c r="O179">
        <v>1291960800</v>
      </c>
      <c r="P179" t="b">
        <v>0</v>
      </c>
      <c r="Q179" t="b">
        <v>0</v>
      </c>
      <c r="R179" s="13">
        <f t="shared" si="13"/>
        <v>40522.25</v>
      </c>
      <c r="S179" s="11">
        <f t="shared" si="14"/>
        <v>40497.25</v>
      </c>
      <c r="T179" t="s">
        <v>33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1"/>
        <v>32.985714285714288</v>
      </c>
      <c r="G180" s="5">
        <f t="shared" si="12"/>
        <v>96.208333333333329</v>
      </c>
      <c r="H180" s="5" t="str">
        <f t="shared" si="15"/>
        <v>food</v>
      </c>
      <c r="J180" t="s">
        <v>14</v>
      </c>
      <c r="K180">
        <v>210</v>
      </c>
      <c r="L180" t="s">
        <v>21</v>
      </c>
      <c r="M180" t="s">
        <v>22</v>
      </c>
      <c r="N180">
        <v>1505970000</v>
      </c>
      <c r="O180">
        <v>1506747600</v>
      </c>
      <c r="P180" t="b">
        <v>0</v>
      </c>
      <c r="Q180" t="b">
        <v>0</v>
      </c>
      <c r="R180" s="13">
        <f t="shared" si="13"/>
        <v>43008.208333333328</v>
      </c>
      <c r="S180" s="11">
        <f t="shared" si="14"/>
        <v>42999.208333333328</v>
      </c>
      <c r="T180" t="s">
        <v>17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1"/>
        <v>45.005654509471306</v>
      </c>
      <c r="G181" s="5">
        <f t="shared" si="12"/>
        <v>357.71910112359546</v>
      </c>
      <c r="H181" s="5" t="str">
        <f t="shared" si="15"/>
        <v>theater</v>
      </c>
      <c r="J181" t="s">
        <v>20</v>
      </c>
      <c r="K181">
        <v>3537</v>
      </c>
      <c r="L181" t="s">
        <v>15</v>
      </c>
      <c r="M181" t="s">
        <v>16</v>
      </c>
      <c r="N181">
        <v>1363496400</v>
      </c>
      <c r="O181">
        <v>1363582800</v>
      </c>
      <c r="P181" t="b">
        <v>0</v>
      </c>
      <c r="Q181" t="b">
        <v>1</v>
      </c>
      <c r="R181" s="13">
        <f t="shared" si="13"/>
        <v>41351.208333333336</v>
      </c>
      <c r="S181" s="11">
        <f t="shared" si="14"/>
        <v>41350.208333333336</v>
      </c>
      <c r="T181" t="s">
        <v>33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1"/>
        <v>81.98196487897485</v>
      </c>
      <c r="G182" s="5">
        <f t="shared" si="12"/>
        <v>308.45714285714286</v>
      </c>
      <c r="H182" s="5" t="str">
        <f t="shared" si="15"/>
        <v>technology</v>
      </c>
      <c r="J182" t="s">
        <v>20</v>
      </c>
      <c r="K182">
        <v>2107</v>
      </c>
      <c r="L182" t="s">
        <v>26</v>
      </c>
      <c r="M182" t="s">
        <v>27</v>
      </c>
      <c r="N182">
        <v>1269234000</v>
      </c>
      <c r="O182">
        <v>1269666000</v>
      </c>
      <c r="P182" t="b">
        <v>0</v>
      </c>
      <c r="Q182" t="b">
        <v>0</v>
      </c>
      <c r="R182" s="13">
        <f t="shared" si="13"/>
        <v>40264.208333333336</v>
      </c>
      <c r="S182" s="11">
        <f t="shared" si="14"/>
        <v>40259.208333333336</v>
      </c>
      <c r="T182" t="s">
        <v>65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1"/>
        <v>39.080882352941174</v>
      </c>
      <c r="G183" s="5">
        <f t="shared" si="12"/>
        <v>61.802325581395344</v>
      </c>
      <c r="H183" s="5" t="str">
        <f t="shared" si="15"/>
        <v>technology</v>
      </c>
      <c r="J183" t="s">
        <v>14</v>
      </c>
      <c r="K183">
        <v>136</v>
      </c>
      <c r="L183" t="s">
        <v>21</v>
      </c>
      <c r="M183" t="s">
        <v>22</v>
      </c>
      <c r="N183">
        <v>1507093200</v>
      </c>
      <c r="O183">
        <v>1508648400</v>
      </c>
      <c r="P183" t="b">
        <v>0</v>
      </c>
      <c r="Q183" t="b">
        <v>0</v>
      </c>
      <c r="R183" s="13">
        <f t="shared" si="13"/>
        <v>43030.208333333328</v>
      </c>
      <c r="S183" s="11">
        <f t="shared" si="14"/>
        <v>43012.208333333328</v>
      </c>
      <c r="T183" t="s">
        <v>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1"/>
        <v>58.996383363471971</v>
      </c>
      <c r="G184" s="5">
        <f t="shared" si="12"/>
        <v>722.32472324723244</v>
      </c>
      <c r="H184" s="5" t="str">
        <f t="shared" si="15"/>
        <v>theater</v>
      </c>
      <c r="J184" t="s">
        <v>20</v>
      </c>
      <c r="K184">
        <v>3318</v>
      </c>
      <c r="L184" t="s">
        <v>36</v>
      </c>
      <c r="M184" t="s">
        <v>37</v>
      </c>
      <c r="N184">
        <v>1560574800</v>
      </c>
      <c r="O184">
        <v>1561957200</v>
      </c>
      <c r="P184" t="b">
        <v>0</v>
      </c>
      <c r="Q184" t="b">
        <v>0</v>
      </c>
      <c r="R184" s="13">
        <f t="shared" si="13"/>
        <v>43647.208333333328</v>
      </c>
      <c r="S184" s="11">
        <f t="shared" si="14"/>
        <v>43631.208333333328</v>
      </c>
      <c r="T184" t="s">
        <v>33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1"/>
        <v>40.988372093023258</v>
      </c>
      <c r="G185" s="5">
        <f t="shared" si="12"/>
        <v>69.117647058823522</v>
      </c>
      <c r="H185" s="5" t="str">
        <f t="shared" si="15"/>
        <v>music</v>
      </c>
      <c r="J185" t="s">
        <v>14</v>
      </c>
      <c r="K185">
        <v>86</v>
      </c>
      <c r="L185" t="s">
        <v>15</v>
      </c>
      <c r="M185" t="s">
        <v>16</v>
      </c>
      <c r="N185">
        <v>1284008400</v>
      </c>
      <c r="O185">
        <v>1285131600</v>
      </c>
      <c r="P185" t="b">
        <v>0</v>
      </c>
      <c r="Q185" t="b">
        <v>0</v>
      </c>
      <c r="R185" s="13">
        <f t="shared" si="13"/>
        <v>40443.208333333336</v>
      </c>
      <c r="S185" s="11">
        <f t="shared" si="14"/>
        <v>40430.208333333336</v>
      </c>
      <c r="T185" t="s">
        <v>23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1"/>
        <v>31.029411764705884</v>
      </c>
      <c r="G186" s="5">
        <f t="shared" si="12"/>
        <v>293.05555555555554</v>
      </c>
      <c r="H186" s="5" t="str">
        <f t="shared" si="15"/>
        <v>theater</v>
      </c>
      <c r="J186" t="s">
        <v>20</v>
      </c>
      <c r="K186">
        <v>340</v>
      </c>
      <c r="L186" t="s">
        <v>21</v>
      </c>
      <c r="M186" t="s">
        <v>22</v>
      </c>
      <c r="N186">
        <v>1556859600</v>
      </c>
      <c r="O186">
        <v>1556946000</v>
      </c>
      <c r="P186" t="b">
        <v>0</v>
      </c>
      <c r="Q186" t="b">
        <v>0</v>
      </c>
      <c r="R186" s="13">
        <f t="shared" si="13"/>
        <v>43589.208333333328</v>
      </c>
      <c r="S186" s="11">
        <f t="shared" si="14"/>
        <v>43588.208333333328</v>
      </c>
      <c r="T186" t="s">
        <v>33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1"/>
        <v>37.789473684210527</v>
      </c>
      <c r="G187" s="5">
        <f t="shared" si="12"/>
        <v>71.8</v>
      </c>
      <c r="H187" s="5" t="str">
        <f t="shared" si="15"/>
        <v>film &amp; video</v>
      </c>
      <c r="J187" t="s">
        <v>14</v>
      </c>
      <c r="K187">
        <v>19</v>
      </c>
      <c r="L187" t="s">
        <v>21</v>
      </c>
      <c r="M187" t="s">
        <v>22</v>
      </c>
      <c r="N187">
        <v>1526187600</v>
      </c>
      <c r="O187">
        <v>1527138000</v>
      </c>
      <c r="P187" t="b">
        <v>0</v>
      </c>
      <c r="Q187" t="b">
        <v>0</v>
      </c>
      <c r="R187" s="13">
        <f t="shared" si="13"/>
        <v>43244.208333333328</v>
      </c>
      <c r="S187" s="11">
        <f t="shared" si="14"/>
        <v>43233.208333333328</v>
      </c>
      <c r="T187" t="s">
        <v>269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1"/>
        <v>32.006772009029348</v>
      </c>
      <c r="G188" s="5">
        <f t="shared" si="12"/>
        <v>31.934684684684683</v>
      </c>
      <c r="H188" s="5" t="str">
        <f t="shared" si="15"/>
        <v>theater</v>
      </c>
      <c r="J188" t="s">
        <v>14</v>
      </c>
      <c r="K188">
        <v>886</v>
      </c>
      <c r="L188" t="s">
        <v>21</v>
      </c>
      <c r="M188" t="s">
        <v>22</v>
      </c>
      <c r="N188">
        <v>1400821200</v>
      </c>
      <c r="O188">
        <v>1402117200</v>
      </c>
      <c r="P188" t="b">
        <v>0</v>
      </c>
      <c r="Q188" t="b">
        <v>0</v>
      </c>
      <c r="R188" s="13">
        <f t="shared" si="13"/>
        <v>41797.208333333336</v>
      </c>
      <c r="S188" s="11">
        <f t="shared" si="14"/>
        <v>41782.208333333336</v>
      </c>
      <c r="T188" t="s">
        <v>33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1"/>
        <v>95.966712898751737</v>
      </c>
      <c r="G189" s="5">
        <f t="shared" si="12"/>
        <v>229.87375415282392</v>
      </c>
      <c r="H189" s="5" t="str">
        <f t="shared" si="15"/>
        <v>film &amp; video</v>
      </c>
      <c r="J189" t="s">
        <v>20</v>
      </c>
      <c r="K189">
        <v>1442</v>
      </c>
      <c r="L189" t="s">
        <v>15</v>
      </c>
      <c r="M189" t="s">
        <v>16</v>
      </c>
      <c r="N189">
        <v>1361599200</v>
      </c>
      <c r="O189">
        <v>1364014800</v>
      </c>
      <c r="P189" t="b">
        <v>0</v>
      </c>
      <c r="Q189" t="b">
        <v>1</v>
      </c>
      <c r="R189" s="13">
        <f t="shared" si="13"/>
        <v>41356.208333333336</v>
      </c>
      <c r="S189" s="11">
        <f t="shared" si="14"/>
        <v>41328.25</v>
      </c>
      <c r="T189" t="s">
        <v>100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1"/>
        <v>75</v>
      </c>
      <c r="G190" s="5">
        <f t="shared" si="12"/>
        <v>32.012195121951223</v>
      </c>
      <c r="H190" s="5" t="str">
        <f t="shared" si="15"/>
        <v>theater</v>
      </c>
      <c r="J190" t="s">
        <v>14</v>
      </c>
      <c r="K190">
        <v>35</v>
      </c>
      <c r="L190" t="s">
        <v>107</v>
      </c>
      <c r="M190" t="s">
        <v>108</v>
      </c>
      <c r="N190">
        <v>1417500000</v>
      </c>
      <c r="O190">
        <v>1417586400</v>
      </c>
      <c r="P190" t="b">
        <v>0</v>
      </c>
      <c r="Q190" t="b">
        <v>0</v>
      </c>
      <c r="R190" s="13">
        <f t="shared" si="13"/>
        <v>41976.25</v>
      </c>
      <c r="S190" s="11">
        <f t="shared" si="14"/>
        <v>41975.25</v>
      </c>
      <c r="T190" t="s">
        <v>33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1"/>
        <v>102.0498866213152</v>
      </c>
      <c r="G191" s="5">
        <f t="shared" si="12"/>
        <v>23.525352848928385</v>
      </c>
      <c r="H191" s="5" t="str">
        <f t="shared" si="15"/>
        <v>theater</v>
      </c>
      <c r="J191" t="s">
        <v>74</v>
      </c>
      <c r="K191">
        <v>441</v>
      </c>
      <c r="L191" t="s">
        <v>21</v>
      </c>
      <c r="M191" t="s">
        <v>22</v>
      </c>
      <c r="N191">
        <v>1457071200</v>
      </c>
      <c r="O191">
        <v>1457071200</v>
      </c>
      <c r="P191" t="b">
        <v>0</v>
      </c>
      <c r="Q191" t="b">
        <v>0</v>
      </c>
      <c r="R191" s="13">
        <f t="shared" si="13"/>
        <v>42433.25</v>
      </c>
      <c r="S191" s="11">
        <f t="shared" si="14"/>
        <v>42433.25</v>
      </c>
      <c r="T191" t="s">
        <v>33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1"/>
        <v>105.75</v>
      </c>
      <c r="G192" s="5">
        <f t="shared" si="12"/>
        <v>68.594594594594597</v>
      </c>
      <c r="H192" s="5" t="str">
        <f t="shared" si="15"/>
        <v>theater</v>
      </c>
      <c r="J192" t="s">
        <v>14</v>
      </c>
      <c r="K192">
        <v>24</v>
      </c>
      <c r="L192" t="s">
        <v>21</v>
      </c>
      <c r="M192" t="s">
        <v>22</v>
      </c>
      <c r="N192">
        <v>1370322000</v>
      </c>
      <c r="O192">
        <v>1370408400</v>
      </c>
      <c r="P192" t="b">
        <v>0</v>
      </c>
      <c r="Q192" t="b">
        <v>1</v>
      </c>
      <c r="R192" s="13">
        <f t="shared" si="13"/>
        <v>41430.208333333336</v>
      </c>
      <c r="S192" s="11">
        <f t="shared" si="14"/>
        <v>41429.208333333336</v>
      </c>
      <c r="T192" t="s">
        <v>33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1"/>
        <v>37.069767441860463</v>
      </c>
      <c r="G193" s="5">
        <f t="shared" si="12"/>
        <v>37.952380952380956</v>
      </c>
      <c r="H193" s="5" t="str">
        <f t="shared" si="15"/>
        <v>theater</v>
      </c>
      <c r="J193" t="s">
        <v>14</v>
      </c>
      <c r="K193">
        <v>86</v>
      </c>
      <c r="L193" t="s">
        <v>107</v>
      </c>
      <c r="M193" t="s">
        <v>108</v>
      </c>
      <c r="N193">
        <v>1552366800</v>
      </c>
      <c r="O193">
        <v>1552626000</v>
      </c>
      <c r="P193" t="b">
        <v>0</v>
      </c>
      <c r="Q193" t="b">
        <v>0</v>
      </c>
      <c r="R193" s="13">
        <f t="shared" si="13"/>
        <v>43539.208333333328</v>
      </c>
      <c r="S193" s="11">
        <f t="shared" si="14"/>
        <v>43536.208333333328</v>
      </c>
      <c r="T193" t="s">
        <v>33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1"/>
        <v>35.049382716049379</v>
      </c>
      <c r="G194" s="5">
        <f t="shared" si="12"/>
        <v>19.992957746478872</v>
      </c>
      <c r="H194" s="5" t="str">
        <f t="shared" si="15"/>
        <v>music</v>
      </c>
      <c r="J194" t="s">
        <v>14</v>
      </c>
      <c r="K194">
        <v>243</v>
      </c>
      <c r="L194" t="s">
        <v>21</v>
      </c>
      <c r="M194" t="s">
        <v>22</v>
      </c>
      <c r="N194">
        <v>1403845200</v>
      </c>
      <c r="O194">
        <v>1404190800</v>
      </c>
      <c r="P194" t="b">
        <v>0</v>
      </c>
      <c r="Q194" t="b">
        <v>0</v>
      </c>
      <c r="R194" s="13">
        <f t="shared" si="13"/>
        <v>41821.208333333336</v>
      </c>
      <c r="S194" s="11">
        <f t="shared" si="14"/>
        <v>41817.208333333336</v>
      </c>
      <c r="T194" t="s">
        <v>23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6">E195/K195</f>
        <v>46.338461538461537</v>
      </c>
      <c r="G195" s="5">
        <f t="shared" ref="G195:G258" si="17">E195/D195*100</f>
        <v>45.636363636363633</v>
      </c>
      <c r="H195" s="5" t="str">
        <f t="shared" si="15"/>
        <v>music</v>
      </c>
      <c r="J195" t="s">
        <v>14</v>
      </c>
      <c r="K195">
        <v>65</v>
      </c>
      <c r="L195" t="s">
        <v>21</v>
      </c>
      <c r="M195" t="s">
        <v>22</v>
      </c>
      <c r="N195">
        <v>1523163600</v>
      </c>
      <c r="O195">
        <v>1523509200</v>
      </c>
      <c r="P195" t="b">
        <v>1</v>
      </c>
      <c r="Q195" t="b">
        <v>0</v>
      </c>
      <c r="R195" s="13">
        <f t="shared" ref="R195:R258" si="18">(((O195 / 86400) + 25569))</f>
        <v>43202.208333333328</v>
      </c>
      <c r="S195" s="11">
        <f t="shared" ref="S195:S258" si="19">(((N195 / 86400) + 25569))</f>
        <v>43198.208333333328</v>
      </c>
      <c r="T195" t="s">
        <v>60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6"/>
        <v>69.174603174603178</v>
      </c>
      <c r="G196" s="5">
        <f t="shared" si="17"/>
        <v>122.7605633802817</v>
      </c>
      <c r="H196" s="5" t="str">
        <f t="shared" ref="H196:H259" si="20">LEFT(T196, FIND("/", T196)-1)</f>
        <v>music</v>
      </c>
      <c r="J196" t="s">
        <v>20</v>
      </c>
      <c r="K196">
        <v>126</v>
      </c>
      <c r="L196" t="s">
        <v>21</v>
      </c>
      <c r="M196" t="s">
        <v>22</v>
      </c>
      <c r="N196">
        <v>1442206800</v>
      </c>
      <c r="O196">
        <v>1443589200</v>
      </c>
      <c r="P196" t="b">
        <v>0</v>
      </c>
      <c r="Q196" t="b">
        <v>0</v>
      </c>
      <c r="R196" s="13">
        <f t="shared" si="18"/>
        <v>42277.208333333328</v>
      </c>
      <c r="S196" s="11">
        <f t="shared" si="19"/>
        <v>42261.208333333328</v>
      </c>
      <c r="T196" t="s">
        <v>148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6"/>
        <v>109.07824427480917</v>
      </c>
      <c r="G197" s="5">
        <f t="shared" si="17"/>
        <v>361.75316455696202</v>
      </c>
      <c r="H197" s="5" t="str">
        <f t="shared" si="20"/>
        <v>music</v>
      </c>
      <c r="J197" t="s">
        <v>20</v>
      </c>
      <c r="K197">
        <v>524</v>
      </c>
      <c r="L197" t="s">
        <v>21</v>
      </c>
      <c r="M197" t="s">
        <v>22</v>
      </c>
      <c r="N197">
        <v>1532840400</v>
      </c>
      <c r="O197">
        <v>1533445200</v>
      </c>
      <c r="P197" t="b">
        <v>0</v>
      </c>
      <c r="Q197" t="b">
        <v>0</v>
      </c>
      <c r="R197" s="13">
        <f t="shared" si="18"/>
        <v>43317.208333333328</v>
      </c>
      <c r="S197" s="11">
        <f t="shared" si="19"/>
        <v>43310.208333333328</v>
      </c>
      <c r="T197" t="s">
        <v>50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6"/>
        <v>51.78</v>
      </c>
      <c r="G198" s="5">
        <f t="shared" si="17"/>
        <v>63.146341463414636</v>
      </c>
      <c r="H198" s="5" t="str">
        <f t="shared" si="20"/>
        <v>technology</v>
      </c>
      <c r="J198" t="s">
        <v>14</v>
      </c>
      <c r="K198">
        <v>100</v>
      </c>
      <c r="L198" t="s">
        <v>36</v>
      </c>
      <c r="M198" t="s">
        <v>37</v>
      </c>
      <c r="N198">
        <v>1472878800</v>
      </c>
      <c r="O198">
        <v>1474520400</v>
      </c>
      <c r="P198" t="b">
        <v>0</v>
      </c>
      <c r="Q198" t="b">
        <v>0</v>
      </c>
      <c r="R198" s="13">
        <f t="shared" si="18"/>
        <v>42635.208333333328</v>
      </c>
      <c r="S198" s="11">
        <f t="shared" si="19"/>
        <v>42616.208333333328</v>
      </c>
      <c r="T198" t="s">
        <v>65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6"/>
        <v>82.010055304172951</v>
      </c>
      <c r="G199" s="5">
        <f t="shared" si="17"/>
        <v>298.20475319926874</v>
      </c>
      <c r="H199" s="5" t="str">
        <f t="shared" si="20"/>
        <v>film &amp; video</v>
      </c>
      <c r="J199" t="s">
        <v>20</v>
      </c>
      <c r="K199">
        <v>1989</v>
      </c>
      <c r="L199" t="s">
        <v>21</v>
      </c>
      <c r="M199" t="s">
        <v>22</v>
      </c>
      <c r="N199">
        <v>1498194000</v>
      </c>
      <c r="O199">
        <v>1499403600</v>
      </c>
      <c r="P199" t="b">
        <v>0</v>
      </c>
      <c r="Q199" t="b">
        <v>0</v>
      </c>
      <c r="R199" s="13">
        <f t="shared" si="18"/>
        <v>42923.208333333328</v>
      </c>
      <c r="S199" s="11">
        <f t="shared" si="19"/>
        <v>42909.208333333328</v>
      </c>
      <c r="T199" t="s">
        <v>53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6"/>
        <v>35.958333333333336</v>
      </c>
      <c r="G200" s="5">
        <f t="shared" si="17"/>
        <v>9.5585443037974684</v>
      </c>
      <c r="H200" s="5" t="str">
        <f t="shared" si="20"/>
        <v>music</v>
      </c>
      <c r="J200" t="s">
        <v>14</v>
      </c>
      <c r="K200">
        <v>168</v>
      </c>
      <c r="L200" t="s">
        <v>21</v>
      </c>
      <c r="M200" t="s">
        <v>22</v>
      </c>
      <c r="N200">
        <v>1281070800</v>
      </c>
      <c r="O200">
        <v>1283576400</v>
      </c>
      <c r="P200" t="b">
        <v>0</v>
      </c>
      <c r="Q200" t="b">
        <v>0</v>
      </c>
      <c r="R200" s="13">
        <f t="shared" si="18"/>
        <v>40425.208333333336</v>
      </c>
      <c r="S200" s="11">
        <f t="shared" si="19"/>
        <v>40396.208333333336</v>
      </c>
      <c r="T200" t="s">
        <v>50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6"/>
        <v>74.461538461538467</v>
      </c>
      <c r="G201" s="5">
        <f t="shared" si="17"/>
        <v>53.777777777777779</v>
      </c>
      <c r="H201" s="5" t="str">
        <f t="shared" si="20"/>
        <v>music</v>
      </c>
      <c r="J201" t="s">
        <v>14</v>
      </c>
      <c r="K201">
        <v>13</v>
      </c>
      <c r="L201" t="s">
        <v>21</v>
      </c>
      <c r="M201" t="s">
        <v>22</v>
      </c>
      <c r="N201">
        <v>1436245200</v>
      </c>
      <c r="O201">
        <v>1436590800</v>
      </c>
      <c r="P201" t="b">
        <v>0</v>
      </c>
      <c r="Q201" t="b">
        <v>0</v>
      </c>
      <c r="R201" s="13">
        <f t="shared" si="18"/>
        <v>42196.208333333328</v>
      </c>
      <c r="S201" s="11">
        <f t="shared" si="19"/>
        <v>42192.208333333328</v>
      </c>
      <c r="T201" t="s">
        <v>23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6"/>
        <v>2</v>
      </c>
      <c r="G202" s="5">
        <f t="shared" si="17"/>
        <v>2</v>
      </c>
      <c r="H202" s="5" t="str">
        <f t="shared" si="20"/>
        <v>theater</v>
      </c>
      <c r="J202" t="s">
        <v>14</v>
      </c>
      <c r="K202">
        <v>1</v>
      </c>
      <c r="L202" t="s">
        <v>15</v>
      </c>
      <c r="M202" t="s">
        <v>16</v>
      </c>
      <c r="N202">
        <v>1269493200</v>
      </c>
      <c r="O202">
        <v>1270443600</v>
      </c>
      <c r="P202" t="b">
        <v>0</v>
      </c>
      <c r="Q202" t="b">
        <v>0</v>
      </c>
      <c r="R202" s="13">
        <f t="shared" si="18"/>
        <v>40273.208333333336</v>
      </c>
      <c r="S202" s="11">
        <f t="shared" si="19"/>
        <v>40262.208333333336</v>
      </c>
      <c r="T202" t="s">
        <v>33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6"/>
        <v>91.114649681528661</v>
      </c>
      <c r="G203" s="5">
        <f t="shared" si="17"/>
        <v>681.19047619047615</v>
      </c>
      <c r="H203" s="5" t="str">
        <f t="shared" si="20"/>
        <v>technology</v>
      </c>
      <c r="J203" t="s">
        <v>20</v>
      </c>
      <c r="K203">
        <v>157</v>
      </c>
      <c r="L203" t="s">
        <v>21</v>
      </c>
      <c r="M203" t="s">
        <v>22</v>
      </c>
      <c r="N203">
        <v>1406264400</v>
      </c>
      <c r="O203">
        <v>1407819600</v>
      </c>
      <c r="P203" t="b">
        <v>0</v>
      </c>
      <c r="Q203" t="b">
        <v>0</v>
      </c>
      <c r="R203" s="13">
        <f t="shared" si="18"/>
        <v>41863.208333333336</v>
      </c>
      <c r="S203" s="11">
        <f t="shared" si="19"/>
        <v>41845.208333333336</v>
      </c>
      <c r="T203" t="s">
        <v>28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6"/>
        <v>79.792682926829272</v>
      </c>
      <c r="G204" s="5">
        <f t="shared" si="17"/>
        <v>78.831325301204828</v>
      </c>
      <c r="H204" s="5" t="str">
        <f t="shared" si="20"/>
        <v>food</v>
      </c>
      <c r="J204" t="s">
        <v>74</v>
      </c>
      <c r="K204">
        <v>82</v>
      </c>
      <c r="L204" t="s">
        <v>21</v>
      </c>
      <c r="M204" t="s">
        <v>22</v>
      </c>
      <c r="N204">
        <v>1317531600</v>
      </c>
      <c r="O204">
        <v>1317877200</v>
      </c>
      <c r="P204" t="b">
        <v>0</v>
      </c>
      <c r="Q204" t="b">
        <v>0</v>
      </c>
      <c r="R204" s="13">
        <f t="shared" si="18"/>
        <v>40822.208333333336</v>
      </c>
      <c r="S204" s="11">
        <f t="shared" si="19"/>
        <v>40818.208333333336</v>
      </c>
      <c r="T204" t="s">
        <v>17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6"/>
        <v>42.999777678968428</v>
      </c>
      <c r="G205" s="5">
        <f t="shared" si="17"/>
        <v>134.40792216817235</v>
      </c>
      <c r="H205" s="5" t="str">
        <f t="shared" si="20"/>
        <v>theater</v>
      </c>
      <c r="J205" t="s">
        <v>20</v>
      </c>
      <c r="K205">
        <v>4498</v>
      </c>
      <c r="L205" t="s">
        <v>26</v>
      </c>
      <c r="M205" t="s">
        <v>27</v>
      </c>
      <c r="N205">
        <v>1484632800</v>
      </c>
      <c r="O205">
        <v>1484805600</v>
      </c>
      <c r="P205" t="b">
        <v>0</v>
      </c>
      <c r="Q205" t="b">
        <v>0</v>
      </c>
      <c r="R205" s="13">
        <f t="shared" si="18"/>
        <v>42754.25</v>
      </c>
      <c r="S205" s="11">
        <f t="shared" si="19"/>
        <v>42752.25</v>
      </c>
      <c r="T205" t="s">
        <v>33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6"/>
        <v>63.225000000000001</v>
      </c>
      <c r="G206" s="5">
        <f t="shared" si="17"/>
        <v>3.3719999999999999</v>
      </c>
      <c r="H206" s="5" t="str">
        <f t="shared" si="20"/>
        <v>music</v>
      </c>
      <c r="J206" t="s">
        <v>14</v>
      </c>
      <c r="K206">
        <v>40</v>
      </c>
      <c r="L206" t="s">
        <v>21</v>
      </c>
      <c r="M206" t="s">
        <v>22</v>
      </c>
      <c r="N206">
        <v>1301806800</v>
      </c>
      <c r="O206">
        <v>1302670800</v>
      </c>
      <c r="P206" t="b">
        <v>0</v>
      </c>
      <c r="Q206" t="b">
        <v>0</v>
      </c>
      <c r="R206" s="13">
        <f t="shared" si="18"/>
        <v>40646.208333333336</v>
      </c>
      <c r="S206" s="11">
        <f t="shared" si="19"/>
        <v>40636.208333333336</v>
      </c>
      <c r="T206" t="s">
        <v>159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6"/>
        <v>70.174999999999997</v>
      </c>
      <c r="G207" s="5">
        <f t="shared" si="17"/>
        <v>431.84615384615387</v>
      </c>
      <c r="H207" s="5" t="str">
        <f t="shared" si="20"/>
        <v>theater</v>
      </c>
      <c r="J207" t="s">
        <v>20</v>
      </c>
      <c r="K207">
        <v>80</v>
      </c>
      <c r="L207" t="s">
        <v>21</v>
      </c>
      <c r="M207" t="s">
        <v>22</v>
      </c>
      <c r="N207">
        <v>1539752400</v>
      </c>
      <c r="O207">
        <v>1540789200</v>
      </c>
      <c r="P207" t="b">
        <v>1</v>
      </c>
      <c r="Q207" t="b">
        <v>0</v>
      </c>
      <c r="R207" s="13">
        <f t="shared" si="18"/>
        <v>43402.208333333328</v>
      </c>
      <c r="S207" s="11">
        <f t="shared" si="19"/>
        <v>43390.208333333328</v>
      </c>
      <c r="T207" t="s">
        <v>33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6"/>
        <v>61.333333333333336</v>
      </c>
      <c r="G208" s="5">
        <f t="shared" si="17"/>
        <v>38.844444444444441</v>
      </c>
      <c r="H208" s="5" t="str">
        <f t="shared" si="20"/>
        <v>publishing</v>
      </c>
      <c r="J208" t="s">
        <v>74</v>
      </c>
      <c r="K208">
        <v>57</v>
      </c>
      <c r="L208" t="s">
        <v>21</v>
      </c>
      <c r="M208" t="s">
        <v>22</v>
      </c>
      <c r="N208">
        <v>1267250400</v>
      </c>
      <c r="O208">
        <v>1268028000</v>
      </c>
      <c r="P208" t="b">
        <v>0</v>
      </c>
      <c r="Q208" t="b">
        <v>0</v>
      </c>
      <c r="R208" s="13">
        <f t="shared" si="18"/>
        <v>40245.25</v>
      </c>
      <c r="S208" s="11">
        <f t="shared" si="19"/>
        <v>40236.25</v>
      </c>
      <c r="T208" t="s">
        <v>119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6"/>
        <v>99</v>
      </c>
      <c r="G209" s="5">
        <f t="shared" si="17"/>
        <v>425.7</v>
      </c>
      <c r="H209" s="5" t="str">
        <f t="shared" si="20"/>
        <v>music</v>
      </c>
      <c r="J209" t="s">
        <v>20</v>
      </c>
      <c r="K209">
        <v>43</v>
      </c>
      <c r="L209" t="s">
        <v>21</v>
      </c>
      <c r="M209" t="s">
        <v>22</v>
      </c>
      <c r="N209">
        <v>1535432400</v>
      </c>
      <c r="O209">
        <v>1537160400</v>
      </c>
      <c r="P209" t="b">
        <v>0</v>
      </c>
      <c r="Q209" t="b">
        <v>1</v>
      </c>
      <c r="R209" s="13">
        <f t="shared" si="18"/>
        <v>43360.208333333328</v>
      </c>
      <c r="S209" s="11">
        <f t="shared" si="19"/>
        <v>43340.208333333328</v>
      </c>
      <c r="T209" t="s">
        <v>23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6"/>
        <v>96.984900146127615</v>
      </c>
      <c r="G210" s="5">
        <f t="shared" si="17"/>
        <v>101.12239715591672</v>
      </c>
      <c r="H210" s="5" t="str">
        <f t="shared" si="20"/>
        <v>film &amp; video</v>
      </c>
      <c r="J210" t="s">
        <v>20</v>
      </c>
      <c r="K210">
        <v>2053</v>
      </c>
      <c r="L210" t="s">
        <v>21</v>
      </c>
      <c r="M210" t="s">
        <v>22</v>
      </c>
      <c r="N210">
        <v>1510207200</v>
      </c>
      <c r="O210">
        <v>1512280800</v>
      </c>
      <c r="P210" t="b">
        <v>0</v>
      </c>
      <c r="Q210" t="b">
        <v>0</v>
      </c>
      <c r="R210" s="13">
        <f t="shared" si="18"/>
        <v>43072.25</v>
      </c>
      <c r="S210" s="11">
        <f t="shared" si="19"/>
        <v>43048.25</v>
      </c>
      <c r="T210" t="s">
        <v>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6"/>
        <v>51.004950495049506</v>
      </c>
      <c r="G211" s="5">
        <f t="shared" si="17"/>
        <v>21.188688946015425</v>
      </c>
      <c r="H211" s="5" t="str">
        <f t="shared" si="20"/>
        <v>film &amp; video</v>
      </c>
      <c r="J211" t="s">
        <v>47</v>
      </c>
      <c r="K211">
        <v>808</v>
      </c>
      <c r="L211" t="s">
        <v>26</v>
      </c>
      <c r="M211" t="s">
        <v>27</v>
      </c>
      <c r="N211">
        <v>1462510800</v>
      </c>
      <c r="O211">
        <v>1463115600</v>
      </c>
      <c r="P211" t="b">
        <v>0</v>
      </c>
      <c r="Q211" t="b">
        <v>0</v>
      </c>
      <c r="R211" s="13">
        <f t="shared" si="18"/>
        <v>42503.208333333328</v>
      </c>
      <c r="S211" s="11">
        <f t="shared" si="19"/>
        <v>42496.208333333328</v>
      </c>
      <c r="T211" t="s">
        <v>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6"/>
        <v>28.044247787610619</v>
      </c>
      <c r="G212" s="5">
        <f t="shared" si="17"/>
        <v>67.425531914893625</v>
      </c>
      <c r="H212" s="5" t="str">
        <f t="shared" si="20"/>
        <v>film &amp; video</v>
      </c>
      <c r="J212" t="s">
        <v>14</v>
      </c>
      <c r="K212">
        <v>226</v>
      </c>
      <c r="L212" t="s">
        <v>36</v>
      </c>
      <c r="M212" t="s">
        <v>37</v>
      </c>
      <c r="N212">
        <v>1488520800</v>
      </c>
      <c r="O212">
        <v>1490850000</v>
      </c>
      <c r="P212" t="b">
        <v>0</v>
      </c>
      <c r="Q212" t="b">
        <v>0</v>
      </c>
      <c r="R212" s="13">
        <f t="shared" si="18"/>
        <v>42824.208333333328</v>
      </c>
      <c r="S212" s="11">
        <f t="shared" si="19"/>
        <v>42797.25</v>
      </c>
      <c r="T212" t="s">
        <v>474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6"/>
        <v>60.984615384615381</v>
      </c>
      <c r="G213" s="5">
        <f t="shared" si="17"/>
        <v>94.923371647509583</v>
      </c>
      <c r="H213" s="5" t="str">
        <f t="shared" si="20"/>
        <v>theater</v>
      </c>
      <c r="J213" t="s">
        <v>14</v>
      </c>
      <c r="K213">
        <v>1625</v>
      </c>
      <c r="L213" t="s">
        <v>21</v>
      </c>
      <c r="M213" t="s">
        <v>22</v>
      </c>
      <c r="N213">
        <v>1377579600</v>
      </c>
      <c r="O213">
        <v>1379653200</v>
      </c>
      <c r="P213" t="b">
        <v>0</v>
      </c>
      <c r="Q213" t="b">
        <v>0</v>
      </c>
      <c r="R213" s="13">
        <f t="shared" si="18"/>
        <v>41537.208333333336</v>
      </c>
      <c r="S213" s="11">
        <f t="shared" si="19"/>
        <v>41513.208333333336</v>
      </c>
      <c r="T213" t="s">
        <v>33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6"/>
        <v>73.214285714285708</v>
      </c>
      <c r="G214" s="5">
        <f t="shared" si="17"/>
        <v>151.85185185185185</v>
      </c>
      <c r="H214" s="5" t="str">
        <f t="shared" si="20"/>
        <v>theater</v>
      </c>
      <c r="J214" t="s">
        <v>20</v>
      </c>
      <c r="K214">
        <v>168</v>
      </c>
      <c r="L214" t="s">
        <v>21</v>
      </c>
      <c r="M214" t="s">
        <v>22</v>
      </c>
      <c r="N214">
        <v>1576389600</v>
      </c>
      <c r="O214">
        <v>1580364000</v>
      </c>
      <c r="P214" t="b">
        <v>0</v>
      </c>
      <c r="Q214" t="b">
        <v>0</v>
      </c>
      <c r="R214" s="13">
        <f t="shared" si="18"/>
        <v>43860.25</v>
      </c>
      <c r="S214" s="11">
        <f t="shared" si="19"/>
        <v>43814.25</v>
      </c>
      <c r="T214" t="s">
        <v>33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6"/>
        <v>39.997435299603637</v>
      </c>
      <c r="G215" s="5">
        <f t="shared" si="17"/>
        <v>195.16382252559728</v>
      </c>
      <c r="H215" s="5" t="str">
        <f t="shared" si="20"/>
        <v>music</v>
      </c>
      <c r="J215" t="s">
        <v>20</v>
      </c>
      <c r="K215">
        <v>4289</v>
      </c>
      <c r="L215" t="s">
        <v>21</v>
      </c>
      <c r="M215" t="s">
        <v>22</v>
      </c>
      <c r="N215">
        <v>1289019600</v>
      </c>
      <c r="O215">
        <v>1289714400</v>
      </c>
      <c r="P215" t="b">
        <v>0</v>
      </c>
      <c r="Q215" t="b">
        <v>1</v>
      </c>
      <c r="R215" s="13">
        <f t="shared" si="18"/>
        <v>40496.25</v>
      </c>
      <c r="S215" s="11">
        <f t="shared" si="19"/>
        <v>40488.208333333336</v>
      </c>
      <c r="T215" t="s">
        <v>60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6"/>
        <v>86.812121212121212</v>
      </c>
      <c r="G216" s="5">
        <f t="shared" si="17"/>
        <v>1023.1428571428571</v>
      </c>
      <c r="H216" s="5" t="str">
        <f t="shared" si="20"/>
        <v>music</v>
      </c>
      <c r="J216" t="s">
        <v>20</v>
      </c>
      <c r="K216">
        <v>165</v>
      </c>
      <c r="L216" t="s">
        <v>21</v>
      </c>
      <c r="M216" t="s">
        <v>22</v>
      </c>
      <c r="N216">
        <v>1282194000</v>
      </c>
      <c r="O216">
        <v>1282712400</v>
      </c>
      <c r="P216" t="b">
        <v>0</v>
      </c>
      <c r="Q216" t="b">
        <v>0</v>
      </c>
      <c r="R216" s="13">
        <f t="shared" si="18"/>
        <v>40415.208333333336</v>
      </c>
      <c r="S216" s="11">
        <f t="shared" si="19"/>
        <v>40409.208333333336</v>
      </c>
      <c r="T216" t="s">
        <v>23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6"/>
        <v>42.125874125874127</v>
      </c>
      <c r="G217" s="5">
        <f t="shared" si="17"/>
        <v>3.841836734693878</v>
      </c>
      <c r="H217" s="5" t="str">
        <f t="shared" si="20"/>
        <v>theater</v>
      </c>
      <c r="J217" t="s">
        <v>14</v>
      </c>
      <c r="K217">
        <v>143</v>
      </c>
      <c r="L217" t="s">
        <v>21</v>
      </c>
      <c r="M217" t="s">
        <v>22</v>
      </c>
      <c r="N217">
        <v>1550037600</v>
      </c>
      <c r="O217">
        <v>1550210400</v>
      </c>
      <c r="P217" t="b">
        <v>0</v>
      </c>
      <c r="Q217" t="b">
        <v>0</v>
      </c>
      <c r="R217" s="13">
        <f t="shared" si="18"/>
        <v>43511.25</v>
      </c>
      <c r="S217" s="11">
        <f t="shared" si="19"/>
        <v>43509.25</v>
      </c>
      <c r="T217" t="s">
        <v>33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6"/>
        <v>103.97851239669421</v>
      </c>
      <c r="G218" s="5">
        <f t="shared" si="17"/>
        <v>155.07066557107643</v>
      </c>
      <c r="H218" s="5" t="str">
        <f t="shared" si="20"/>
        <v>theater</v>
      </c>
      <c r="J218" t="s">
        <v>20</v>
      </c>
      <c r="K218">
        <v>1815</v>
      </c>
      <c r="L218" t="s">
        <v>21</v>
      </c>
      <c r="M218" t="s">
        <v>22</v>
      </c>
      <c r="N218">
        <v>1321941600</v>
      </c>
      <c r="O218">
        <v>1322114400</v>
      </c>
      <c r="P218" t="b">
        <v>0</v>
      </c>
      <c r="Q218" t="b">
        <v>0</v>
      </c>
      <c r="R218" s="13">
        <f t="shared" si="18"/>
        <v>40871.25</v>
      </c>
      <c r="S218" s="11">
        <f t="shared" si="19"/>
        <v>40869.25</v>
      </c>
      <c r="T218" t="s">
        <v>33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6"/>
        <v>62.003211991434689</v>
      </c>
      <c r="G219" s="5">
        <f t="shared" si="17"/>
        <v>44.753477588871718</v>
      </c>
      <c r="H219" s="5" t="str">
        <f t="shared" si="20"/>
        <v>film &amp; video</v>
      </c>
      <c r="J219" t="s">
        <v>14</v>
      </c>
      <c r="K219">
        <v>934</v>
      </c>
      <c r="L219" t="s">
        <v>21</v>
      </c>
      <c r="M219" t="s">
        <v>22</v>
      </c>
      <c r="N219">
        <v>1556427600</v>
      </c>
      <c r="O219">
        <v>1557205200</v>
      </c>
      <c r="P219" t="b">
        <v>0</v>
      </c>
      <c r="Q219" t="b">
        <v>0</v>
      </c>
      <c r="R219" s="13">
        <f t="shared" si="18"/>
        <v>43592.208333333328</v>
      </c>
      <c r="S219" s="11">
        <f t="shared" si="19"/>
        <v>43583.208333333328</v>
      </c>
      <c r="T219" t="s">
        <v>474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6"/>
        <v>31.005037783375315</v>
      </c>
      <c r="G220" s="5">
        <f t="shared" si="17"/>
        <v>215.94736842105263</v>
      </c>
      <c r="H220" s="5" t="str">
        <f t="shared" si="20"/>
        <v>film &amp; video</v>
      </c>
      <c r="J220" t="s">
        <v>20</v>
      </c>
      <c r="K220">
        <v>397</v>
      </c>
      <c r="L220" t="s">
        <v>40</v>
      </c>
      <c r="M220" t="s">
        <v>41</v>
      </c>
      <c r="N220">
        <v>1320991200</v>
      </c>
      <c r="O220">
        <v>1323928800</v>
      </c>
      <c r="P220" t="b">
        <v>0</v>
      </c>
      <c r="Q220" t="b">
        <v>1</v>
      </c>
      <c r="R220" s="13">
        <f t="shared" si="18"/>
        <v>40892.25</v>
      </c>
      <c r="S220" s="11">
        <f t="shared" si="19"/>
        <v>40858.25</v>
      </c>
      <c r="T220" t="s">
        <v>100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6"/>
        <v>89.991552956465242</v>
      </c>
      <c r="G221" s="5">
        <f t="shared" si="17"/>
        <v>332.12709832134288</v>
      </c>
      <c r="H221" s="5" t="str">
        <f t="shared" si="20"/>
        <v>film &amp; video</v>
      </c>
      <c r="J221" t="s">
        <v>20</v>
      </c>
      <c r="K221">
        <v>1539</v>
      </c>
      <c r="L221" t="s">
        <v>21</v>
      </c>
      <c r="M221" t="s">
        <v>22</v>
      </c>
      <c r="N221">
        <v>1345093200</v>
      </c>
      <c r="O221">
        <v>1346130000</v>
      </c>
      <c r="P221" t="b">
        <v>0</v>
      </c>
      <c r="Q221" t="b">
        <v>0</v>
      </c>
      <c r="R221" s="13">
        <f t="shared" si="18"/>
        <v>41149.208333333336</v>
      </c>
      <c r="S221" s="11">
        <f t="shared" si="19"/>
        <v>41137.208333333336</v>
      </c>
      <c r="T221" t="s">
        <v>71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6"/>
        <v>39.235294117647058</v>
      </c>
      <c r="G222" s="5">
        <f t="shared" si="17"/>
        <v>8.4430379746835449</v>
      </c>
      <c r="H222" s="5" t="str">
        <f t="shared" si="20"/>
        <v>theater</v>
      </c>
      <c r="J222" t="s">
        <v>14</v>
      </c>
      <c r="K222">
        <v>17</v>
      </c>
      <c r="L222" t="s">
        <v>21</v>
      </c>
      <c r="M222" t="s">
        <v>22</v>
      </c>
      <c r="N222">
        <v>1309496400</v>
      </c>
      <c r="O222">
        <v>1311051600</v>
      </c>
      <c r="P222" t="b">
        <v>1</v>
      </c>
      <c r="Q222" t="b">
        <v>0</v>
      </c>
      <c r="R222" s="13">
        <f t="shared" si="18"/>
        <v>40743.208333333336</v>
      </c>
      <c r="S222" s="11">
        <f t="shared" si="19"/>
        <v>40725.208333333336</v>
      </c>
      <c r="T222" t="s">
        <v>33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6"/>
        <v>54.993116108306566</v>
      </c>
      <c r="G223" s="5">
        <f t="shared" si="17"/>
        <v>98.625514403292186</v>
      </c>
      <c r="H223" s="5" t="str">
        <f t="shared" si="20"/>
        <v>food</v>
      </c>
      <c r="J223" t="s">
        <v>14</v>
      </c>
      <c r="K223">
        <v>2179</v>
      </c>
      <c r="L223" t="s">
        <v>21</v>
      </c>
      <c r="M223" t="s">
        <v>22</v>
      </c>
      <c r="N223">
        <v>1340254800</v>
      </c>
      <c r="O223">
        <v>1340427600</v>
      </c>
      <c r="P223" t="b">
        <v>1</v>
      </c>
      <c r="Q223" t="b">
        <v>0</v>
      </c>
      <c r="R223" s="13">
        <f t="shared" si="18"/>
        <v>41083.208333333336</v>
      </c>
      <c r="S223" s="11">
        <f t="shared" si="19"/>
        <v>41081.208333333336</v>
      </c>
      <c r="T223" t="s">
        <v>17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6"/>
        <v>47.992753623188406</v>
      </c>
      <c r="G224" s="5">
        <f t="shared" si="17"/>
        <v>137.97916666666669</v>
      </c>
      <c r="H224" s="5" t="str">
        <f t="shared" si="20"/>
        <v>photography</v>
      </c>
      <c r="J224" t="s">
        <v>20</v>
      </c>
      <c r="K224">
        <v>138</v>
      </c>
      <c r="L224" t="s">
        <v>21</v>
      </c>
      <c r="M224" t="s">
        <v>22</v>
      </c>
      <c r="N224">
        <v>1412226000</v>
      </c>
      <c r="O224">
        <v>1412312400</v>
      </c>
      <c r="P224" t="b">
        <v>0</v>
      </c>
      <c r="Q224" t="b">
        <v>0</v>
      </c>
      <c r="R224" s="13">
        <f t="shared" si="18"/>
        <v>41915.208333333336</v>
      </c>
      <c r="S224" s="11">
        <f t="shared" si="19"/>
        <v>41914.208333333336</v>
      </c>
      <c r="T224" t="s">
        <v>122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6"/>
        <v>87.966702470461868</v>
      </c>
      <c r="G225" s="5">
        <f t="shared" si="17"/>
        <v>93.81099656357388</v>
      </c>
      <c r="H225" s="5" t="str">
        <f t="shared" si="20"/>
        <v>theater</v>
      </c>
      <c r="J225" t="s">
        <v>14</v>
      </c>
      <c r="K225">
        <v>931</v>
      </c>
      <c r="L225" t="s">
        <v>21</v>
      </c>
      <c r="M225" t="s">
        <v>22</v>
      </c>
      <c r="N225">
        <v>1458104400</v>
      </c>
      <c r="O225">
        <v>1459314000</v>
      </c>
      <c r="P225" t="b">
        <v>0</v>
      </c>
      <c r="Q225" t="b">
        <v>0</v>
      </c>
      <c r="R225" s="13">
        <f t="shared" si="18"/>
        <v>42459.208333333328</v>
      </c>
      <c r="S225" s="11">
        <f t="shared" si="19"/>
        <v>42445.208333333328</v>
      </c>
      <c r="T225" t="s">
        <v>33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6"/>
        <v>51.999165275459099</v>
      </c>
      <c r="G226" s="5">
        <f t="shared" si="17"/>
        <v>403.63930885529157</v>
      </c>
      <c r="H226" s="5" t="str">
        <f t="shared" si="20"/>
        <v>film &amp; video</v>
      </c>
      <c r="J226" t="s">
        <v>20</v>
      </c>
      <c r="K226">
        <v>3594</v>
      </c>
      <c r="L226" t="s">
        <v>21</v>
      </c>
      <c r="M226" t="s">
        <v>22</v>
      </c>
      <c r="N226">
        <v>1411534800</v>
      </c>
      <c r="O226">
        <v>1415426400</v>
      </c>
      <c r="P226" t="b">
        <v>0</v>
      </c>
      <c r="Q226" t="b">
        <v>0</v>
      </c>
      <c r="R226" s="13">
        <f t="shared" si="18"/>
        <v>41951.25</v>
      </c>
      <c r="S226" s="11">
        <f t="shared" si="19"/>
        <v>41906.208333333336</v>
      </c>
      <c r="T226" t="s">
        <v>474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6"/>
        <v>29.999659863945578</v>
      </c>
      <c r="G227" s="5">
        <f t="shared" si="17"/>
        <v>260.1740412979351</v>
      </c>
      <c r="H227" s="5" t="str">
        <f t="shared" si="20"/>
        <v>music</v>
      </c>
      <c r="J227" t="s">
        <v>20</v>
      </c>
      <c r="K227">
        <v>5880</v>
      </c>
      <c r="L227" t="s">
        <v>21</v>
      </c>
      <c r="M227" t="s">
        <v>22</v>
      </c>
      <c r="N227">
        <v>1399093200</v>
      </c>
      <c r="O227">
        <v>1399093200</v>
      </c>
      <c r="P227" t="b">
        <v>1</v>
      </c>
      <c r="Q227" t="b">
        <v>0</v>
      </c>
      <c r="R227" s="13">
        <f t="shared" si="18"/>
        <v>41762.208333333336</v>
      </c>
      <c r="S227" s="11">
        <f t="shared" si="19"/>
        <v>41762.208333333336</v>
      </c>
      <c r="T227" t="s">
        <v>23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6"/>
        <v>98.205357142857139</v>
      </c>
      <c r="G228" s="5">
        <f t="shared" si="17"/>
        <v>366.63333333333333</v>
      </c>
      <c r="H228" s="5" t="str">
        <f t="shared" si="20"/>
        <v>photography</v>
      </c>
      <c r="J228" t="s">
        <v>20</v>
      </c>
      <c r="K228">
        <v>112</v>
      </c>
      <c r="L228" t="s">
        <v>21</v>
      </c>
      <c r="M228" t="s">
        <v>22</v>
      </c>
      <c r="N228">
        <v>1270702800</v>
      </c>
      <c r="O228">
        <v>1273899600</v>
      </c>
      <c r="P228" t="b">
        <v>0</v>
      </c>
      <c r="Q228" t="b">
        <v>0</v>
      </c>
      <c r="R228" s="13">
        <f t="shared" si="18"/>
        <v>40313.208333333336</v>
      </c>
      <c r="S228" s="11">
        <f t="shared" si="19"/>
        <v>40276.208333333336</v>
      </c>
      <c r="T228" t="s">
        <v>122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6"/>
        <v>108.96182396606575</v>
      </c>
      <c r="G229" s="5">
        <f t="shared" si="17"/>
        <v>168.72085385878489</v>
      </c>
      <c r="H229" s="5" t="str">
        <f t="shared" si="20"/>
        <v>games</v>
      </c>
      <c r="J229" t="s">
        <v>20</v>
      </c>
      <c r="K229">
        <v>943</v>
      </c>
      <c r="L229" t="s">
        <v>21</v>
      </c>
      <c r="M229" t="s">
        <v>22</v>
      </c>
      <c r="N229">
        <v>1431666000</v>
      </c>
      <c r="O229">
        <v>1432184400</v>
      </c>
      <c r="P229" t="b">
        <v>0</v>
      </c>
      <c r="Q229" t="b">
        <v>0</v>
      </c>
      <c r="R229" s="13">
        <f t="shared" si="18"/>
        <v>42145.208333333328</v>
      </c>
      <c r="S229" s="11">
        <f t="shared" si="19"/>
        <v>42139.208333333328</v>
      </c>
      <c r="T229" t="s">
        <v>292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6"/>
        <v>66.998379254457049</v>
      </c>
      <c r="G230" s="5">
        <f t="shared" si="17"/>
        <v>119.90717911530093</v>
      </c>
      <c r="H230" s="5" t="str">
        <f t="shared" si="20"/>
        <v>film &amp; video</v>
      </c>
      <c r="J230" t="s">
        <v>20</v>
      </c>
      <c r="K230">
        <v>2468</v>
      </c>
      <c r="L230" t="s">
        <v>21</v>
      </c>
      <c r="M230" t="s">
        <v>22</v>
      </c>
      <c r="N230">
        <v>1472619600</v>
      </c>
      <c r="O230">
        <v>1474779600</v>
      </c>
      <c r="P230" t="b">
        <v>0</v>
      </c>
      <c r="Q230" t="b">
        <v>0</v>
      </c>
      <c r="R230" s="13">
        <f t="shared" si="18"/>
        <v>42638.208333333328</v>
      </c>
      <c r="S230" s="11">
        <f t="shared" si="19"/>
        <v>42613.208333333328</v>
      </c>
      <c r="T230" t="s">
        <v>71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6"/>
        <v>64.99333594668758</v>
      </c>
      <c r="G231" s="5">
        <f t="shared" si="17"/>
        <v>193.68925233644859</v>
      </c>
      <c r="H231" s="5" t="str">
        <f t="shared" si="20"/>
        <v>games</v>
      </c>
      <c r="J231" t="s">
        <v>20</v>
      </c>
      <c r="K231">
        <v>2551</v>
      </c>
      <c r="L231" t="s">
        <v>21</v>
      </c>
      <c r="M231" t="s">
        <v>22</v>
      </c>
      <c r="N231">
        <v>1496293200</v>
      </c>
      <c r="O231">
        <v>1500440400</v>
      </c>
      <c r="P231" t="b">
        <v>0</v>
      </c>
      <c r="Q231" t="b">
        <v>1</v>
      </c>
      <c r="R231" s="13">
        <f t="shared" si="18"/>
        <v>42935.208333333328</v>
      </c>
      <c r="S231" s="11">
        <f t="shared" si="19"/>
        <v>42887.208333333328</v>
      </c>
      <c r="T231" t="s">
        <v>292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6"/>
        <v>99.841584158415841</v>
      </c>
      <c r="G232" s="5">
        <f t="shared" si="17"/>
        <v>420.16666666666669</v>
      </c>
      <c r="H232" s="5" t="str">
        <f t="shared" si="20"/>
        <v>games</v>
      </c>
      <c r="J232" t="s">
        <v>20</v>
      </c>
      <c r="K232">
        <v>101</v>
      </c>
      <c r="L232" t="s">
        <v>21</v>
      </c>
      <c r="M232" t="s">
        <v>22</v>
      </c>
      <c r="N232">
        <v>1575612000</v>
      </c>
      <c r="O232">
        <v>1575612000</v>
      </c>
      <c r="P232" t="b">
        <v>0</v>
      </c>
      <c r="Q232" t="b">
        <v>0</v>
      </c>
      <c r="R232" s="13">
        <f t="shared" si="18"/>
        <v>43805.25</v>
      </c>
      <c r="S232" s="11">
        <f t="shared" si="19"/>
        <v>43805.25</v>
      </c>
      <c r="T232" t="s">
        <v>89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6"/>
        <v>82.432835820895519</v>
      </c>
      <c r="G233" s="5">
        <f t="shared" si="17"/>
        <v>76.708333333333329</v>
      </c>
      <c r="H233" s="5" t="str">
        <f t="shared" si="20"/>
        <v>theater</v>
      </c>
      <c r="J233" t="s">
        <v>74</v>
      </c>
      <c r="K233">
        <v>67</v>
      </c>
      <c r="L233" t="s">
        <v>21</v>
      </c>
      <c r="M233" t="s">
        <v>22</v>
      </c>
      <c r="N233">
        <v>1369112400</v>
      </c>
      <c r="O233">
        <v>1374123600</v>
      </c>
      <c r="P233" t="b">
        <v>0</v>
      </c>
      <c r="Q233" t="b">
        <v>0</v>
      </c>
      <c r="R233" s="13">
        <f t="shared" si="18"/>
        <v>41473.208333333336</v>
      </c>
      <c r="S233" s="11">
        <f t="shared" si="19"/>
        <v>41415.208333333336</v>
      </c>
      <c r="T233" t="s">
        <v>33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6"/>
        <v>63.293478260869563</v>
      </c>
      <c r="G234" s="5">
        <f t="shared" si="17"/>
        <v>171.26470588235293</v>
      </c>
      <c r="H234" s="5" t="str">
        <f t="shared" si="20"/>
        <v>theater</v>
      </c>
      <c r="J234" t="s">
        <v>20</v>
      </c>
      <c r="K234">
        <v>92</v>
      </c>
      <c r="L234" t="s">
        <v>21</v>
      </c>
      <c r="M234" t="s">
        <v>22</v>
      </c>
      <c r="N234">
        <v>1469422800</v>
      </c>
      <c r="O234">
        <v>1469509200</v>
      </c>
      <c r="P234" t="b">
        <v>0</v>
      </c>
      <c r="Q234" t="b">
        <v>0</v>
      </c>
      <c r="R234" s="13">
        <f t="shared" si="18"/>
        <v>42577.208333333328</v>
      </c>
      <c r="S234" s="11">
        <f t="shared" si="19"/>
        <v>42576.208333333328</v>
      </c>
      <c r="T234" t="s">
        <v>33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6"/>
        <v>96.774193548387103</v>
      </c>
      <c r="G235" s="5">
        <f t="shared" si="17"/>
        <v>157.89473684210526</v>
      </c>
      <c r="H235" s="5" t="str">
        <f t="shared" si="20"/>
        <v>film &amp; video</v>
      </c>
      <c r="J235" t="s">
        <v>20</v>
      </c>
      <c r="K235">
        <v>62</v>
      </c>
      <c r="L235" t="s">
        <v>21</v>
      </c>
      <c r="M235" t="s">
        <v>22</v>
      </c>
      <c r="N235">
        <v>1307854800</v>
      </c>
      <c r="O235">
        <v>1309237200</v>
      </c>
      <c r="P235" t="b">
        <v>0</v>
      </c>
      <c r="Q235" t="b">
        <v>0</v>
      </c>
      <c r="R235" s="13">
        <f t="shared" si="18"/>
        <v>40722.208333333336</v>
      </c>
      <c r="S235" s="11">
        <f t="shared" si="19"/>
        <v>40706.208333333336</v>
      </c>
      <c r="T235" t="s">
        <v>71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6"/>
        <v>54.906040268456373</v>
      </c>
      <c r="G236" s="5">
        <f t="shared" si="17"/>
        <v>109.08</v>
      </c>
      <c r="H236" s="5" t="str">
        <f t="shared" si="20"/>
        <v>games</v>
      </c>
      <c r="J236" t="s">
        <v>20</v>
      </c>
      <c r="K236">
        <v>149</v>
      </c>
      <c r="L236" t="s">
        <v>107</v>
      </c>
      <c r="M236" t="s">
        <v>108</v>
      </c>
      <c r="N236">
        <v>1503378000</v>
      </c>
      <c r="O236">
        <v>1503982800</v>
      </c>
      <c r="P236" t="b">
        <v>0</v>
      </c>
      <c r="Q236" t="b">
        <v>1</v>
      </c>
      <c r="R236" s="13">
        <f t="shared" si="18"/>
        <v>42976.208333333328</v>
      </c>
      <c r="S236" s="11">
        <f t="shared" si="19"/>
        <v>42969.208333333328</v>
      </c>
      <c r="T236" t="s">
        <v>89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6"/>
        <v>39.010869565217391</v>
      </c>
      <c r="G237" s="5">
        <f t="shared" si="17"/>
        <v>41.732558139534881</v>
      </c>
      <c r="H237" s="5" t="str">
        <f t="shared" si="20"/>
        <v>film &amp; video</v>
      </c>
      <c r="J237" t="s">
        <v>14</v>
      </c>
      <c r="K237">
        <v>92</v>
      </c>
      <c r="L237" t="s">
        <v>21</v>
      </c>
      <c r="M237" t="s">
        <v>22</v>
      </c>
      <c r="N237">
        <v>1486965600</v>
      </c>
      <c r="O237">
        <v>1487397600</v>
      </c>
      <c r="P237" t="b">
        <v>0</v>
      </c>
      <c r="Q237" t="b">
        <v>0</v>
      </c>
      <c r="R237" s="13">
        <f t="shared" si="18"/>
        <v>42784.25</v>
      </c>
      <c r="S237" s="11">
        <f t="shared" si="19"/>
        <v>42779.25</v>
      </c>
      <c r="T237" t="s">
        <v>71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6"/>
        <v>75.84210526315789</v>
      </c>
      <c r="G238" s="5">
        <f t="shared" si="17"/>
        <v>10.944303797468354</v>
      </c>
      <c r="H238" s="5" t="str">
        <f t="shared" si="20"/>
        <v>music</v>
      </c>
      <c r="J238" t="s">
        <v>14</v>
      </c>
      <c r="K238">
        <v>57</v>
      </c>
      <c r="L238" t="s">
        <v>26</v>
      </c>
      <c r="M238" t="s">
        <v>27</v>
      </c>
      <c r="N238">
        <v>1561438800</v>
      </c>
      <c r="O238">
        <v>1562043600</v>
      </c>
      <c r="P238" t="b">
        <v>0</v>
      </c>
      <c r="Q238" t="b">
        <v>1</v>
      </c>
      <c r="R238" s="13">
        <f t="shared" si="18"/>
        <v>43648.208333333328</v>
      </c>
      <c r="S238" s="11">
        <f t="shared" si="19"/>
        <v>43641.208333333328</v>
      </c>
      <c r="T238" t="s">
        <v>23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6"/>
        <v>45.051671732522799</v>
      </c>
      <c r="G239" s="5">
        <f t="shared" si="17"/>
        <v>159.3763440860215</v>
      </c>
      <c r="H239" s="5" t="str">
        <f t="shared" si="20"/>
        <v>film &amp; video</v>
      </c>
      <c r="J239" t="s">
        <v>20</v>
      </c>
      <c r="K239">
        <v>329</v>
      </c>
      <c r="L239" t="s">
        <v>21</v>
      </c>
      <c r="M239" t="s">
        <v>22</v>
      </c>
      <c r="N239">
        <v>1398402000</v>
      </c>
      <c r="O239">
        <v>1398574800</v>
      </c>
      <c r="P239" t="b">
        <v>0</v>
      </c>
      <c r="Q239" t="b">
        <v>0</v>
      </c>
      <c r="R239" s="13">
        <f t="shared" si="18"/>
        <v>41756.208333333336</v>
      </c>
      <c r="S239" s="11">
        <f t="shared" si="19"/>
        <v>41754.208333333336</v>
      </c>
      <c r="T239" t="s">
        <v>71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6"/>
        <v>104.51546391752578</v>
      </c>
      <c r="G240" s="5">
        <f t="shared" si="17"/>
        <v>422.41666666666669</v>
      </c>
      <c r="H240" s="5" t="str">
        <f t="shared" si="20"/>
        <v>theater</v>
      </c>
      <c r="J240" t="s">
        <v>20</v>
      </c>
      <c r="K240">
        <v>97</v>
      </c>
      <c r="L240" t="s">
        <v>36</v>
      </c>
      <c r="M240" t="s">
        <v>37</v>
      </c>
      <c r="N240">
        <v>1513231200</v>
      </c>
      <c r="O240">
        <v>1515391200</v>
      </c>
      <c r="P240" t="b">
        <v>0</v>
      </c>
      <c r="Q240" t="b">
        <v>1</v>
      </c>
      <c r="R240" s="13">
        <f t="shared" si="18"/>
        <v>43108.25</v>
      </c>
      <c r="S240" s="11">
        <f t="shared" si="19"/>
        <v>43083.25</v>
      </c>
      <c r="T240" t="s">
        <v>33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6"/>
        <v>76.268292682926827</v>
      </c>
      <c r="G241" s="5">
        <f t="shared" si="17"/>
        <v>97.71875</v>
      </c>
      <c r="H241" s="5" t="str">
        <f t="shared" si="20"/>
        <v>technology</v>
      </c>
      <c r="J241" t="s">
        <v>14</v>
      </c>
      <c r="K241">
        <v>41</v>
      </c>
      <c r="L241" t="s">
        <v>21</v>
      </c>
      <c r="M241" t="s">
        <v>22</v>
      </c>
      <c r="N241">
        <v>1440824400</v>
      </c>
      <c r="O241">
        <v>1441170000</v>
      </c>
      <c r="P241" t="b">
        <v>0</v>
      </c>
      <c r="Q241" t="b">
        <v>0</v>
      </c>
      <c r="R241" s="13">
        <f t="shared" si="18"/>
        <v>42249.208333333328</v>
      </c>
      <c r="S241" s="11">
        <f t="shared" si="19"/>
        <v>42245.208333333328</v>
      </c>
      <c r="T241" t="s">
        <v>65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6"/>
        <v>69.015695067264573</v>
      </c>
      <c r="G242" s="5">
        <f t="shared" si="17"/>
        <v>418.78911564625849</v>
      </c>
      <c r="H242" s="5" t="str">
        <f t="shared" si="20"/>
        <v>theater</v>
      </c>
      <c r="J242" t="s">
        <v>20</v>
      </c>
      <c r="K242">
        <v>1784</v>
      </c>
      <c r="L242" t="s">
        <v>21</v>
      </c>
      <c r="M242" t="s">
        <v>22</v>
      </c>
      <c r="N242">
        <v>1281070800</v>
      </c>
      <c r="O242">
        <v>1281157200</v>
      </c>
      <c r="P242" t="b">
        <v>0</v>
      </c>
      <c r="Q242" t="b">
        <v>0</v>
      </c>
      <c r="R242" s="13">
        <f t="shared" si="18"/>
        <v>40397.208333333336</v>
      </c>
      <c r="S242" s="11">
        <f t="shared" si="19"/>
        <v>40396.208333333336</v>
      </c>
      <c r="T242" t="s">
        <v>33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6"/>
        <v>101.97684085510689</v>
      </c>
      <c r="G243" s="5">
        <f t="shared" si="17"/>
        <v>101.91632047477745</v>
      </c>
      <c r="H243" s="5" t="str">
        <f t="shared" si="20"/>
        <v>publishing</v>
      </c>
      <c r="J243" t="s">
        <v>20</v>
      </c>
      <c r="K243">
        <v>1684</v>
      </c>
      <c r="L243" t="s">
        <v>26</v>
      </c>
      <c r="M243" t="s">
        <v>27</v>
      </c>
      <c r="N243">
        <v>1397365200</v>
      </c>
      <c r="O243">
        <v>1398229200</v>
      </c>
      <c r="P243" t="b">
        <v>0</v>
      </c>
      <c r="Q243" t="b">
        <v>1</v>
      </c>
      <c r="R243" s="13">
        <f t="shared" si="18"/>
        <v>41752.208333333336</v>
      </c>
      <c r="S243" s="11">
        <f t="shared" si="19"/>
        <v>41742.208333333336</v>
      </c>
      <c r="T243" t="s">
        <v>68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6"/>
        <v>42.915999999999997</v>
      </c>
      <c r="G244" s="5">
        <f t="shared" si="17"/>
        <v>127.72619047619047</v>
      </c>
      <c r="H244" s="5" t="str">
        <f t="shared" si="20"/>
        <v>music</v>
      </c>
      <c r="J244" t="s">
        <v>20</v>
      </c>
      <c r="K244">
        <v>250</v>
      </c>
      <c r="L244" t="s">
        <v>21</v>
      </c>
      <c r="M244" t="s">
        <v>22</v>
      </c>
      <c r="N244">
        <v>1494392400</v>
      </c>
      <c r="O244">
        <v>1495256400</v>
      </c>
      <c r="P244" t="b">
        <v>0</v>
      </c>
      <c r="Q244" t="b">
        <v>1</v>
      </c>
      <c r="R244" s="13">
        <f t="shared" si="18"/>
        <v>42875.208333333328</v>
      </c>
      <c r="S244" s="11">
        <f t="shared" si="19"/>
        <v>42865.208333333328</v>
      </c>
      <c r="T244" t="s">
        <v>23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6"/>
        <v>43.025210084033617</v>
      </c>
      <c r="G245" s="5">
        <f t="shared" si="17"/>
        <v>445.21739130434781</v>
      </c>
      <c r="H245" s="5" t="str">
        <f t="shared" si="20"/>
        <v>theater</v>
      </c>
      <c r="J245" t="s">
        <v>20</v>
      </c>
      <c r="K245">
        <v>238</v>
      </c>
      <c r="L245" t="s">
        <v>21</v>
      </c>
      <c r="M245" t="s">
        <v>22</v>
      </c>
      <c r="N245">
        <v>1520143200</v>
      </c>
      <c r="O245">
        <v>1520402400</v>
      </c>
      <c r="P245" t="b">
        <v>0</v>
      </c>
      <c r="Q245" t="b">
        <v>0</v>
      </c>
      <c r="R245" s="13">
        <f t="shared" si="18"/>
        <v>43166.25</v>
      </c>
      <c r="S245" s="11">
        <f t="shared" si="19"/>
        <v>43163.25</v>
      </c>
      <c r="T245" t="s">
        <v>33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6"/>
        <v>75.245283018867923</v>
      </c>
      <c r="G246" s="5">
        <f t="shared" si="17"/>
        <v>569.71428571428578</v>
      </c>
      <c r="H246" s="5" t="str">
        <f t="shared" si="20"/>
        <v>theater</v>
      </c>
      <c r="J246" t="s">
        <v>20</v>
      </c>
      <c r="K246">
        <v>53</v>
      </c>
      <c r="L246" t="s">
        <v>21</v>
      </c>
      <c r="M246" t="s">
        <v>22</v>
      </c>
      <c r="N246">
        <v>1405314000</v>
      </c>
      <c r="O246">
        <v>1409806800</v>
      </c>
      <c r="P246" t="b">
        <v>0</v>
      </c>
      <c r="Q246" t="b">
        <v>0</v>
      </c>
      <c r="R246" s="13">
        <f t="shared" si="18"/>
        <v>41886.208333333336</v>
      </c>
      <c r="S246" s="11">
        <f t="shared" si="19"/>
        <v>41834.208333333336</v>
      </c>
      <c r="T246" t="s">
        <v>33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6"/>
        <v>69.023364485981304</v>
      </c>
      <c r="G247" s="5">
        <f t="shared" si="17"/>
        <v>509.34482758620686</v>
      </c>
      <c r="H247" s="5" t="str">
        <f t="shared" si="20"/>
        <v>theater</v>
      </c>
      <c r="J247" t="s">
        <v>20</v>
      </c>
      <c r="K247">
        <v>214</v>
      </c>
      <c r="L247" t="s">
        <v>21</v>
      </c>
      <c r="M247" t="s">
        <v>22</v>
      </c>
      <c r="N247">
        <v>1396846800</v>
      </c>
      <c r="O247">
        <v>1396933200</v>
      </c>
      <c r="P247" t="b">
        <v>0</v>
      </c>
      <c r="Q247" t="b">
        <v>0</v>
      </c>
      <c r="R247" s="13">
        <f t="shared" si="18"/>
        <v>41737.208333333336</v>
      </c>
      <c r="S247" s="11">
        <f t="shared" si="19"/>
        <v>41736.208333333336</v>
      </c>
      <c r="T247" t="s">
        <v>33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6"/>
        <v>65.986486486486484</v>
      </c>
      <c r="G248" s="5">
        <f t="shared" si="17"/>
        <v>325.5333333333333</v>
      </c>
      <c r="H248" s="5" t="str">
        <f t="shared" si="20"/>
        <v>technology</v>
      </c>
      <c r="J248" t="s">
        <v>20</v>
      </c>
      <c r="K248">
        <v>222</v>
      </c>
      <c r="L248" t="s">
        <v>21</v>
      </c>
      <c r="M248" t="s">
        <v>22</v>
      </c>
      <c r="N248">
        <v>1375678800</v>
      </c>
      <c r="O248">
        <v>1376024400</v>
      </c>
      <c r="P248" t="b">
        <v>0</v>
      </c>
      <c r="Q248" t="b">
        <v>0</v>
      </c>
      <c r="R248" s="13">
        <f t="shared" si="18"/>
        <v>41495.208333333336</v>
      </c>
      <c r="S248" s="11">
        <f t="shared" si="19"/>
        <v>41491.208333333336</v>
      </c>
      <c r="T248" t="s">
        <v>28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6"/>
        <v>98.013800424628457</v>
      </c>
      <c r="G249" s="5">
        <f t="shared" si="17"/>
        <v>932.61616161616166</v>
      </c>
      <c r="H249" s="5" t="str">
        <f t="shared" si="20"/>
        <v>publishing</v>
      </c>
      <c r="J249" t="s">
        <v>20</v>
      </c>
      <c r="K249">
        <v>1884</v>
      </c>
      <c r="L249" t="s">
        <v>21</v>
      </c>
      <c r="M249" t="s">
        <v>22</v>
      </c>
      <c r="N249">
        <v>1482386400</v>
      </c>
      <c r="O249">
        <v>1483682400</v>
      </c>
      <c r="P249" t="b">
        <v>0</v>
      </c>
      <c r="Q249" t="b">
        <v>1</v>
      </c>
      <c r="R249" s="13">
        <f t="shared" si="18"/>
        <v>42741.25</v>
      </c>
      <c r="S249" s="11">
        <f t="shared" si="19"/>
        <v>42726.25</v>
      </c>
      <c r="T249" t="s">
        <v>119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6"/>
        <v>60.105504587155963</v>
      </c>
      <c r="G250" s="5">
        <f t="shared" si="17"/>
        <v>211.33870967741933</v>
      </c>
      <c r="H250" s="5" t="str">
        <f t="shared" si="20"/>
        <v>games</v>
      </c>
      <c r="J250" t="s">
        <v>20</v>
      </c>
      <c r="K250">
        <v>218</v>
      </c>
      <c r="L250" t="s">
        <v>26</v>
      </c>
      <c r="M250" t="s">
        <v>27</v>
      </c>
      <c r="N250">
        <v>1420005600</v>
      </c>
      <c r="O250">
        <v>1420437600</v>
      </c>
      <c r="P250" t="b">
        <v>0</v>
      </c>
      <c r="Q250" t="b">
        <v>0</v>
      </c>
      <c r="R250" s="13">
        <f t="shared" si="18"/>
        <v>42009.25</v>
      </c>
      <c r="S250" s="11">
        <f t="shared" si="19"/>
        <v>42004.25</v>
      </c>
      <c r="T250" t="s">
        <v>292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6"/>
        <v>26.000773395204948</v>
      </c>
      <c r="G251" s="5">
        <f t="shared" si="17"/>
        <v>273.32520325203251</v>
      </c>
      <c r="H251" s="5" t="str">
        <f t="shared" si="20"/>
        <v>publishing</v>
      </c>
      <c r="J251" t="s">
        <v>20</v>
      </c>
      <c r="K251">
        <v>6465</v>
      </c>
      <c r="L251" t="s">
        <v>21</v>
      </c>
      <c r="M251" t="s">
        <v>22</v>
      </c>
      <c r="N251">
        <v>1420178400</v>
      </c>
      <c r="O251">
        <v>1420783200</v>
      </c>
      <c r="P251" t="b">
        <v>0</v>
      </c>
      <c r="Q251" t="b">
        <v>0</v>
      </c>
      <c r="R251" s="13">
        <f t="shared" si="18"/>
        <v>42013.25</v>
      </c>
      <c r="S251" s="11">
        <f t="shared" si="19"/>
        <v>42006.25</v>
      </c>
      <c r="T251" t="s">
        <v>206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6"/>
        <v>3</v>
      </c>
      <c r="G252" s="5">
        <f t="shared" si="17"/>
        <v>3</v>
      </c>
      <c r="H252" s="5" t="str">
        <f t="shared" si="20"/>
        <v>music</v>
      </c>
      <c r="J252" t="s">
        <v>14</v>
      </c>
      <c r="K252">
        <v>1</v>
      </c>
      <c r="L252" t="s">
        <v>21</v>
      </c>
      <c r="M252" t="s">
        <v>22</v>
      </c>
      <c r="N252">
        <v>1264399200</v>
      </c>
      <c r="O252">
        <v>1267423200</v>
      </c>
      <c r="P252" t="b">
        <v>0</v>
      </c>
      <c r="Q252" t="b">
        <v>0</v>
      </c>
      <c r="R252" s="13">
        <f t="shared" si="18"/>
        <v>40238.25</v>
      </c>
      <c r="S252" s="11">
        <f t="shared" si="19"/>
        <v>40203.25</v>
      </c>
      <c r="T252" t="s">
        <v>23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6"/>
        <v>38.019801980198018</v>
      </c>
      <c r="G253" s="5">
        <f t="shared" si="17"/>
        <v>54.084507042253513</v>
      </c>
      <c r="H253" s="5" t="str">
        <f t="shared" si="20"/>
        <v>theater</v>
      </c>
      <c r="J253" t="s">
        <v>14</v>
      </c>
      <c r="K253">
        <v>101</v>
      </c>
      <c r="L253" t="s">
        <v>21</v>
      </c>
      <c r="M253" t="s">
        <v>22</v>
      </c>
      <c r="N253">
        <v>1355032800</v>
      </c>
      <c r="O253">
        <v>1355205600</v>
      </c>
      <c r="P253" t="b">
        <v>0</v>
      </c>
      <c r="Q253" t="b">
        <v>0</v>
      </c>
      <c r="R253" s="13">
        <f t="shared" si="18"/>
        <v>41254.25</v>
      </c>
      <c r="S253" s="11">
        <f t="shared" si="19"/>
        <v>41252.25</v>
      </c>
      <c r="T253" t="s">
        <v>33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6"/>
        <v>106.15254237288136</v>
      </c>
      <c r="G254" s="5">
        <f t="shared" si="17"/>
        <v>626.29999999999995</v>
      </c>
      <c r="H254" s="5" t="str">
        <f t="shared" si="20"/>
        <v>theater</v>
      </c>
      <c r="J254" t="s">
        <v>20</v>
      </c>
      <c r="K254">
        <v>59</v>
      </c>
      <c r="L254" t="s">
        <v>21</v>
      </c>
      <c r="M254" t="s">
        <v>22</v>
      </c>
      <c r="N254">
        <v>1382677200</v>
      </c>
      <c r="O254">
        <v>1383109200</v>
      </c>
      <c r="P254" t="b">
        <v>0</v>
      </c>
      <c r="Q254" t="b">
        <v>0</v>
      </c>
      <c r="R254" s="13">
        <f t="shared" si="18"/>
        <v>41577.208333333336</v>
      </c>
      <c r="S254" s="11">
        <f t="shared" si="19"/>
        <v>41572.208333333336</v>
      </c>
      <c r="T254" t="s">
        <v>33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6"/>
        <v>81.019475655430711</v>
      </c>
      <c r="G255" s="5">
        <f t="shared" si="17"/>
        <v>89.021399176954731</v>
      </c>
      <c r="H255" s="5" t="str">
        <f t="shared" si="20"/>
        <v>film &amp; video</v>
      </c>
      <c r="J255" t="s">
        <v>14</v>
      </c>
      <c r="K255">
        <v>1335</v>
      </c>
      <c r="L255" t="s">
        <v>15</v>
      </c>
      <c r="M255" t="s">
        <v>16</v>
      </c>
      <c r="N255">
        <v>1302238800</v>
      </c>
      <c r="O255">
        <v>1303275600</v>
      </c>
      <c r="P255" t="b">
        <v>0</v>
      </c>
      <c r="Q255" t="b">
        <v>0</v>
      </c>
      <c r="R255" s="13">
        <f t="shared" si="18"/>
        <v>40653.208333333336</v>
      </c>
      <c r="S255" s="11">
        <f t="shared" si="19"/>
        <v>40641.208333333336</v>
      </c>
      <c r="T255" t="s">
        <v>53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6"/>
        <v>96.647727272727266</v>
      </c>
      <c r="G256" s="5">
        <f t="shared" si="17"/>
        <v>184.89130434782609</v>
      </c>
      <c r="H256" s="5" t="str">
        <f t="shared" si="20"/>
        <v>publishing</v>
      </c>
      <c r="J256" t="s">
        <v>20</v>
      </c>
      <c r="K256">
        <v>88</v>
      </c>
      <c r="L256" t="s">
        <v>21</v>
      </c>
      <c r="M256" t="s">
        <v>22</v>
      </c>
      <c r="N256">
        <v>1487656800</v>
      </c>
      <c r="O256">
        <v>1487829600</v>
      </c>
      <c r="P256" t="b">
        <v>0</v>
      </c>
      <c r="Q256" t="b">
        <v>0</v>
      </c>
      <c r="R256" s="13">
        <f t="shared" si="18"/>
        <v>42789.25</v>
      </c>
      <c r="S256" s="11">
        <f t="shared" si="19"/>
        <v>42787.25</v>
      </c>
      <c r="T256" t="s">
        <v>68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6"/>
        <v>57.003535651149086</v>
      </c>
      <c r="G257" s="5">
        <f t="shared" si="17"/>
        <v>120.16770186335404</v>
      </c>
      <c r="H257" s="5" t="str">
        <f t="shared" si="20"/>
        <v>music</v>
      </c>
      <c r="J257" t="s">
        <v>20</v>
      </c>
      <c r="K257">
        <v>1697</v>
      </c>
      <c r="L257" t="s">
        <v>21</v>
      </c>
      <c r="M257" t="s">
        <v>22</v>
      </c>
      <c r="N257">
        <v>1297836000</v>
      </c>
      <c r="O257">
        <v>1298268000</v>
      </c>
      <c r="P257" t="b">
        <v>0</v>
      </c>
      <c r="Q257" t="b">
        <v>1</v>
      </c>
      <c r="R257" s="13">
        <f t="shared" si="18"/>
        <v>40595.25</v>
      </c>
      <c r="S257" s="11">
        <f t="shared" si="19"/>
        <v>40590.25</v>
      </c>
      <c r="T257" t="s">
        <v>23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6"/>
        <v>63.93333333333333</v>
      </c>
      <c r="G258" s="5">
        <f t="shared" si="17"/>
        <v>23.390243902439025</v>
      </c>
      <c r="H258" s="5" t="str">
        <f t="shared" si="20"/>
        <v>music</v>
      </c>
      <c r="J258" t="s">
        <v>14</v>
      </c>
      <c r="K258">
        <v>15</v>
      </c>
      <c r="L258" t="s">
        <v>40</v>
      </c>
      <c r="M258" t="s">
        <v>41</v>
      </c>
      <c r="N258">
        <v>1453615200</v>
      </c>
      <c r="O258">
        <v>1456812000</v>
      </c>
      <c r="P258" t="b">
        <v>0</v>
      </c>
      <c r="Q258" t="b">
        <v>0</v>
      </c>
      <c r="R258" s="13">
        <f t="shared" si="18"/>
        <v>42430.25</v>
      </c>
      <c r="S258" s="11">
        <f t="shared" si="19"/>
        <v>42393.25</v>
      </c>
      <c r="T258" t="s">
        <v>23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1">E259/K259</f>
        <v>90.456521739130437</v>
      </c>
      <c r="G259" s="5">
        <f t="shared" ref="G259:G322" si="22">E259/D259*100</f>
        <v>146</v>
      </c>
      <c r="H259" s="5" t="str">
        <f t="shared" si="20"/>
        <v>theater</v>
      </c>
      <c r="J259" t="s">
        <v>20</v>
      </c>
      <c r="K259">
        <v>92</v>
      </c>
      <c r="L259" t="s">
        <v>21</v>
      </c>
      <c r="M259" t="s">
        <v>22</v>
      </c>
      <c r="N259">
        <v>1362463200</v>
      </c>
      <c r="O259">
        <v>1363669200</v>
      </c>
      <c r="P259" t="b">
        <v>0</v>
      </c>
      <c r="Q259" t="b">
        <v>0</v>
      </c>
      <c r="R259" s="13">
        <f t="shared" ref="R259:R322" si="23">(((O259 / 86400) + 25569))</f>
        <v>41352.208333333336</v>
      </c>
      <c r="S259" s="11">
        <f t="shared" ref="S259:S322" si="24">(((N259 / 86400) + 25569))</f>
        <v>41338.25</v>
      </c>
      <c r="T259" t="s">
        <v>33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1"/>
        <v>72.172043010752688</v>
      </c>
      <c r="G260" s="5">
        <f t="shared" si="22"/>
        <v>268.48</v>
      </c>
      <c r="H260" s="5" t="str">
        <f t="shared" ref="H260:H323" si="25">LEFT(T260, FIND("/", T260)-1)</f>
        <v>theater</v>
      </c>
      <c r="J260" t="s">
        <v>20</v>
      </c>
      <c r="K260">
        <v>186</v>
      </c>
      <c r="L260" t="s">
        <v>21</v>
      </c>
      <c r="M260" t="s">
        <v>22</v>
      </c>
      <c r="N260">
        <v>1481176800</v>
      </c>
      <c r="O260">
        <v>1482904800</v>
      </c>
      <c r="P260" t="b">
        <v>0</v>
      </c>
      <c r="Q260" t="b">
        <v>1</v>
      </c>
      <c r="R260" s="13">
        <f t="shared" si="23"/>
        <v>42732.25</v>
      </c>
      <c r="S260" s="11">
        <f t="shared" si="24"/>
        <v>42712.25</v>
      </c>
      <c r="T260" t="s">
        <v>33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1"/>
        <v>77.934782608695656</v>
      </c>
      <c r="G261" s="5">
        <f t="shared" si="22"/>
        <v>597.5</v>
      </c>
      <c r="H261" s="5" t="str">
        <f t="shared" si="25"/>
        <v>photography</v>
      </c>
      <c r="J261" t="s">
        <v>20</v>
      </c>
      <c r="K261">
        <v>138</v>
      </c>
      <c r="L261" t="s">
        <v>21</v>
      </c>
      <c r="M261" t="s">
        <v>22</v>
      </c>
      <c r="N261">
        <v>1354946400</v>
      </c>
      <c r="O261">
        <v>1356588000</v>
      </c>
      <c r="P261" t="b">
        <v>1</v>
      </c>
      <c r="Q261" t="b">
        <v>0</v>
      </c>
      <c r="R261" s="13">
        <f t="shared" si="23"/>
        <v>41270.25</v>
      </c>
      <c r="S261" s="11">
        <f t="shared" si="24"/>
        <v>41251.25</v>
      </c>
      <c r="T261" t="s">
        <v>122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1"/>
        <v>38.065134099616856</v>
      </c>
      <c r="G262" s="5">
        <f t="shared" si="22"/>
        <v>157.69841269841268</v>
      </c>
      <c r="H262" s="5" t="str">
        <f t="shared" si="25"/>
        <v>music</v>
      </c>
      <c r="J262" t="s">
        <v>20</v>
      </c>
      <c r="K262">
        <v>261</v>
      </c>
      <c r="L262" t="s">
        <v>21</v>
      </c>
      <c r="M262" t="s">
        <v>22</v>
      </c>
      <c r="N262">
        <v>1348808400</v>
      </c>
      <c r="O262">
        <v>1349845200</v>
      </c>
      <c r="P262" t="b">
        <v>0</v>
      </c>
      <c r="Q262" t="b">
        <v>0</v>
      </c>
      <c r="R262" s="13">
        <f t="shared" si="23"/>
        <v>41192.208333333336</v>
      </c>
      <c r="S262" s="11">
        <f t="shared" si="24"/>
        <v>41180.208333333336</v>
      </c>
      <c r="T262" t="s">
        <v>23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1"/>
        <v>57.936123348017624</v>
      </c>
      <c r="G263" s="5">
        <f t="shared" si="22"/>
        <v>31.201660735468568</v>
      </c>
      <c r="H263" s="5" t="str">
        <f t="shared" si="25"/>
        <v>music</v>
      </c>
      <c r="J263" t="s">
        <v>14</v>
      </c>
      <c r="K263">
        <v>454</v>
      </c>
      <c r="L263" t="s">
        <v>21</v>
      </c>
      <c r="M263" t="s">
        <v>22</v>
      </c>
      <c r="N263">
        <v>1282712400</v>
      </c>
      <c r="O263">
        <v>1283058000</v>
      </c>
      <c r="P263" t="b">
        <v>0</v>
      </c>
      <c r="Q263" t="b">
        <v>1</v>
      </c>
      <c r="R263" s="13">
        <f t="shared" si="23"/>
        <v>40419.208333333336</v>
      </c>
      <c r="S263" s="11">
        <f t="shared" si="24"/>
        <v>40415.208333333336</v>
      </c>
      <c r="T263" t="s">
        <v>23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1"/>
        <v>49.794392523364486</v>
      </c>
      <c r="G264" s="5">
        <f t="shared" si="22"/>
        <v>313.41176470588238</v>
      </c>
      <c r="H264" s="5" t="str">
        <f t="shared" si="25"/>
        <v>music</v>
      </c>
      <c r="J264" t="s">
        <v>20</v>
      </c>
      <c r="K264">
        <v>107</v>
      </c>
      <c r="L264" t="s">
        <v>21</v>
      </c>
      <c r="M264" t="s">
        <v>22</v>
      </c>
      <c r="N264">
        <v>1301979600</v>
      </c>
      <c r="O264">
        <v>1304226000</v>
      </c>
      <c r="P264" t="b">
        <v>0</v>
      </c>
      <c r="Q264" t="b">
        <v>1</v>
      </c>
      <c r="R264" s="13">
        <f t="shared" si="23"/>
        <v>40664.208333333336</v>
      </c>
      <c r="S264" s="11">
        <f t="shared" si="24"/>
        <v>40638.208333333336</v>
      </c>
      <c r="T264" t="s">
        <v>60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1"/>
        <v>54.050251256281406</v>
      </c>
      <c r="G265" s="5">
        <f t="shared" si="22"/>
        <v>370.89655172413791</v>
      </c>
      <c r="H265" s="5" t="str">
        <f t="shared" si="25"/>
        <v>photography</v>
      </c>
      <c r="J265" t="s">
        <v>20</v>
      </c>
      <c r="K265">
        <v>199</v>
      </c>
      <c r="L265" t="s">
        <v>21</v>
      </c>
      <c r="M265" t="s">
        <v>22</v>
      </c>
      <c r="N265">
        <v>1263016800</v>
      </c>
      <c r="O265">
        <v>1263016800</v>
      </c>
      <c r="P265" t="b">
        <v>0</v>
      </c>
      <c r="Q265" t="b">
        <v>0</v>
      </c>
      <c r="R265" s="13">
        <f t="shared" si="23"/>
        <v>40187.25</v>
      </c>
      <c r="S265" s="11">
        <f t="shared" si="24"/>
        <v>40187.25</v>
      </c>
      <c r="T265" t="s">
        <v>122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1"/>
        <v>30.002721335268504</v>
      </c>
      <c r="G266" s="5">
        <f t="shared" si="22"/>
        <v>362.66447368421052</v>
      </c>
      <c r="H266" s="5" t="str">
        <f t="shared" si="25"/>
        <v>theater</v>
      </c>
      <c r="J266" t="s">
        <v>20</v>
      </c>
      <c r="K266">
        <v>5512</v>
      </c>
      <c r="L266" t="s">
        <v>21</v>
      </c>
      <c r="M266" t="s">
        <v>22</v>
      </c>
      <c r="N266">
        <v>1360648800</v>
      </c>
      <c r="O266">
        <v>1362031200</v>
      </c>
      <c r="P266" t="b">
        <v>0</v>
      </c>
      <c r="Q266" t="b">
        <v>0</v>
      </c>
      <c r="R266" s="13">
        <f t="shared" si="23"/>
        <v>41333.25</v>
      </c>
      <c r="S266" s="11">
        <f t="shared" si="24"/>
        <v>41317.25</v>
      </c>
      <c r="T266" t="s">
        <v>33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1"/>
        <v>70.127906976744185</v>
      </c>
      <c r="G267" s="5">
        <f t="shared" si="22"/>
        <v>123.08163265306122</v>
      </c>
      <c r="H267" s="5" t="str">
        <f t="shared" si="25"/>
        <v>theater</v>
      </c>
      <c r="J267" t="s">
        <v>20</v>
      </c>
      <c r="K267">
        <v>86</v>
      </c>
      <c r="L267" t="s">
        <v>21</v>
      </c>
      <c r="M267" t="s">
        <v>22</v>
      </c>
      <c r="N267">
        <v>1451800800</v>
      </c>
      <c r="O267">
        <v>1455602400</v>
      </c>
      <c r="P267" t="b">
        <v>0</v>
      </c>
      <c r="Q267" t="b">
        <v>0</v>
      </c>
      <c r="R267" s="13">
        <f t="shared" si="23"/>
        <v>42416.25</v>
      </c>
      <c r="S267" s="11">
        <f t="shared" si="24"/>
        <v>42372.25</v>
      </c>
      <c r="T267" t="s">
        <v>33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1"/>
        <v>26.996228786926462</v>
      </c>
      <c r="G268" s="5">
        <f t="shared" si="22"/>
        <v>76.766756032171585</v>
      </c>
      <c r="H268" s="5" t="str">
        <f t="shared" si="25"/>
        <v>music</v>
      </c>
      <c r="J268" t="s">
        <v>14</v>
      </c>
      <c r="K268">
        <v>3182</v>
      </c>
      <c r="L268" t="s">
        <v>107</v>
      </c>
      <c r="M268" t="s">
        <v>108</v>
      </c>
      <c r="N268">
        <v>1415340000</v>
      </c>
      <c r="O268">
        <v>1418191200</v>
      </c>
      <c r="P268" t="b">
        <v>0</v>
      </c>
      <c r="Q268" t="b">
        <v>1</v>
      </c>
      <c r="R268" s="13">
        <f t="shared" si="23"/>
        <v>41983.25</v>
      </c>
      <c r="S268" s="11">
        <f t="shared" si="24"/>
        <v>41950.25</v>
      </c>
      <c r="T268" t="s">
        <v>159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1"/>
        <v>51.990606936416185</v>
      </c>
      <c r="G269" s="5">
        <f t="shared" si="22"/>
        <v>233.62012987012989</v>
      </c>
      <c r="H269" s="5" t="str">
        <f t="shared" si="25"/>
        <v>theater</v>
      </c>
      <c r="J269" t="s">
        <v>20</v>
      </c>
      <c r="K269">
        <v>2768</v>
      </c>
      <c r="L269" t="s">
        <v>26</v>
      </c>
      <c r="M269" t="s">
        <v>27</v>
      </c>
      <c r="N269">
        <v>1351054800</v>
      </c>
      <c r="O269">
        <v>1352440800</v>
      </c>
      <c r="P269" t="b">
        <v>0</v>
      </c>
      <c r="Q269" t="b">
        <v>0</v>
      </c>
      <c r="R269" s="13">
        <f t="shared" si="23"/>
        <v>41222.25</v>
      </c>
      <c r="S269" s="11">
        <f t="shared" si="24"/>
        <v>41206.208333333336</v>
      </c>
      <c r="T269" t="s">
        <v>33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1"/>
        <v>56.416666666666664</v>
      </c>
      <c r="G270" s="5">
        <f t="shared" si="22"/>
        <v>180.53333333333333</v>
      </c>
      <c r="H270" s="5" t="str">
        <f t="shared" si="25"/>
        <v>film &amp; video</v>
      </c>
      <c r="J270" t="s">
        <v>20</v>
      </c>
      <c r="K270">
        <v>48</v>
      </c>
      <c r="L270" t="s">
        <v>21</v>
      </c>
      <c r="M270" t="s">
        <v>22</v>
      </c>
      <c r="N270">
        <v>1349326800</v>
      </c>
      <c r="O270">
        <v>1353304800</v>
      </c>
      <c r="P270" t="b">
        <v>0</v>
      </c>
      <c r="Q270" t="b">
        <v>0</v>
      </c>
      <c r="R270" s="13">
        <f t="shared" si="23"/>
        <v>41232.25</v>
      </c>
      <c r="S270" s="11">
        <f t="shared" si="24"/>
        <v>41186.208333333336</v>
      </c>
      <c r="T270" t="s">
        <v>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1"/>
        <v>101.63218390804597</v>
      </c>
      <c r="G271" s="5">
        <f t="shared" si="22"/>
        <v>252.62857142857143</v>
      </c>
      <c r="H271" s="5" t="str">
        <f t="shared" si="25"/>
        <v>film &amp; video</v>
      </c>
      <c r="J271" t="s">
        <v>20</v>
      </c>
      <c r="K271">
        <v>87</v>
      </c>
      <c r="L271" t="s">
        <v>21</v>
      </c>
      <c r="M271" t="s">
        <v>22</v>
      </c>
      <c r="N271">
        <v>1548914400</v>
      </c>
      <c r="O271">
        <v>1550728800</v>
      </c>
      <c r="P271" t="b">
        <v>0</v>
      </c>
      <c r="Q271" t="b">
        <v>0</v>
      </c>
      <c r="R271" s="13">
        <f t="shared" si="23"/>
        <v>43517.25</v>
      </c>
      <c r="S271" s="11">
        <f t="shared" si="24"/>
        <v>43496.25</v>
      </c>
      <c r="T271" t="s">
        <v>269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1"/>
        <v>25.005291005291006</v>
      </c>
      <c r="G272" s="5">
        <f t="shared" si="22"/>
        <v>27.176538240368025</v>
      </c>
      <c r="H272" s="5" t="str">
        <f t="shared" si="25"/>
        <v>games</v>
      </c>
      <c r="J272" t="s">
        <v>74</v>
      </c>
      <c r="K272">
        <v>1890</v>
      </c>
      <c r="L272" t="s">
        <v>21</v>
      </c>
      <c r="M272" t="s">
        <v>22</v>
      </c>
      <c r="N272">
        <v>1291269600</v>
      </c>
      <c r="O272">
        <v>1291442400</v>
      </c>
      <c r="P272" t="b">
        <v>0</v>
      </c>
      <c r="Q272" t="b">
        <v>0</v>
      </c>
      <c r="R272" s="13">
        <f t="shared" si="23"/>
        <v>40516.25</v>
      </c>
      <c r="S272" s="11">
        <f t="shared" si="24"/>
        <v>40514.25</v>
      </c>
      <c r="T272" t="s">
        <v>89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1"/>
        <v>32.016393442622949</v>
      </c>
      <c r="G273" s="5">
        <f t="shared" si="22"/>
        <v>1.2706571242680547</v>
      </c>
      <c r="H273" s="5" t="str">
        <f t="shared" si="25"/>
        <v>photography</v>
      </c>
      <c r="J273" t="s">
        <v>47</v>
      </c>
      <c r="K273">
        <v>61</v>
      </c>
      <c r="L273" t="s">
        <v>21</v>
      </c>
      <c r="M273" t="s">
        <v>22</v>
      </c>
      <c r="N273">
        <v>1449468000</v>
      </c>
      <c r="O273">
        <v>1452146400</v>
      </c>
      <c r="P273" t="b">
        <v>0</v>
      </c>
      <c r="Q273" t="b">
        <v>0</v>
      </c>
      <c r="R273" s="13">
        <f t="shared" si="23"/>
        <v>42376.25</v>
      </c>
      <c r="S273" s="11">
        <f t="shared" si="24"/>
        <v>42345.25</v>
      </c>
      <c r="T273" t="s">
        <v>122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1"/>
        <v>82.021647307286173</v>
      </c>
      <c r="G274" s="5">
        <f t="shared" si="22"/>
        <v>304.0097847358121</v>
      </c>
      <c r="H274" s="5" t="str">
        <f t="shared" si="25"/>
        <v>theater</v>
      </c>
      <c r="J274" t="s">
        <v>20</v>
      </c>
      <c r="K274">
        <v>1894</v>
      </c>
      <c r="L274" t="s">
        <v>21</v>
      </c>
      <c r="M274" t="s">
        <v>22</v>
      </c>
      <c r="N274">
        <v>1562734800</v>
      </c>
      <c r="O274">
        <v>1564894800</v>
      </c>
      <c r="P274" t="b">
        <v>0</v>
      </c>
      <c r="Q274" t="b">
        <v>1</v>
      </c>
      <c r="R274" s="13">
        <f t="shared" si="23"/>
        <v>43681.208333333328</v>
      </c>
      <c r="S274" s="11">
        <f t="shared" si="24"/>
        <v>43656.208333333328</v>
      </c>
      <c r="T274" t="s">
        <v>33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1"/>
        <v>37.957446808510639</v>
      </c>
      <c r="G275" s="5">
        <f t="shared" si="22"/>
        <v>137.23076923076923</v>
      </c>
      <c r="H275" s="5" t="str">
        <f t="shared" si="25"/>
        <v>theater</v>
      </c>
      <c r="J275" t="s">
        <v>20</v>
      </c>
      <c r="K275">
        <v>282</v>
      </c>
      <c r="L275" t="s">
        <v>15</v>
      </c>
      <c r="M275" t="s">
        <v>16</v>
      </c>
      <c r="N275">
        <v>1505624400</v>
      </c>
      <c r="O275">
        <v>1505883600</v>
      </c>
      <c r="P275" t="b">
        <v>0</v>
      </c>
      <c r="Q275" t="b">
        <v>0</v>
      </c>
      <c r="R275" s="13">
        <f t="shared" si="23"/>
        <v>42998.208333333328</v>
      </c>
      <c r="S275" s="11">
        <f t="shared" si="24"/>
        <v>42995.208333333328</v>
      </c>
      <c r="T275" t="s">
        <v>33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1"/>
        <v>51.533333333333331</v>
      </c>
      <c r="G276" s="5">
        <f t="shared" si="22"/>
        <v>32.208333333333336</v>
      </c>
      <c r="H276" s="5" t="str">
        <f t="shared" si="25"/>
        <v>theater</v>
      </c>
      <c r="J276" t="s">
        <v>14</v>
      </c>
      <c r="K276">
        <v>15</v>
      </c>
      <c r="L276" t="s">
        <v>21</v>
      </c>
      <c r="M276" t="s">
        <v>22</v>
      </c>
      <c r="N276">
        <v>1509948000</v>
      </c>
      <c r="O276">
        <v>1510380000</v>
      </c>
      <c r="P276" t="b">
        <v>0</v>
      </c>
      <c r="Q276" t="b">
        <v>0</v>
      </c>
      <c r="R276" s="13">
        <f t="shared" si="23"/>
        <v>43050.25</v>
      </c>
      <c r="S276" s="11">
        <f t="shared" si="24"/>
        <v>43045.25</v>
      </c>
      <c r="T276" t="s">
        <v>33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1"/>
        <v>81.198275862068968</v>
      </c>
      <c r="G277" s="5">
        <f t="shared" si="22"/>
        <v>241.51282051282053</v>
      </c>
      <c r="H277" s="5" t="str">
        <f t="shared" si="25"/>
        <v>publishing</v>
      </c>
      <c r="J277" t="s">
        <v>20</v>
      </c>
      <c r="K277">
        <v>116</v>
      </c>
      <c r="L277" t="s">
        <v>21</v>
      </c>
      <c r="M277" t="s">
        <v>22</v>
      </c>
      <c r="N277">
        <v>1554526800</v>
      </c>
      <c r="O277">
        <v>1555218000</v>
      </c>
      <c r="P277" t="b">
        <v>0</v>
      </c>
      <c r="Q277" t="b">
        <v>0</v>
      </c>
      <c r="R277" s="13">
        <f t="shared" si="23"/>
        <v>43569.208333333328</v>
      </c>
      <c r="S277" s="11">
        <f t="shared" si="24"/>
        <v>43561.208333333328</v>
      </c>
      <c r="T277" t="s">
        <v>206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1"/>
        <v>40.030075187969928</v>
      </c>
      <c r="G278" s="5">
        <f t="shared" si="22"/>
        <v>96.8</v>
      </c>
      <c r="H278" s="5" t="str">
        <f t="shared" si="25"/>
        <v>games</v>
      </c>
      <c r="J278" t="s">
        <v>14</v>
      </c>
      <c r="K278">
        <v>133</v>
      </c>
      <c r="L278" t="s">
        <v>21</v>
      </c>
      <c r="M278" t="s">
        <v>22</v>
      </c>
      <c r="N278">
        <v>1334811600</v>
      </c>
      <c r="O278">
        <v>1335243600</v>
      </c>
      <c r="P278" t="b">
        <v>0</v>
      </c>
      <c r="Q278" t="b">
        <v>1</v>
      </c>
      <c r="R278" s="13">
        <f t="shared" si="23"/>
        <v>41023.208333333336</v>
      </c>
      <c r="S278" s="11">
        <f t="shared" si="24"/>
        <v>41018.208333333336</v>
      </c>
      <c r="T278" t="s">
        <v>89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1"/>
        <v>89.939759036144579</v>
      </c>
      <c r="G279" s="5">
        <f t="shared" si="22"/>
        <v>1066.4285714285716</v>
      </c>
      <c r="H279" s="5" t="str">
        <f t="shared" si="25"/>
        <v>theater</v>
      </c>
      <c r="J279" t="s">
        <v>20</v>
      </c>
      <c r="K279">
        <v>83</v>
      </c>
      <c r="L279" t="s">
        <v>21</v>
      </c>
      <c r="M279" t="s">
        <v>22</v>
      </c>
      <c r="N279">
        <v>1279515600</v>
      </c>
      <c r="O279">
        <v>1279688400</v>
      </c>
      <c r="P279" t="b">
        <v>0</v>
      </c>
      <c r="Q279" t="b">
        <v>0</v>
      </c>
      <c r="R279" s="13">
        <f t="shared" si="23"/>
        <v>40380.208333333336</v>
      </c>
      <c r="S279" s="11">
        <f t="shared" si="24"/>
        <v>40378.208333333336</v>
      </c>
      <c r="T279" t="s">
        <v>33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1"/>
        <v>96.692307692307693</v>
      </c>
      <c r="G280" s="5">
        <f t="shared" si="22"/>
        <v>325.88888888888891</v>
      </c>
      <c r="H280" s="5" t="str">
        <f t="shared" si="25"/>
        <v>technology</v>
      </c>
      <c r="J280" t="s">
        <v>20</v>
      </c>
      <c r="K280">
        <v>91</v>
      </c>
      <c r="L280" t="s">
        <v>21</v>
      </c>
      <c r="M280" t="s">
        <v>22</v>
      </c>
      <c r="N280">
        <v>1353909600</v>
      </c>
      <c r="O280">
        <v>1356069600</v>
      </c>
      <c r="P280" t="b">
        <v>0</v>
      </c>
      <c r="Q280" t="b">
        <v>0</v>
      </c>
      <c r="R280" s="13">
        <f t="shared" si="23"/>
        <v>41264.25</v>
      </c>
      <c r="S280" s="11">
        <f t="shared" si="24"/>
        <v>41239.25</v>
      </c>
      <c r="T280" t="s">
        <v>28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1"/>
        <v>25.010989010989011</v>
      </c>
      <c r="G281" s="5">
        <f t="shared" si="22"/>
        <v>170.70000000000002</v>
      </c>
      <c r="H281" s="5" t="str">
        <f t="shared" si="25"/>
        <v>theater</v>
      </c>
      <c r="J281" t="s">
        <v>20</v>
      </c>
      <c r="K281">
        <v>546</v>
      </c>
      <c r="L281" t="s">
        <v>21</v>
      </c>
      <c r="M281" t="s">
        <v>22</v>
      </c>
      <c r="N281">
        <v>1535950800</v>
      </c>
      <c r="O281">
        <v>1536210000</v>
      </c>
      <c r="P281" t="b">
        <v>0</v>
      </c>
      <c r="Q281" t="b">
        <v>0</v>
      </c>
      <c r="R281" s="13">
        <f t="shared" si="23"/>
        <v>43349.208333333328</v>
      </c>
      <c r="S281" s="11">
        <f t="shared" si="24"/>
        <v>43346.208333333328</v>
      </c>
      <c r="T281" t="s">
        <v>33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1"/>
        <v>36.987277353689571</v>
      </c>
      <c r="G282" s="5">
        <f t="shared" si="22"/>
        <v>581.44000000000005</v>
      </c>
      <c r="H282" s="5" t="str">
        <f t="shared" si="25"/>
        <v>film &amp; video</v>
      </c>
      <c r="J282" t="s">
        <v>20</v>
      </c>
      <c r="K282">
        <v>393</v>
      </c>
      <c r="L282" t="s">
        <v>21</v>
      </c>
      <c r="M282" t="s">
        <v>22</v>
      </c>
      <c r="N282">
        <v>1511244000</v>
      </c>
      <c r="O282">
        <v>1511762400</v>
      </c>
      <c r="P282" t="b">
        <v>0</v>
      </c>
      <c r="Q282" t="b">
        <v>0</v>
      </c>
      <c r="R282" s="13">
        <f t="shared" si="23"/>
        <v>43066.25</v>
      </c>
      <c r="S282" s="11">
        <f t="shared" si="24"/>
        <v>43060.25</v>
      </c>
      <c r="T282" t="s">
        <v>71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1"/>
        <v>73.012609117361791</v>
      </c>
      <c r="G283" s="5">
        <f t="shared" si="22"/>
        <v>91.520972644376897</v>
      </c>
      <c r="H283" s="5" t="str">
        <f t="shared" si="25"/>
        <v>theater</v>
      </c>
      <c r="J283" t="s">
        <v>14</v>
      </c>
      <c r="K283">
        <v>2062</v>
      </c>
      <c r="L283" t="s">
        <v>21</v>
      </c>
      <c r="M283" t="s">
        <v>22</v>
      </c>
      <c r="N283">
        <v>1331445600</v>
      </c>
      <c r="O283">
        <v>1333256400</v>
      </c>
      <c r="P283" t="b">
        <v>0</v>
      </c>
      <c r="Q283" t="b">
        <v>1</v>
      </c>
      <c r="R283" s="13">
        <f t="shared" si="23"/>
        <v>41000.208333333336</v>
      </c>
      <c r="S283" s="11">
        <f t="shared" si="24"/>
        <v>40979.25</v>
      </c>
      <c r="T283" t="s">
        <v>33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1"/>
        <v>68.240601503759393</v>
      </c>
      <c r="G284" s="5">
        <f t="shared" si="22"/>
        <v>108.04761904761904</v>
      </c>
      <c r="H284" s="5" t="str">
        <f t="shared" si="25"/>
        <v>film &amp; video</v>
      </c>
      <c r="J284" t="s">
        <v>20</v>
      </c>
      <c r="K284">
        <v>133</v>
      </c>
      <c r="L284" t="s">
        <v>21</v>
      </c>
      <c r="M284" t="s">
        <v>22</v>
      </c>
      <c r="N284">
        <v>1480226400</v>
      </c>
      <c r="O284">
        <v>1480744800</v>
      </c>
      <c r="P284" t="b">
        <v>0</v>
      </c>
      <c r="Q284" t="b">
        <v>1</v>
      </c>
      <c r="R284" s="13">
        <f t="shared" si="23"/>
        <v>42707.25</v>
      </c>
      <c r="S284" s="11">
        <f t="shared" si="24"/>
        <v>42701.25</v>
      </c>
      <c r="T284" t="s">
        <v>269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1"/>
        <v>52.310344827586206</v>
      </c>
      <c r="G285" s="5">
        <f t="shared" si="22"/>
        <v>18.728395061728396</v>
      </c>
      <c r="H285" s="5" t="str">
        <f t="shared" si="25"/>
        <v>music</v>
      </c>
      <c r="J285" t="s">
        <v>14</v>
      </c>
      <c r="K285">
        <v>29</v>
      </c>
      <c r="L285" t="s">
        <v>36</v>
      </c>
      <c r="M285" t="s">
        <v>37</v>
      </c>
      <c r="N285">
        <v>1464584400</v>
      </c>
      <c r="O285">
        <v>1465016400</v>
      </c>
      <c r="P285" t="b">
        <v>0</v>
      </c>
      <c r="Q285" t="b">
        <v>0</v>
      </c>
      <c r="R285" s="13">
        <f t="shared" si="23"/>
        <v>42525.208333333328</v>
      </c>
      <c r="S285" s="11">
        <f t="shared" si="24"/>
        <v>42520.208333333328</v>
      </c>
      <c r="T285" t="s">
        <v>23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1"/>
        <v>61.765151515151516</v>
      </c>
      <c r="G286" s="5">
        <f t="shared" si="22"/>
        <v>83.193877551020407</v>
      </c>
      <c r="H286" s="5" t="str">
        <f t="shared" si="25"/>
        <v>technology</v>
      </c>
      <c r="J286" t="s">
        <v>14</v>
      </c>
      <c r="K286">
        <v>132</v>
      </c>
      <c r="L286" t="s">
        <v>21</v>
      </c>
      <c r="M286" t="s">
        <v>22</v>
      </c>
      <c r="N286">
        <v>1335848400</v>
      </c>
      <c r="O286">
        <v>1336280400</v>
      </c>
      <c r="P286" t="b">
        <v>0</v>
      </c>
      <c r="Q286" t="b">
        <v>0</v>
      </c>
      <c r="R286" s="13">
        <f t="shared" si="23"/>
        <v>41035.208333333336</v>
      </c>
      <c r="S286" s="11">
        <f t="shared" si="24"/>
        <v>41030.208333333336</v>
      </c>
      <c r="T286" t="s">
        <v>28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1"/>
        <v>25.027559055118111</v>
      </c>
      <c r="G287" s="5">
        <f t="shared" si="22"/>
        <v>706.33333333333337</v>
      </c>
      <c r="H287" s="5" t="str">
        <f t="shared" si="25"/>
        <v>theater</v>
      </c>
      <c r="J287" t="s">
        <v>20</v>
      </c>
      <c r="K287">
        <v>254</v>
      </c>
      <c r="L287" t="s">
        <v>21</v>
      </c>
      <c r="M287" t="s">
        <v>22</v>
      </c>
      <c r="N287">
        <v>1473483600</v>
      </c>
      <c r="O287">
        <v>1476766800</v>
      </c>
      <c r="P287" t="b">
        <v>0</v>
      </c>
      <c r="Q287" t="b">
        <v>0</v>
      </c>
      <c r="R287" s="13">
        <f t="shared" si="23"/>
        <v>42661.208333333328</v>
      </c>
      <c r="S287" s="11">
        <f t="shared" si="24"/>
        <v>42623.208333333328</v>
      </c>
      <c r="T287" t="s">
        <v>33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1"/>
        <v>106.28804347826087</v>
      </c>
      <c r="G288" s="5">
        <f t="shared" si="22"/>
        <v>17.446030330062445</v>
      </c>
      <c r="H288" s="5" t="str">
        <f t="shared" si="25"/>
        <v>theater</v>
      </c>
      <c r="J288" t="s">
        <v>74</v>
      </c>
      <c r="K288">
        <v>184</v>
      </c>
      <c r="L288" t="s">
        <v>21</v>
      </c>
      <c r="M288" t="s">
        <v>22</v>
      </c>
      <c r="N288">
        <v>1479880800</v>
      </c>
      <c r="O288">
        <v>1480485600</v>
      </c>
      <c r="P288" t="b">
        <v>0</v>
      </c>
      <c r="Q288" t="b">
        <v>0</v>
      </c>
      <c r="R288" s="13">
        <f t="shared" si="23"/>
        <v>42704.25</v>
      </c>
      <c r="S288" s="11">
        <f t="shared" si="24"/>
        <v>42697.25</v>
      </c>
      <c r="T288" t="s">
        <v>33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1"/>
        <v>75.07386363636364</v>
      </c>
      <c r="G289" s="5">
        <f t="shared" si="22"/>
        <v>209.73015873015873</v>
      </c>
      <c r="H289" s="5" t="str">
        <f t="shared" si="25"/>
        <v>music</v>
      </c>
      <c r="J289" t="s">
        <v>20</v>
      </c>
      <c r="K289">
        <v>176</v>
      </c>
      <c r="L289" t="s">
        <v>21</v>
      </c>
      <c r="M289" t="s">
        <v>22</v>
      </c>
      <c r="N289">
        <v>1430197200</v>
      </c>
      <c r="O289">
        <v>1430197200</v>
      </c>
      <c r="P289" t="b">
        <v>0</v>
      </c>
      <c r="Q289" t="b">
        <v>0</v>
      </c>
      <c r="R289" s="13">
        <f t="shared" si="23"/>
        <v>42122.208333333328</v>
      </c>
      <c r="S289" s="11">
        <f t="shared" si="24"/>
        <v>42122.208333333328</v>
      </c>
      <c r="T289" t="s">
        <v>50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1"/>
        <v>39.970802919708028</v>
      </c>
      <c r="G290" s="5">
        <f t="shared" si="22"/>
        <v>97.785714285714292</v>
      </c>
      <c r="H290" s="5" t="str">
        <f t="shared" si="25"/>
        <v>music</v>
      </c>
      <c r="J290" t="s">
        <v>14</v>
      </c>
      <c r="K290">
        <v>137</v>
      </c>
      <c r="L290" t="s">
        <v>36</v>
      </c>
      <c r="M290" t="s">
        <v>37</v>
      </c>
      <c r="N290">
        <v>1331701200</v>
      </c>
      <c r="O290">
        <v>1331787600</v>
      </c>
      <c r="P290" t="b">
        <v>0</v>
      </c>
      <c r="Q290" t="b">
        <v>1</v>
      </c>
      <c r="R290" s="13">
        <f t="shared" si="23"/>
        <v>40983.208333333336</v>
      </c>
      <c r="S290" s="11">
        <f t="shared" si="24"/>
        <v>40982.208333333336</v>
      </c>
      <c r="T290" t="s">
        <v>148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1"/>
        <v>39.982195845697326</v>
      </c>
      <c r="G291" s="5">
        <f t="shared" si="22"/>
        <v>1684.25</v>
      </c>
      <c r="H291" s="5" t="str">
        <f t="shared" si="25"/>
        <v>theater</v>
      </c>
      <c r="J291" t="s">
        <v>20</v>
      </c>
      <c r="K291">
        <v>337</v>
      </c>
      <c r="L291" t="s">
        <v>15</v>
      </c>
      <c r="M291" t="s">
        <v>16</v>
      </c>
      <c r="N291">
        <v>1438578000</v>
      </c>
      <c r="O291">
        <v>1438837200</v>
      </c>
      <c r="P291" t="b">
        <v>0</v>
      </c>
      <c r="Q291" t="b">
        <v>0</v>
      </c>
      <c r="R291" s="13">
        <f t="shared" si="23"/>
        <v>42222.208333333328</v>
      </c>
      <c r="S291" s="11">
        <f t="shared" si="24"/>
        <v>42219.208333333328</v>
      </c>
      <c r="T291" t="s">
        <v>33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1"/>
        <v>101.01541850220265</v>
      </c>
      <c r="G292" s="5">
        <f t="shared" si="22"/>
        <v>54.402135231316727</v>
      </c>
      <c r="H292" s="5" t="str">
        <f t="shared" si="25"/>
        <v>film &amp; video</v>
      </c>
      <c r="J292" t="s">
        <v>14</v>
      </c>
      <c r="K292">
        <v>908</v>
      </c>
      <c r="L292" t="s">
        <v>21</v>
      </c>
      <c r="M292" t="s">
        <v>22</v>
      </c>
      <c r="N292">
        <v>1368162000</v>
      </c>
      <c r="O292">
        <v>1370926800</v>
      </c>
      <c r="P292" t="b">
        <v>0</v>
      </c>
      <c r="Q292" t="b">
        <v>1</v>
      </c>
      <c r="R292" s="13">
        <f t="shared" si="23"/>
        <v>41436.208333333336</v>
      </c>
      <c r="S292" s="11">
        <f t="shared" si="24"/>
        <v>41404.208333333336</v>
      </c>
      <c r="T292" t="s">
        <v>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1"/>
        <v>76.813084112149539</v>
      </c>
      <c r="G293" s="5">
        <f t="shared" si="22"/>
        <v>456.61111111111109</v>
      </c>
      <c r="H293" s="5" t="str">
        <f t="shared" si="25"/>
        <v>technology</v>
      </c>
      <c r="J293" t="s">
        <v>20</v>
      </c>
      <c r="K293">
        <v>107</v>
      </c>
      <c r="L293" t="s">
        <v>21</v>
      </c>
      <c r="M293" t="s">
        <v>22</v>
      </c>
      <c r="N293">
        <v>1318654800</v>
      </c>
      <c r="O293">
        <v>1319000400</v>
      </c>
      <c r="P293" t="b">
        <v>1</v>
      </c>
      <c r="Q293" t="b">
        <v>0</v>
      </c>
      <c r="R293" s="13">
        <f t="shared" si="23"/>
        <v>40835.208333333336</v>
      </c>
      <c r="S293" s="11">
        <f t="shared" si="24"/>
        <v>40831.208333333336</v>
      </c>
      <c r="T293" t="s">
        <v>28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1"/>
        <v>71.7</v>
      </c>
      <c r="G294" s="5">
        <f t="shared" si="22"/>
        <v>9.8219178082191778</v>
      </c>
      <c r="H294" s="5" t="str">
        <f t="shared" si="25"/>
        <v>food</v>
      </c>
      <c r="J294" t="s">
        <v>14</v>
      </c>
      <c r="K294">
        <v>10</v>
      </c>
      <c r="L294" t="s">
        <v>21</v>
      </c>
      <c r="M294" t="s">
        <v>22</v>
      </c>
      <c r="N294">
        <v>1331874000</v>
      </c>
      <c r="O294">
        <v>1333429200</v>
      </c>
      <c r="P294" t="b">
        <v>0</v>
      </c>
      <c r="Q294" t="b">
        <v>0</v>
      </c>
      <c r="R294" s="13">
        <f t="shared" si="23"/>
        <v>41002.208333333336</v>
      </c>
      <c r="S294" s="11">
        <f t="shared" si="24"/>
        <v>40984.208333333336</v>
      </c>
      <c r="T294" t="s">
        <v>17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1"/>
        <v>33.28125</v>
      </c>
      <c r="G295" s="5">
        <f t="shared" si="22"/>
        <v>16.384615384615383</v>
      </c>
      <c r="H295" s="5" t="str">
        <f t="shared" si="25"/>
        <v>theater</v>
      </c>
      <c r="J295" t="s">
        <v>74</v>
      </c>
      <c r="K295">
        <v>32</v>
      </c>
      <c r="L295" t="s">
        <v>107</v>
      </c>
      <c r="M295" t="s">
        <v>108</v>
      </c>
      <c r="N295">
        <v>1286254800</v>
      </c>
      <c r="O295">
        <v>1287032400</v>
      </c>
      <c r="P295" t="b">
        <v>0</v>
      </c>
      <c r="Q295" t="b">
        <v>0</v>
      </c>
      <c r="R295" s="13">
        <f t="shared" si="23"/>
        <v>40465.208333333336</v>
      </c>
      <c r="S295" s="11">
        <f t="shared" si="24"/>
        <v>40456.208333333336</v>
      </c>
      <c r="T295" t="s">
        <v>33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1"/>
        <v>43.923497267759565</v>
      </c>
      <c r="G296" s="5">
        <f t="shared" si="22"/>
        <v>1339.6666666666667</v>
      </c>
      <c r="H296" s="5" t="str">
        <f t="shared" si="25"/>
        <v>theater</v>
      </c>
      <c r="J296" t="s">
        <v>20</v>
      </c>
      <c r="K296">
        <v>183</v>
      </c>
      <c r="L296" t="s">
        <v>21</v>
      </c>
      <c r="M296" t="s">
        <v>22</v>
      </c>
      <c r="N296">
        <v>1540530000</v>
      </c>
      <c r="O296">
        <v>1541570400</v>
      </c>
      <c r="P296" t="b">
        <v>0</v>
      </c>
      <c r="Q296" t="b">
        <v>0</v>
      </c>
      <c r="R296" s="13">
        <f t="shared" si="23"/>
        <v>43411.25</v>
      </c>
      <c r="S296" s="11">
        <f t="shared" si="24"/>
        <v>43399.208333333328</v>
      </c>
      <c r="T296" t="s">
        <v>33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1"/>
        <v>36.004712041884815</v>
      </c>
      <c r="G297" s="5">
        <f t="shared" si="22"/>
        <v>35.650077760497666</v>
      </c>
      <c r="H297" s="5" t="str">
        <f t="shared" si="25"/>
        <v>theater</v>
      </c>
      <c r="J297" t="s">
        <v>14</v>
      </c>
      <c r="K297">
        <v>1910</v>
      </c>
      <c r="L297" t="s">
        <v>98</v>
      </c>
      <c r="M297" t="s">
        <v>99</v>
      </c>
      <c r="N297">
        <v>1381813200</v>
      </c>
      <c r="O297">
        <v>1383976800</v>
      </c>
      <c r="P297" t="b">
        <v>0</v>
      </c>
      <c r="Q297" t="b">
        <v>0</v>
      </c>
      <c r="R297" s="13">
        <f t="shared" si="23"/>
        <v>41587.25</v>
      </c>
      <c r="S297" s="11">
        <f t="shared" si="24"/>
        <v>41562.208333333336</v>
      </c>
      <c r="T297" t="s">
        <v>33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1"/>
        <v>88.21052631578948</v>
      </c>
      <c r="G298" s="5">
        <f t="shared" si="22"/>
        <v>54.950819672131146</v>
      </c>
      <c r="H298" s="5" t="str">
        <f t="shared" si="25"/>
        <v>theater</v>
      </c>
      <c r="J298" t="s">
        <v>14</v>
      </c>
      <c r="K298">
        <v>38</v>
      </c>
      <c r="L298" t="s">
        <v>26</v>
      </c>
      <c r="M298" t="s">
        <v>27</v>
      </c>
      <c r="N298">
        <v>1548655200</v>
      </c>
      <c r="O298">
        <v>1550556000</v>
      </c>
      <c r="P298" t="b">
        <v>0</v>
      </c>
      <c r="Q298" t="b">
        <v>0</v>
      </c>
      <c r="R298" s="13">
        <f t="shared" si="23"/>
        <v>43515.25</v>
      </c>
      <c r="S298" s="11">
        <f t="shared" si="24"/>
        <v>43493.25</v>
      </c>
      <c r="T298" t="s">
        <v>33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1"/>
        <v>65.240384615384613</v>
      </c>
      <c r="G299" s="5">
        <f t="shared" si="22"/>
        <v>94.236111111111114</v>
      </c>
      <c r="H299" s="5" t="str">
        <f t="shared" si="25"/>
        <v>theater</v>
      </c>
      <c r="J299" t="s">
        <v>14</v>
      </c>
      <c r="K299">
        <v>104</v>
      </c>
      <c r="L299" t="s">
        <v>26</v>
      </c>
      <c r="M299" t="s">
        <v>27</v>
      </c>
      <c r="N299">
        <v>1389679200</v>
      </c>
      <c r="O299">
        <v>1390456800</v>
      </c>
      <c r="P299" t="b">
        <v>0</v>
      </c>
      <c r="Q299" t="b">
        <v>1</v>
      </c>
      <c r="R299" s="13">
        <f t="shared" si="23"/>
        <v>41662.25</v>
      </c>
      <c r="S299" s="11">
        <f t="shared" si="24"/>
        <v>41653.25</v>
      </c>
      <c r="T299" t="s">
        <v>33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1"/>
        <v>69.958333333333329</v>
      </c>
      <c r="G300" s="5">
        <f t="shared" si="22"/>
        <v>143.91428571428571</v>
      </c>
      <c r="H300" s="5" t="str">
        <f t="shared" si="25"/>
        <v>music</v>
      </c>
      <c r="J300" t="s">
        <v>20</v>
      </c>
      <c r="K300">
        <v>72</v>
      </c>
      <c r="L300" t="s">
        <v>21</v>
      </c>
      <c r="M300" t="s">
        <v>22</v>
      </c>
      <c r="N300">
        <v>1456466400</v>
      </c>
      <c r="O300">
        <v>1458018000</v>
      </c>
      <c r="P300" t="b">
        <v>0</v>
      </c>
      <c r="Q300" t="b">
        <v>1</v>
      </c>
      <c r="R300" s="13">
        <f t="shared" si="23"/>
        <v>42444.208333333328</v>
      </c>
      <c r="S300" s="11">
        <f t="shared" si="24"/>
        <v>42426.25</v>
      </c>
      <c r="T300" t="s">
        <v>23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1"/>
        <v>39.877551020408163</v>
      </c>
      <c r="G301" s="5">
        <f t="shared" si="22"/>
        <v>51.421052631578945</v>
      </c>
      <c r="H301" s="5" t="str">
        <f t="shared" si="25"/>
        <v>food</v>
      </c>
      <c r="J301" t="s">
        <v>14</v>
      </c>
      <c r="K301">
        <v>49</v>
      </c>
      <c r="L301" t="s">
        <v>21</v>
      </c>
      <c r="M301" t="s">
        <v>22</v>
      </c>
      <c r="N301">
        <v>1456984800</v>
      </c>
      <c r="O301">
        <v>1461819600</v>
      </c>
      <c r="P301" t="b">
        <v>0</v>
      </c>
      <c r="Q301" t="b">
        <v>0</v>
      </c>
      <c r="R301" s="13">
        <f t="shared" si="23"/>
        <v>42488.208333333328</v>
      </c>
      <c r="S301" s="11">
        <f t="shared" si="24"/>
        <v>42432.25</v>
      </c>
      <c r="T301" t="s">
        <v>17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1"/>
        <v>5</v>
      </c>
      <c r="G302" s="5">
        <f t="shared" si="22"/>
        <v>5</v>
      </c>
      <c r="H302" s="5" t="str">
        <f t="shared" si="25"/>
        <v>publishing</v>
      </c>
      <c r="J302" t="s">
        <v>14</v>
      </c>
      <c r="K302">
        <v>1</v>
      </c>
      <c r="L302" t="s">
        <v>36</v>
      </c>
      <c r="M302" t="s">
        <v>37</v>
      </c>
      <c r="N302">
        <v>1504069200</v>
      </c>
      <c r="O302">
        <v>1504155600</v>
      </c>
      <c r="P302" t="b">
        <v>0</v>
      </c>
      <c r="Q302" t="b">
        <v>1</v>
      </c>
      <c r="R302" s="13">
        <f t="shared" si="23"/>
        <v>42978.208333333328</v>
      </c>
      <c r="S302" s="11">
        <f t="shared" si="24"/>
        <v>42977.208333333328</v>
      </c>
      <c r="T302" t="s">
        <v>68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1"/>
        <v>41.023728813559323</v>
      </c>
      <c r="G303" s="5">
        <f t="shared" si="22"/>
        <v>1344.6666666666667</v>
      </c>
      <c r="H303" s="5" t="str">
        <f t="shared" si="25"/>
        <v>film &amp; video</v>
      </c>
      <c r="J303" t="s">
        <v>20</v>
      </c>
      <c r="K303">
        <v>295</v>
      </c>
      <c r="L303" t="s">
        <v>21</v>
      </c>
      <c r="M303" t="s">
        <v>22</v>
      </c>
      <c r="N303">
        <v>1424930400</v>
      </c>
      <c r="O303">
        <v>1426395600</v>
      </c>
      <c r="P303" t="b">
        <v>0</v>
      </c>
      <c r="Q303" t="b">
        <v>0</v>
      </c>
      <c r="R303" s="13">
        <f t="shared" si="23"/>
        <v>42078.208333333328</v>
      </c>
      <c r="S303" s="11">
        <f t="shared" si="24"/>
        <v>42061.25</v>
      </c>
      <c r="T303" t="s">
        <v>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1"/>
        <v>98.914285714285711</v>
      </c>
      <c r="G304" s="5">
        <f t="shared" si="22"/>
        <v>31.844940867279899</v>
      </c>
      <c r="H304" s="5" t="str">
        <f t="shared" si="25"/>
        <v>theater</v>
      </c>
      <c r="J304" t="s">
        <v>14</v>
      </c>
      <c r="K304">
        <v>245</v>
      </c>
      <c r="L304" t="s">
        <v>21</v>
      </c>
      <c r="M304" t="s">
        <v>22</v>
      </c>
      <c r="N304">
        <v>1535864400</v>
      </c>
      <c r="O304">
        <v>1537074000</v>
      </c>
      <c r="P304" t="b">
        <v>0</v>
      </c>
      <c r="Q304" t="b">
        <v>0</v>
      </c>
      <c r="R304" s="13">
        <f t="shared" si="23"/>
        <v>43359.208333333328</v>
      </c>
      <c r="S304" s="11">
        <f t="shared" si="24"/>
        <v>43345.208333333328</v>
      </c>
      <c r="T304" t="s">
        <v>33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1"/>
        <v>87.78125</v>
      </c>
      <c r="G305" s="5">
        <f t="shared" si="22"/>
        <v>82.617647058823536</v>
      </c>
      <c r="H305" s="5" t="str">
        <f t="shared" si="25"/>
        <v>music</v>
      </c>
      <c r="J305" t="s">
        <v>14</v>
      </c>
      <c r="K305">
        <v>32</v>
      </c>
      <c r="L305" t="s">
        <v>21</v>
      </c>
      <c r="M305" t="s">
        <v>22</v>
      </c>
      <c r="N305">
        <v>1452146400</v>
      </c>
      <c r="O305">
        <v>1452578400</v>
      </c>
      <c r="P305" t="b">
        <v>0</v>
      </c>
      <c r="Q305" t="b">
        <v>0</v>
      </c>
      <c r="R305" s="13">
        <f t="shared" si="23"/>
        <v>42381.25</v>
      </c>
      <c r="S305" s="11">
        <f t="shared" si="24"/>
        <v>42376.25</v>
      </c>
      <c r="T305" t="s">
        <v>60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1"/>
        <v>80.767605633802816</v>
      </c>
      <c r="G306" s="5">
        <f t="shared" si="22"/>
        <v>546.14285714285722</v>
      </c>
      <c r="H306" s="5" t="str">
        <f t="shared" si="25"/>
        <v>film &amp; video</v>
      </c>
      <c r="J306" t="s">
        <v>20</v>
      </c>
      <c r="K306">
        <v>142</v>
      </c>
      <c r="L306" t="s">
        <v>21</v>
      </c>
      <c r="M306" t="s">
        <v>22</v>
      </c>
      <c r="N306">
        <v>1470546000</v>
      </c>
      <c r="O306">
        <v>1474088400</v>
      </c>
      <c r="P306" t="b">
        <v>0</v>
      </c>
      <c r="Q306" t="b">
        <v>0</v>
      </c>
      <c r="R306" s="13">
        <f t="shared" si="23"/>
        <v>42630.208333333328</v>
      </c>
      <c r="S306" s="11">
        <f t="shared" si="24"/>
        <v>42589.208333333328</v>
      </c>
      <c r="T306" t="s">
        <v>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1"/>
        <v>94.28235294117647</v>
      </c>
      <c r="G307" s="5">
        <f t="shared" si="22"/>
        <v>286.21428571428572</v>
      </c>
      <c r="H307" s="5" t="str">
        <f t="shared" si="25"/>
        <v>theater</v>
      </c>
      <c r="J307" t="s">
        <v>20</v>
      </c>
      <c r="K307">
        <v>85</v>
      </c>
      <c r="L307" t="s">
        <v>21</v>
      </c>
      <c r="M307" t="s">
        <v>22</v>
      </c>
      <c r="N307">
        <v>1458363600</v>
      </c>
      <c r="O307">
        <v>1461906000</v>
      </c>
      <c r="P307" t="b">
        <v>0</v>
      </c>
      <c r="Q307" t="b">
        <v>0</v>
      </c>
      <c r="R307" s="13">
        <f t="shared" si="23"/>
        <v>42489.208333333328</v>
      </c>
      <c r="S307" s="11">
        <f t="shared" si="24"/>
        <v>42448.208333333328</v>
      </c>
      <c r="T307" t="s">
        <v>33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1"/>
        <v>73.428571428571431</v>
      </c>
      <c r="G308" s="5">
        <f t="shared" si="22"/>
        <v>7.9076923076923071</v>
      </c>
      <c r="H308" s="5" t="str">
        <f t="shared" si="25"/>
        <v>theater</v>
      </c>
      <c r="J308" t="s">
        <v>14</v>
      </c>
      <c r="K308">
        <v>7</v>
      </c>
      <c r="L308" t="s">
        <v>21</v>
      </c>
      <c r="M308" t="s">
        <v>22</v>
      </c>
      <c r="N308">
        <v>1500008400</v>
      </c>
      <c r="O308">
        <v>1500267600</v>
      </c>
      <c r="P308" t="b">
        <v>0</v>
      </c>
      <c r="Q308" t="b">
        <v>1</v>
      </c>
      <c r="R308" s="13">
        <f t="shared" si="23"/>
        <v>42933.208333333328</v>
      </c>
      <c r="S308" s="11">
        <f t="shared" si="24"/>
        <v>42930.208333333328</v>
      </c>
      <c r="T308" t="s">
        <v>33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1"/>
        <v>65.968133535660087</v>
      </c>
      <c r="G309" s="5">
        <f t="shared" si="22"/>
        <v>132.13677811550153</v>
      </c>
      <c r="H309" s="5" t="str">
        <f t="shared" si="25"/>
        <v>publishing</v>
      </c>
      <c r="J309" t="s">
        <v>20</v>
      </c>
      <c r="K309">
        <v>659</v>
      </c>
      <c r="L309" t="s">
        <v>36</v>
      </c>
      <c r="M309" t="s">
        <v>37</v>
      </c>
      <c r="N309">
        <v>1338958800</v>
      </c>
      <c r="O309">
        <v>1340686800</v>
      </c>
      <c r="P309" t="b">
        <v>0</v>
      </c>
      <c r="Q309" t="b">
        <v>1</v>
      </c>
      <c r="R309" s="13">
        <f t="shared" si="23"/>
        <v>41086.208333333336</v>
      </c>
      <c r="S309" s="11">
        <f t="shared" si="24"/>
        <v>41066.208333333336</v>
      </c>
      <c r="T309" t="s">
        <v>119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1"/>
        <v>109.04109589041096</v>
      </c>
      <c r="G310" s="5">
        <f t="shared" si="22"/>
        <v>74.077834179357026</v>
      </c>
      <c r="H310" s="5" t="str">
        <f t="shared" si="25"/>
        <v>theater</v>
      </c>
      <c r="J310" t="s">
        <v>14</v>
      </c>
      <c r="K310">
        <v>803</v>
      </c>
      <c r="L310" t="s">
        <v>21</v>
      </c>
      <c r="M310" t="s">
        <v>22</v>
      </c>
      <c r="N310">
        <v>1303102800</v>
      </c>
      <c r="O310">
        <v>1303189200</v>
      </c>
      <c r="P310" t="b">
        <v>0</v>
      </c>
      <c r="Q310" t="b">
        <v>0</v>
      </c>
      <c r="R310" s="13">
        <f t="shared" si="23"/>
        <v>40652.208333333336</v>
      </c>
      <c r="S310" s="11">
        <f t="shared" si="24"/>
        <v>40651.208333333336</v>
      </c>
      <c r="T310" t="s">
        <v>33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1"/>
        <v>41.16</v>
      </c>
      <c r="G311" s="5">
        <f t="shared" si="22"/>
        <v>75.292682926829272</v>
      </c>
      <c r="H311" s="5" t="str">
        <f t="shared" si="25"/>
        <v>music</v>
      </c>
      <c r="J311" t="s">
        <v>74</v>
      </c>
      <c r="K311">
        <v>75</v>
      </c>
      <c r="L311" t="s">
        <v>21</v>
      </c>
      <c r="M311" t="s">
        <v>22</v>
      </c>
      <c r="N311">
        <v>1316581200</v>
      </c>
      <c r="O311">
        <v>1318309200</v>
      </c>
      <c r="P311" t="b">
        <v>0</v>
      </c>
      <c r="Q311" t="b">
        <v>1</v>
      </c>
      <c r="R311" s="13">
        <f t="shared" si="23"/>
        <v>40827.208333333336</v>
      </c>
      <c r="S311" s="11">
        <f t="shared" si="24"/>
        <v>40807.208333333336</v>
      </c>
      <c r="T311" t="s">
        <v>60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1"/>
        <v>99.125</v>
      </c>
      <c r="G312" s="5">
        <f t="shared" si="22"/>
        <v>20.333333333333332</v>
      </c>
      <c r="H312" s="5" t="str">
        <f t="shared" si="25"/>
        <v>games</v>
      </c>
      <c r="J312" t="s">
        <v>14</v>
      </c>
      <c r="K312">
        <v>16</v>
      </c>
      <c r="L312" t="s">
        <v>21</v>
      </c>
      <c r="M312" t="s">
        <v>22</v>
      </c>
      <c r="N312">
        <v>1270789200</v>
      </c>
      <c r="O312">
        <v>1272171600</v>
      </c>
      <c r="P312" t="b">
        <v>0</v>
      </c>
      <c r="Q312" t="b">
        <v>0</v>
      </c>
      <c r="R312" s="13">
        <f t="shared" si="23"/>
        <v>40293.208333333336</v>
      </c>
      <c r="S312" s="11">
        <f t="shared" si="24"/>
        <v>40277.208333333336</v>
      </c>
      <c r="T312" t="s">
        <v>89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1"/>
        <v>105.88429752066116</v>
      </c>
      <c r="G313" s="5">
        <f t="shared" si="22"/>
        <v>203.36507936507937</v>
      </c>
      <c r="H313" s="5" t="str">
        <f t="shared" si="25"/>
        <v>theater</v>
      </c>
      <c r="J313" t="s">
        <v>20</v>
      </c>
      <c r="K313">
        <v>121</v>
      </c>
      <c r="L313" t="s">
        <v>21</v>
      </c>
      <c r="M313" t="s">
        <v>22</v>
      </c>
      <c r="N313">
        <v>1297836000</v>
      </c>
      <c r="O313">
        <v>1298872800</v>
      </c>
      <c r="P313" t="b">
        <v>0</v>
      </c>
      <c r="Q313" t="b">
        <v>0</v>
      </c>
      <c r="R313" s="13">
        <f t="shared" si="23"/>
        <v>40602.25</v>
      </c>
      <c r="S313" s="11">
        <f t="shared" si="24"/>
        <v>40590.25</v>
      </c>
      <c r="T313" t="s">
        <v>33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1"/>
        <v>48.996525921966864</v>
      </c>
      <c r="G314" s="5">
        <f t="shared" si="22"/>
        <v>310.2284263959391</v>
      </c>
      <c r="H314" s="5" t="str">
        <f t="shared" si="25"/>
        <v>theater</v>
      </c>
      <c r="J314" t="s">
        <v>20</v>
      </c>
      <c r="K314">
        <v>3742</v>
      </c>
      <c r="L314" t="s">
        <v>21</v>
      </c>
      <c r="M314" t="s">
        <v>22</v>
      </c>
      <c r="N314">
        <v>1382677200</v>
      </c>
      <c r="O314">
        <v>1383282000</v>
      </c>
      <c r="P314" t="b">
        <v>0</v>
      </c>
      <c r="Q314" t="b">
        <v>0</v>
      </c>
      <c r="R314" s="13">
        <f t="shared" si="23"/>
        <v>41579.208333333336</v>
      </c>
      <c r="S314" s="11">
        <f t="shared" si="24"/>
        <v>41572.208333333336</v>
      </c>
      <c r="T314" t="s">
        <v>33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1"/>
        <v>39</v>
      </c>
      <c r="G315" s="5">
        <f t="shared" si="22"/>
        <v>395.31818181818181</v>
      </c>
      <c r="H315" s="5" t="str">
        <f t="shared" si="25"/>
        <v>music</v>
      </c>
      <c r="J315" t="s">
        <v>20</v>
      </c>
      <c r="K315">
        <v>223</v>
      </c>
      <c r="L315" t="s">
        <v>21</v>
      </c>
      <c r="M315" t="s">
        <v>22</v>
      </c>
      <c r="N315">
        <v>1330322400</v>
      </c>
      <c r="O315">
        <v>1330495200</v>
      </c>
      <c r="P315" t="b">
        <v>0</v>
      </c>
      <c r="Q315" t="b">
        <v>0</v>
      </c>
      <c r="R315" s="13">
        <f t="shared" si="23"/>
        <v>40968.25</v>
      </c>
      <c r="S315" s="11">
        <f t="shared" si="24"/>
        <v>40966.25</v>
      </c>
      <c r="T315" t="s">
        <v>23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1"/>
        <v>31.022556390977442</v>
      </c>
      <c r="G316" s="5">
        <f t="shared" si="22"/>
        <v>294.71428571428572</v>
      </c>
      <c r="H316" s="5" t="str">
        <f t="shared" si="25"/>
        <v>film &amp; video</v>
      </c>
      <c r="J316" t="s">
        <v>20</v>
      </c>
      <c r="K316">
        <v>133</v>
      </c>
      <c r="L316" t="s">
        <v>21</v>
      </c>
      <c r="M316" t="s">
        <v>22</v>
      </c>
      <c r="N316">
        <v>1552366800</v>
      </c>
      <c r="O316">
        <v>1552798800</v>
      </c>
      <c r="P316" t="b">
        <v>0</v>
      </c>
      <c r="Q316" t="b">
        <v>1</v>
      </c>
      <c r="R316" s="13">
        <f t="shared" si="23"/>
        <v>43541.208333333328</v>
      </c>
      <c r="S316" s="11">
        <f t="shared" si="24"/>
        <v>43536.208333333328</v>
      </c>
      <c r="T316" t="s">
        <v>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1"/>
        <v>103.87096774193549</v>
      </c>
      <c r="G317" s="5">
        <f t="shared" si="22"/>
        <v>33.89473684210526</v>
      </c>
      <c r="H317" s="5" t="str">
        <f t="shared" si="25"/>
        <v>theater</v>
      </c>
      <c r="J317" t="s">
        <v>14</v>
      </c>
      <c r="K317">
        <v>31</v>
      </c>
      <c r="L317" t="s">
        <v>21</v>
      </c>
      <c r="M317" t="s">
        <v>22</v>
      </c>
      <c r="N317">
        <v>1400907600</v>
      </c>
      <c r="O317">
        <v>1403413200</v>
      </c>
      <c r="P317" t="b">
        <v>0</v>
      </c>
      <c r="Q317" t="b">
        <v>0</v>
      </c>
      <c r="R317" s="13">
        <f t="shared" si="23"/>
        <v>41812.208333333336</v>
      </c>
      <c r="S317" s="11">
        <f t="shared" si="24"/>
        <v>41783.208333333336</v>
      </c>
      <c r="T317" t="s">
        <v>33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1"/>
        <v>59.268518518518519</v>
      </c>
      <c r="G318" s="5">
        <f t="shared" si="22"/>
        <v>66.677083333333329</v>
      </c>
      <c r="H318" s="5" t="str">
        <f t="shared" si="25"/>
        <v>food</v>
      </c>
      <c r="J318" t="s">
        <v>14</v>
      </c>
      <c r="K318">
        <v>108</v>
      </c>
      <c r="L318" t="s">
        <v>107</v>
      </c>
      <c r="M318" t="s">
        <v>108</v>
      </c>
      <c r="N318">
        <v>1574143200</v>
      </c>
      <c r="O318">
        <v>1574229600</v>
      </c>
      <c r="P318" t="b">
        <v>0</v>
      </c>
      <c r="Q318" t="b">
        <v>1</v>
      </c>
      <c r="R318" s="13">
        <f t="shared" si="23"/>
        <v>43789.25</v>
      </c>
      <c r="S318" s="11">
        <f t="shared" si="24"/>
        <v>43788.25</v>
      </c>
      <c r="T318" t="s">
        <v>17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1"/>
        <v>42.3</v>
      </c>
      <c r="G319" s="5">
        <f t="shared" si="22"/>
        <v>19.227272727272727</v>
      </c>
      <c r="H319" s="5" t="str">
        <f t="shared" si="25"/>
        <v>theater</v>
      </c>
      <c r="J319" t="s">
        <v>14</v>
      </c>
      <c r="K319">
        <v>30</v>
      </c>
      <c r="L319" t="s">
        <v>21</v>
      </c>
      <c r="M319" t="s">
        <v>22</v>
      </c>
      <c r="N319">
        <v>1494738000</v>
      </c>
      <c r="O319">
        <v>1495861200</v>
      </c>
      <c r="P319" t="b">
        <v>0</v>
      </c>
      <c r="Q319" t="b">
        <v>0</v>
      </c>
      <c r="R319" s="13">
        <f t="shared" si="23"/>
        <v>42882.208333333328</v>
      </c>
      <c r="S319" s="11">
        <f t="shared" si="24"/>
        <v>42869.208333333328</v>
      </c>
      <c r="T319" t="s">
        <v>33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1"/>
        <v>53.117647058823529</v>
      </c>
      <c r="G320" s="5">
        <f t="shared" si="22"/>
        <v>15.842105263157894</v>
      </c>
      <c r="H320" s="5" t="str">
        <f t="shared" si="25"/>
        <v>music</v>
      </c>
      <c r="J320" t="s">
        <v>14</v>
      </c>
      <c r="K320">
        <v>17</v>
      </c>
      <c r="L320" t="s">
        <v>21</v>
      </c>
      <c r="M320" t="s">
        <v>22</v>
      </c>
      <c r="N320">
        <v>1392357600</v>
      </c>
      <c r="O320">
        <v>1392530400</v>
      </c>
      <c r="P320" t="b">
        <v>0</v>
      </c>
      <c r="Q320" t="b">
        <v>0</v>
      </c>
      <c r="R320" s="13">
        <f t="shared" si="23"/>
        <v>41686.25</v>
      </c>
      <c r="S320" s="11">
        <f t="shared" si="24"/>
        <v>41684.25</v>
      </c>
      <c r="T320" t="s">
        <v>23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1"/>
        <v>50.796875</v>
      </c>
      <c r="G321" s="5">
        <f t="shared" si="22"/>
        <v>38.702380952380956</v>
      </c>
      <c r="H321" s="5" t="str">
        <f t="shared" si="25"/>
        <v>technology</v>
      </c>
      <c r="J321" t="s">
        <v>74</v>
      </c>
      <c r="K321">
        <v>64</v>
      </c>
      <c r="L321" t="s">
        <v>21</v>
      </c>
      <c r="M321" t="s">
        <v>22</v>
      </c>
      <c r="N321">
        <v>1281589200</v>
      </c>
      <c r="O321">
        <v>1283662800</v>
      </c>
      <c r="P321" t="b">
        <v>0</v>
      </c>
      <c r="Q321" t="b">
        <v>0</v>
      </c>
      <c r="R321" s="13">
        <f t="shared" si="23"/>
        <v>40426.208333333336</v>
      </c>
      <c r="S321" s="11">
        <f t="shared" si="24"/>
        <v>40402.208333333336</v>
      </c>
      <c r="T321" t="s">
        <v>28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1"/>
        <v>101.15</v>
      </c>
      <c r="G322" s="5">
        <f t="shared" si="22"/>
        <v>9.5876777251184837</v>
      </c>
      <c r="H322" s="5" t="str">
        <f t="shared" si="25"/>
        <v>publishing</v>
      </c>
      <c r="J322" t="s">
        <v>14</v>
      </c>
      <c r="K322">
        <v>80</v>
      </c>
      <c r="L322" t="s">
        <v>21</v>
      </c>
      <c r="M322" t="s">
        <v>22</v>
      </c>
      <c r="N322">
        <v>1305003600</v>
      </c>
      <c r="O322">
        <v>1305781200</v>
      </c>
      <c r="P322" t="b">
        <v>0</v>
      </c>
      <c r="Q322" t="b">
        <v>0</v>
      </c>
      <c r="R322" s="13">
        <f t="shared" si="23"/>
        <v>40682.208333333336</v>
      </c>
      <c r="S322" s="11">
        <f t="shared" si="24"/>
        <v>40673.208333333336</v>
      </c>
      <c r="T322" t="s">
        <v>119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6">E323/K323</f>
        <v>65.000810372771468</v>
      </c>
      <c r="G323" s="5">
        <f t="shared" ref="G323:G386" si="27">E323/D323*100</f>
        <v>94.144366197183089</v>
      </c>
      <c r="H323" s="5" t="str">
        <f t="shared" si="25"/>
        <v>film &amp; video</v>
      </c>
      <c r="J323" t="s">
        <v>14</v>
      </c>
      <c r="K323">
        <v>2468</v>
      </c>
      <c r="L323" t="s">
        <v>21</v>
      </c>
      <c r="M323" t="s">
        <v>22</v>
      </c>
      <c r="N323">
        <v>1301634000</v>
      </c>
      <c r="O323">
        <v>1302325200</v>
      </c>
      <c r="P323" t="b">
        <v>0</v>
      </c>
      <c r="Q323" t="b">
        <v>0</v>
      </c>
      <c r="R323" s="13">
        <f t="shared" ref="R323:R386" si="28">(((O323 / 86400) + 25569))</f>
        <v>40642.208333333336</v>
      </c>
      <c r="S323" s="11">
        <f t="shared" ref="S323:S386" si="29">(((N323 / 86400) + 25569))</f>
        <v>40634.208333333336</v>
      </c>
      <c r="T323" t="s">
        <v>100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6"/>
        <v>37.998645510835914</v>
      </c>
      <c r="G324" s="5">
        <f t="shared" si="27"/>
        <v>166.56234096692114</v>
      </c>
      <c r="H324" s="5" t="str">
        <f t="shared" ref="H324:H387" si="30">LEFT(T324, FIND("/", T324)-1)</f>
        <v>theater</v>
      </c>
      <c r="J324" t="s">
        <v>20</v>
      </c>
      <c r="K324">
        <v>5168</v>
      </c>
      <c r="L324" t="s">
        <v>21</v>
      </c>
      <c r="M324" t="s">
        <v>22</v>
      </c>
      <c r="N324">
        <v>1290664800</v>
      </c>
      <c r="O324">
        <v>1291788000</v>
      </c>
      <c r="P324" t="b">
        <v>0</v>
      </c>
      <c r="Q324" t="b">
        <v>0</v>
      </c>
      <c r="R324" s="13">
        <f t="shared" si="28"/>
        <v>40520.25</v>
      </c>
      <c r="S324" s="11">
        <f t="shared" si="29"/>
        <v>40507.25</v>
      </c>
      <c r="T324" t="s">
        <v>33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6"/>
        <v>82.615384615384613</v>
      </c>
      <c r="G325" s="5">
        <f t="shared" si="27"/>
        <v>24.134831460674157</v>
      </c>
      <c r="H325" s="5" t="str">
        <f t="shared" si="30"/>
        <v>film &amp; video</v>
      </c>
      <c r="J325" t="s">
        <v>14</v>
      </c>
      <c r="K325">
        <v>26</v>
      </c>
      <c r="L325" t="s">
        <v>40</v>
      </c>
      <c r="M325" t="s">
        <v>41</v>
      </c>
      <c r="N325">
        <v>1395896400</v>
      </c>
      <c r="O325">
        <v>1396069200</v>
      </c>
      <c r="P325" t="b">
        <v>0</v>
      </c>
      <c r="Q325" t="b">
        <v>0</v>
      </c>
      <c r="R325" s="13">
        <f t="shared" si="28"/>
        <v>41727.208333333336</v>
      </c>
      <c r="S325" s="11">
        <f t="shared" si="29"/>
        <v>41725.208333333336</v>
      </c>
      <c r="T325" t="s">
        <v>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6"/>
        <v>37.941368078175898</v>
      </c>
      <c r="G326" s="5">
        <f t="shared" si="27"/>
        <v>164.05633802816902</v>
      </c>
      <c r="H326" s="5" t="str">
        <f t="shared" si="30"/>
        <v>theater</v>
      </c>
      <c r="J326" t="s">
        <v>20</v>
      </c>
      <c r="K326">
        <v>307</v>
      </c>
      <c r="L326" t="s">
        <v>21</v>
      </c>
      <c r="M326" t="s">
        <v>22</v>
      </c>
      <c r="N326">
        <v>1434862800</v>
      </c>
      <c r="O326">
        <v>1435899600</v>
      </c>
      <c r="P326" t="b">
        <v>0</v>
      </c>
      <c r="Q326" t="b">
        <v>1</v>
      </c>
      <c r="R326" s="13">
        <f t="shared" si="28"/>
        <v>42188.208333333328</v>
      </c>
      <c r="S326" s="11">
        <f t="shared" si="29"/>
        <v>42176.208333333328</v>
      </c>
      <c r="T326" t="s">
        <v>33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6"/>
        <v>80.780821917808225</v>
      </c>
      <c r="G327" s="5">
        <f t="shared" si="27"/>
        <v>90.723076923076931</v>
      </c>
      <c r="H327" s="5" t="str">
        <f t="shared" si="30"/>
        <v>theater</v>
      </c>
      <c r="J327" t="s">
        <v>14</v>
      </c>
      <c r="K327">
        <v>73</v>
      </c>
      <c r="L327" t="s">
        <v>21</v>
      </c>
      <c r="M327" t="s">
        <v>22</v>
      </c>
      <c r="N327">
        <v>1529125200</v>
      </c>
      <c r="O327">
        <v>1531112400</v>
      </c>
      <c r="P327" t="b">
        <v>0</v>
      </c>
      <c r="Q327" t="b">
        <v>1</v>
      </c>
      <c r="R327" s="13">
        <f t="shared" si="28"/>
        <v>43290.208333333328</v>
      </c>
      <c r="S327" s="11">
        <f t="shared" si="29"/>
        <v>43267.208333333328</v>
      </c>
      <c r="T327" t="s">
        <v>33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6"/>
        <v>25.984375</v>
      </c>
      <c r="G328" s="5">
        <f t="shared" si="27"/>
        <v>46.194444444444443</v>
      </c>
      <c r="H328" s="5" t="str">
        <f t="shared" si="30"/>
        <v>film &amp; video</v>
      </c>
      <c r="J328" t="s">
        <v>14</v>
      </c>
      <c r="K328">
        <v>128</v>
      </c>
      <c r="L328" t="s">
        <v>21</v>
      </c>
      <c r="M328" t="s">
        <v>22</v>
      </c>
      <c r="N328">
        <v>1451109600</v>
      </c>
      <c r="O328">
        <v>1451628000</v>
      </c>
      <c r="P328" t="b">
        <v>0</v>
      </c>
      <c r="Q328" t="b">
        <v>0</v>
      </c>
      <c r="R328" s="13">
        <f t="shared" si="28"/>
        <v>42370.25</v>
      </c>
      <c r="S328" s="11">
        <f t="shared" si="29"/>
        <v>42364.25</v>
      </c>
      <c r="T328" t="s">
        <v>71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6"/>
        <v>30.363636363636363</v>
      </c>
      <c r="G329" s="5">
        <f t="shared" si="27"/>
        <v>38.53846153846154</v>
      </c>
      <c r="H329" s="5" t="str">
        <f t="shared" si="30"/>
        <v>theater</v>
      </c>
      <c r="J329" t="s">
        <v>14</v>
      </c>
      <c r="K329">
        <v>33</v>
      </c>
      <c r="L329" t="s">
        <v>21</v>
      </c>
      <c r="M329" t="s">
        <v>22</v>
      </c>
      <c r="N329">
        <v>1566968400</v>
      </c>
      <c r="O329">
        <v>1567314000</v>
      </c>
      <c r="P329" t="b">
        <v>0</v>
      </c>
      <c r="Q329" t="b">
        <v>1</v>
      </c>
      <c r="R329" s="13">
        <f t="shared" si="28"/>
        <v>43709.208333333328</v>
      </c>
      <c r="S329" s="11">
        <f t="shared" si="29"/>
        <v>43705.208333333328</v>
      </c>
      <c r="T329" t="s">
        <v>33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6"/>
        <v>54.004916018025398</v>
      </c>
      <c r="G330" s="5">
        <f t="shared" si="27"/>
        <v>133.56231003039514</v>
      </c>
      <c r="H330" s="5" t="str">
        <f t="shared" si="30"/>
        <v>music</v>
      </c>
      <c r="J330" t="s">
        <v>20</v>
      </c>
      <c r="K330">
        <v>2441</v>
      </c>
      <c r="L330" t="s">
        <v>21</v>
      </c>
      <c r="M330" t="s">
        <v>22</v>
      </c>
      <c r="N330">
        <v>1543557600</v>
      </c>
      <c r="O330">
        <v>1544508000</v>
      </c>
      <c r="P330" t="b">
        <v>0</v>
      </c>
      <c r="Q330" t="b">
        <v>0</v>
      </c>
      <c r="R330" s="13">
        <f t="shared" si="28"/>
        <v>43445.25</v>
      </c>
      <c r="S330" s="11">
        <f t="shared" si="29"/>
        <v>43434.25</v>
      </c>
      <c r="T330" t="s">
        <v>23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6"/>
        <v>101.78672985781991</v>
      </c>
      <c r="G331" s="5">
        <f t="shared" si="27"/>
        <v>22.896588486140725</v>
      </c>
      <c r="H331" s="5" t="str">
        <f t="shared" si="30"/>
        <v>games</v>
      </c>
      <c r="J331" t="s">
        <v>47</v>
      </c>
      <c r="K331">
        <v>211</v>
      </c>
      <c r="L331" t="s">
        <v>21</v>
      </c>
      <c r="M331" t="s">
        <v>22</v>
      </c>
      <c r="N331">
        <v>1481522400</v>
      </c>
      <c r="O331">
        <v>1482472800</v>
      </c>
      <c r="P331" t="b">
        <v>0</v>
      </c>
      <c r="Q331" t="b">
        <v>0</v>
      </c>
      <c r="R331" s="13">
        <f t="shared" si="28"/>
        <v>42727.25</v>
      </c>
      <c r="S331" s="11">
        <f t="shared" si="29"/>
        <v>42716.25</v>
      </c>
      <c r="T331" t="s">
        <v>89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6"/>
        <v>45.003610108303249</v>
      </c>
      <c r="G332" s="5">
        <f t="shared" si="27"/>
        <v>184.95548961424333</v>
      </c>
      <c r="H332" s="5" t="str">
        <f t="shared" si="30"/>
        <v>film &amp; video</v>
      </c>
      <c r="J332" t="s">
        <v>20</v>
      </c>
      <c r="K332">
        <v>1385</v>
      </c>
      <c r="L332" t="s">
        <v>40</v>
      </c>
      <c r="M332" t="s">
        <v>41</v>
      </c>
      <c r="N332">
        <v>1512712800</v>
      </c>
      <c r="O332">
        <v>1512799200</v>
      </c>
      <c r="P332" t="b">
        <v>0</v>
      </c>
      <c r="Q332" t="b">
        <v>0</v>
      </c>
      <c r="R332" s="13">
        <f t="shared" si="28"/>
        <v>43078.25</v>
      </c>
      <c r="S332" s="11">
        <f t="shared" si="29"/>
        <v>43077.25</v>
      </c>
      <c r="T332" t="s">
        <v>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6"/>
        <v>77.068421052631578</v>
      </c>
      <c r="G333" s="5">
        <f t="shared" si="27"/>
        <v>443.72727272727275</v>
      </c>
      <c r="H333" s="5" t="str">
        <f t="shared" si="30"/>
        <v>food</v>
      </c>
      <c r="J333" t="s">
        <v>20</v>
      </c>
      <c r="K333">
        <v>190</v>
      </c>
      <c r="L333" t="s">
        <v>21</v>
      </c>
      <c r="M333" t="s">
        <v>22</v>
      </c>
      <c r="N333">
        <v>1324274400</v>
      </c>
      <c r="O333">
        <v>1324360800</v>
      </c>
      <c r="P333" t="b">
        <v>0</v>
      </c>
      <c r="Q333" t="b">
        <v>0</v>
      </c>
      <c r="R333" s="13">
        <f t="shared" si="28"/>
        <v>40897.25</v>
      </c>
      <c r="S333" s="11">
        <f t="shared" si="29"/>
        <v>40896.25</v>
      </c>
      <c r="T333" t="s">
        <v>17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6"/>
        <v>88.076595744680844</v>
      </c>
      <c r="G334" s="5">
        <f t="shared" si="27"/>
        <v>199.9806763285024</v>
      </c>
      <c r="H334" s="5" t="str">
        <f t="shared" si="30"/>
        <v>technology</v>
      </c>
      <c r="J334" t="s">
        <v>20</v>
      </c>
      <c r="K334">
        <v>470</v>
      </c>
      <c r="L334" t="s">
        <v>21</v>
      </c>
      <c r="M334" t="s">
        <v>22</v>
      </c>
      <c r="N334">
        <v>1364446800</v>
      </c>
      <c r="O334">
        <v>1364533200</v>
      </c>
      <c r="P334" t="b">
        <v>0</v>
      </c>
      <c r="Q334" t="b">
        <v>0</v>
      </c>
      <c r="R334" s="13">
        <f t="shared" si="28"/>
        <v>41362.208333333336</v>
      </c>
      <c r="S334" s="11">
        <f t="shared" si="29"/>
        <v>41361.208333333336</v>
      </c>
      <c r="T334" t="s">
        <v>65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6"/>
        <v>47.035573122529641</v>
      </c>
      <c r="G335" s="5">
        <f t="shared" si="27"/>
        <v>123.95833333333333</v>
      </c>
      <c r="H335" s="5" t="str">
        <f t="shared" si="30"/>
        <v>theater</v>
      </c>
      <c r="J335" t="s">
        <v>20</v>
      </c>
      <c r="K335">
        <v>253</v>
      </c>
      <c r="L335" t="s">
        <v>21</v>
      </c>
      <c r="M335" t="s">
        <v>22</v>
      </c>
      <c r="N335">
        <v>1542693600</v>
      </c>
      <c r="O335">
        <v>1545112800</v>
      </c>
      <c r="P335" t="b">
        <v>0</v>
      </c>
      <c r="Q335" t="b">
        <v>0</v>
      </c>
      <c r="R335" s="13">
        <f t="shared" si="28"/>
        <v>43452.25</v>
      </c>
      <c r="S335" s="11">
        <f t="shared" si="29"/>
        <v>43424.25</v>
      </c>
      <c r="T335" t="s">
        <v>33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6"/>
        <v>110.99550763701707</v>
      </c>
      <c r="G336" s="5">
        <f t="shared" si="27"/>
        <v>186.61329305135951</v>
      </c>
      <c r="H336" s="5" t="str">
        <f t="shared" si="30"/>
        <v>music</v>
      </c>
      <c r="J336" t="s">
        <v>20</v>
      </c>
      <c r="K336">
        <v>1113</v>
      </c>
      <c r="L336" t="s">
        <v>21</v>
      </c>
      <c r="M336" t="s">
        <v>22</v>
      </c>
      <c r="N336">
        <v>1515564000</v>
      </c>
      <c r="O336">
        <v>1516168800</v>
      </c>
      <c r="P336" t="b">
        <v>0</v>
      </c>
      <c r="Q336" t="b">
        <v>0</v>
      </c>
      <c r="R336" s="13">
        <f t="shared" si="28"/>
        <v>43117.25</v>
      </c>
      <c r="S336" s="11">
        <f t="shared" si="29"/>
        <v>43110.25</v>
      </c>
      <c r="T336" t="s">
        <v>23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6"/>
        <v>87.003066141042481</v>
      </c>
      <c r="G337" s="5">
        <f t="shared" si="27"/>
        <v>114.28538550057536</v>
      </c>
      <c r="H337" s="5" t="str">
        <f t="shared" si="30"/>
        <v>music</v>
      </c>
      <c r="J337" t="s">
        <v>20</v>
      </c>
      <c r="K337">
        <v>2283</v>
      </c>
      <c r="L337" t="s">
        <v>21</v>
      </c>
      <c r="M337" t="s">
        <v>22</v>
      </c>
      <c r="N337">
        <v>1573797600</v>
      </c>
      <c r="O337">
        <v>1574920800</v>
      </c>
      <c r="P337" t="b">
        <v>0</v>
      </c>
      <c r="Q337" t="b">
        <v>0</v>
      </c>
      <c r="R337" s="13">
        <f t="shared" si="28"/>
        <v>43797.25</v>
      </c>
      <c r="S337" s="11">
        <f t="shared" si="29"/>
        <v>43784.25</v>
      </c>
      <c r="T337" t="s">
        <v>23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6"/>
        <v>63.994402985074629</v>
      </c>
      <c r="G338" s="5">
        <f t="shared" si="27"/>
        <v>97.032531824611041</v>
      </c>
      <c r="H338" s="5" t="str">
        <f t="shared" si="30"/>
        <v>music</v>
      </c>
      <c r="J338" t="s">
        <v>14</v>
      </c>
      <c r="K338">
        <v>1072</v>
      </c>
      <c r="L338" t="s">
        <v>21</v>
      </c>
      <c r="M338" t="s">
        <v>22</v>
      </c>
      <c r="N338">
        <v>1292392800</v>
      </c>
      <c r="O338">
        <v>1292479200</v>
      </c>
      <c r="P338" t="b">
        <v>0</v>
      </c>
      <c r="Q338" t="b">
        <v>1</v>
      </c>
      <c r="R338" s="13">
        <f t="shared" si="28"/>
        <v>40528.25</v>
      </c>
      <c r="S338" s="11">
        <f t="shared" si="29"/>
        <v>40527.25</v>
      </c>
      <c r="T338" t="s">
        <v>23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6"/>
        <v>105.9945205479452</v>
      </c>
      <c r="G339" s="5">
        <f t="shared" si="27"/>
        <v>122.81904761904762</v>
      </c>
      <c r="H339" s="5" t="str">
        <f t="shared" si="30"/>
        <v>theater</v>
      </c>
      <c r="J339" t="s">
        <v>20</v>
      </c>
      <c r="K339">
        <v>1095</v>
      </c>
      <c r="L339" t="s">
        <v>21</v>
      </c>
      <c r="M339" t="s">
        <v>22</v>
      </c>
      <c r="N339">
        <v>1573452000</v>
      </c>
      <c r="O339">
        <v>1573538400</v>
      </c>
      <c r="P339" t="b">
        <v>0</v>
      </c>
      <c r="Q339" t="b">
        <v>0</v>
      </c>
      <c r="R339" s="13">
        <f t="shared" si="28"/>
        <v>43781.25</v>
      </c>
      <c r="S339" s="11">
        <f t="shared" si="29"/>
        <v>43780.25</v>
      </c>
      <c r="T339" t="s">
        <v>33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6"/>
        <v>73.989349112426041</v>
      </c>
      <c r="G340" s="5">
        <f t="shared" si="27"/>
        <v>179.14326647564468</v>
      </c>
      <c r="H340" s="5" t="str">
        <f t="shared" si="30"/>
        <v>theater</v>
      </c>
      <c r="J340" t="s">
        <v>20</v>
      </c>
      <c r="K340">
        <v>1690</v>
      </c>
      <c r="L340" t="s">
        <v>21</v>
      </c>
      <c r="M340" t="s">
        <v>22</v>
      </c>
      <c r="N340">
        <v>1317790800</v>
      </c>
      <c r="O340">
        <v>1320382800</v>
      </c>
      <c r="P340" t="b">
        <v>0</v>
      </c>
      <c r="Q340" t="b">
        <v>0</v>
      </c>
      <c r="R340" s="13">
        <f t="shared" si="28"/>
        <v>40851.208333333336</v>
      </c>
      <c r="S340" s="11">
        <f t="shared" si="29"/>
        <v>40821.208333333336</v>
      </c>
      <c r="T340" t="s">
        <v>33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6"/>
        <v>84.02004626060139</v>
      </c>
      <c r="G341" s="5">
        <f t="shared" si="27"/>
        <v>79.951577402787962</v>
      </c>
      <c r="H341" s="5" t="str">
        <f t="shared" si="30"/>
        <v>theater</v>
      </c>
      <c r="J341" t="s">
        <v>74</v>
      </c>
      <c r="K341">
        <v>1297</v>
      </c>
      <c r="L341" t="s">
        <v>15</v>
      </c>
      <c r="M341" t="s">
        <v>16</v>
      </c>
      <c r="N341">
        <v>1501650000</v>
      </c>
      <c r="O341">
        <v>1502859600</v>
      </c>
      <c r="P341" t="b">
        <v>0</v>
      </c>
      <c r="Q341" t="b">
        <v>0</v>
      </c>
      <c r="R341" s="13">
        <f t="shared" si="28"/>
        <v>42963.208333333328</v>
      </c>
      <c r="S341" s="11">
        <f t="shared" si="29"/>
        <v>42949.208333333328</v>
      </c>
      <c r="T341" t="s">
        <v>33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6"/>
        <v>88.966921119592882</v>
      </c>
      <c r="G342" s="5">
        <f t="shared" si="27"/>
        <v>94.242587601078171</v>
      </c>
      <c r="H342" s="5" t="str">
        <f t="shared" si="30"/>
        <v>photography</v>
      </c>
      <c r="J342" t="s">
        <v>14</v>
      </c>
      <c r="K342">
        <v>393</v>
      </c>
      <c r="L342" t="s">
        <v>21</v>
      </c>
      <c r="M342" t="s">
        <v>22</v>
      </c>
      <c r="N342">
        <v>1323669600</v>
      </c>
      <c r="O342">
        <v>1323756000</v>
      </c>
      <c r="P342" t="b">
        <v>0</v>
      </c>
      <c r="Q342" t="b">
        <v>0</v>
      </c>
      <c r="R342" s="13">
        <f t="shared" si="28"/>
        <v>40890.25</v>
      </c>
      <c r="S342" s="11">
        <f t="shared" si="29"/>
        <v>40889.25</v>
      </c>
      <c r="T342" t="s">
        <v>122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6"/>
        <v>76.990453460620529</v>
      </c>
      <c r="G343" s="5">
        <f t="shared" si="27"/>
        <v>84.669291338582681</v>
      </c>
      <c r="H343" s="5" t="str">
        <f t="shared" si="30"/>
        <v>music</v>
      </c>
      <c r="J343" t="s">
        <v>14</v>
      </c>
      <c r="K343">
        <v>1257</v>
      </c>
      <c r="L343" t="s">
        <v>21</v>
      </c>
      <c r="M343" t="s">
        <v>22</v>
      </c>
      <c r="N343">
        <v>1440738000</v>
      </c>
      <c r="O343">
        <v>1441342800</v>
      </c>
      <c r="P343" t="b">
        <v>0</v>
      </c>
      <c r="Q343" t="b">
        <v>0</v>
      </c>
      <c r="R343" s="13">
        <f t="shared" si="28"/>
        <v>42251.208333333328</v>
      </c>
      <c r="S343" s="11">
        <f t="shared" si="29"/>
        <v>42244.208333333328</v>
      </c>
      <c r="T343" t="s">
        <v>60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6"/>
        <v>97.146341463414629</v>
      </c>
      <c r="G344" s="5">
        <f t="shared" si="27"/>
        <v>66.521920668058456</v>
      </c>
      <c r="H344" s="5" t="str">
        <f t="shared" si="30"/>
        <v>theater</v>
      </c>
      <c r="J344" t="s">
        <v>14</v>
      </c>
      <c r="K344">
        <v>328</v>
      </c>
      <c r="L344" t="s">
        <v>21</v>
      </c>
      <c r="M344" t="s">
        <v>22</v>
      </c>
      <c r="N344">
        <v>1374296400</v>
      </c>
      <c r="O344">
        <v>1375333200</v>
      </c>
      <c r="P344" t="b">
        <v>0</v>
      </c>
      <c r="Q344" t="b">
        <v>0</v>
      </c>
      <c r="R344" s="13">
        <f t="shared" si="28"/>
        <v>41487.208333333336</v>
      </c>
      <c r="S344" s="11">
        <f t="shared" si="29"/>
        <v>41475.208333333336</v>
      </c>
      <c r="T344" t="s">
        <v>33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6"/>
        <v>33.013605442176868</v>
      </c>
      <c r="G345" s="5">
        <f t="shared" si="27"/>
        <v>53.922222222222224</v>
      </c>
      <c r="H345" s="5" t="str">
        <f t="shared" si="30"/>
        <v>theater</v>
      </c>
      <c r="J345" t="s">
        <v>14</v>
      </c>
      <c r="K345">
        <v>147</v>
      </c>
      <c r="L345" t="s">
        <v>21</v>
      </c>
      <c r="M345" t="s">
        <v>22</v>
      </c>
      <c r="N345">
        <v>1384840800</v>
      </c>
      <c r="O345">
        <v>1389420000</v>
      </c>
      <c r="P345" t="b">
        <v>0</v>
      </c>
      <c r="Q345" t="b">
        <v>0</v>
      </c>
      <c r="R345" s="13">
        <f t="shared" si="28"/>
        <v>41650.25</v>
      </c>
      <c r="S345" s="11">
        <f t="shared" si="29"/>
        <v>41597.25</v>
      </c>
      <c r="T345" t="s">
        <v>33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6"/>
        <v>99.950602409638549</v>
      </c>
      <c r="G346" s="5">
        <f t="shared" si="27"/>
        <v>41.983299595141702</v>
      </c>
      <c r="H346" s="5" t="str">
        <f t="shared" si="30"/>
        <v>games</v>
      </c>
      <c r="J346" t="s">
        <v>14</v>
      </c>
      <c r="K346">
        <v>830</v>
      </c>
      <c r="L346" t="s">
        <v>21</v>
      </c>
      <c r="M346" t="s">
        <v>22</v>
      </c>
      <c r="N346">
        <v>1516600800</v>
      </c>
      <c r="O346">
        <v>1520056800</v>
      </c>
      <c r="P346" t="b">
        <v>0</v>
      </c>
      <c r="Q346" t="b">
        <v>0</v>
      </c>
      <c r="R346" s="13">
        <f t="shared" si="28"/>
        <v>43162.25</v>
      </c>
      <c r="S346" s="11">
        <f t="shared" si="29"/>
        <v>43122.25</v>
      </c>
      <c r="T346" t="s">
        <v>89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6"/>
        <v>69.966767371601208</v>
      </c>
      <c r="G347" s="5">
        <f t="shared" si="27"/>
        <v>14.69479695431472</v>
      </c>
      <c r="H347" s="5" t="str">
        <f t="shared" si="30"/>
        <v>film &amp; video</v>
      </c>
      <c r="J347" t="s">
        <v>14</v>
      </c>
      <c r="K347">
        <v>331</v>
      </c>
      <c r="L347" t="s">
        <v>40</v>
      </c>
      <c r="M347" t="s">
        <v>41</v>
      </c>
      <c r="N347">
        <v>1436418000</v>
      </c>
      <c r="O347">
        <v>1436504400</v>
      </c>
      <c r="P347" t="b">
        <v>0</v>
      </c>
      <c r="Q347" t="b">
        <v>0</v>
      </c>
      <c r="R347" s="13">
        <f t="shared" si="28"/>
        <v>42195.208333333328</v>
      </c>
      <c r="S347" s="11">
        <f t="shared" si="29"/>
        <v>42194.208333333328</v>
      </c>
      <c r="T347" t="s">
        <v>53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6"/>
        <v>110.32</v>
      </c>
      <c r="G348" s="5">
        <f t="shared" si="27"/>
        <v>34.475000000000001</v>
      </c>
      <c r="H348" s="5" t="str">
        <f t="shared" si="30"/>
        <v>music</v>
      </c>
      <c r="J348" t="s">
        <v>14</v>
      </c>
      <c r="K348">
        <v>25</v>
      </c>
      <c r="L348" t="s">
        <v>21</v>
      </c>
      <c r="M348" t="s">
        <v>22</v>
      </c>
      <c r="N348">
        <v>1503550800</v>
      </c>
      <c r="O348">
        <v>1508302800</v>
      </c>
      <c r="P348" t="b">
        <v>0</v>
      </c>
      <c r="Q348" t="b">
        <v>1</v>
      </c>
      <c r="R348" s="13">
        <f t="shared" si="28"/>
        <v>43026.208333333328</v>
      </c>
      <c r="S348" s="11">
        <f t="shared" si="29"/>
        <v>42971.208333333328</v>
      </c>
      <c r="T348" t="s">
        <v>60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6"/>
        <v>66.005235602094245</v>
      </c>
      <c r="G349" s="5">
        <f t="shared" si="27"/>
        <v>1400.7777777777778</v>
      </c>
      <c r="H349" s="5" t="str">
        <f t="shared" si="30"/>
        <v>technology</v>
      </c>
      <c r="J349" t="s">
        <v>20</v>
      </c>
      <c r="K349">
        <v>191</v>
      </c>
      <c r="L349" t="s">
        <v>21</v>
      </c>
      <c r="M349" t="s">
        <v>22</v>
      </c>
      <c r="N349">
        <v>1423634400</v>
      </c>
      <c r="O349">
        <v>1425708000</v>
      </c>
      <c r="P349" t="b">
        <v>0</v>
      </c>
      <c r="Q349" t="b">
        <v>0</v>
      </c>
      <c r="R349" s="13">
        <f t="shared" si="28"/>
        <v>42070.25</v>
      </c>
      <c r="S349" s="11">
        <f t="shared" si="29"/>
        <v>42046.25</v>
      </c>
      <c r="T349" t="s">
        <v>28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6"/>
        <v>41.005742176284812</v>
      </c>
      <c r="G350" s="5">
        <f t="shared" si="27"/>
        <v>71.770351758793964</v>
      </c>
      <c r="H350" s="5" t="str">
        <f t="shared" si="30"/>
        <v>food</v>
      </c>
      <c r="J350" t="s">
        <v>14</v>
      </c>
      <c r="K350">
        <v>3483</v>
      </c>
      <c r="L350" t="s">
        <v>21</v>
      </c>
      <c r="M350" t="s">
        <v>22</v>
      </c>
      <c r="N350">
        <v>1487224800</v>
      </c>
      <c r="O350">
        <v>1488348000</v>
      </c>
      <c r="P350" t="b">
        <v>0</v>
      </c>
      <c r="Q350" t="b">
        <v>0</v>
      </c>
      <c r="R350" s="13">
        <f t="shared" si="28"/>
        <v>42795.25</v>
      </c>
      <c r="S350" s="11">
        <f t="shared" si="29"/>
        <v>42782.25</v>
      </c>
      <c r="T350" t="s">
        <v>17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6"/>
        <v>103.96316359696641</v>
      </c>
      <c r="G351" s="5">
        <f t="shared" si="27"/>
        <v>53.074115044247783</v>
      </c>
      <c r="H351" s="5" t="str">
        <f t="shared" si="30"/>
        <v>theater</v>
      </c>
      <c r="J351" t="s">
        <v>14</v>
      </c>
      <c r="K351">
        <v>923</v>
      </c>
      <c r="L351" t="s">
        <v>21</v>
      </c>
      <c r="M351" t="s">
        <v>22</v>
      </c>
      <c r="N351">
        <v>1500008400</v>
      </c>
      <c r="O351">
        <v>1502600400</v>
      </c>
      <c r="P351" t="b">
        <v>0</v>
      </c>
      <c r="Q351" t="b">
        <v>0</v>
      </c>
      <c r="R351" s="13">
        <f t="shared" si="28"/>
        <v>42960.208333333328</v>
      </c>
      <c r="S351" s="11">
        <f t="shared" si="29"/>
        <v>42930.208333333328</v>
      </c>
      <c r="T351" t="s">
        <v>33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6"/>
        <v>5</v>
      </c>
      <c r="G352" s="5">
        <f t="shared" si="27"/>
        <v>5</v>
      </c>
      <c r="H352" s="5" t="str">
        <f t="shared" si="30"/>
        <v>music</v>
      </c>
      <c r="J352" t="s">
        <v>14</v>
      </c>
      <c r="K352">
        <v>1</v>
      </c>
      <c r="L352" t="s">
        <v>21</v>
      </c>
      <c r="M352" t="s">
        <v>22</v>
      </c>
      <c r="N352">
        <v>1432098000</v>
      </c>
      <c r="O352">
        <v>1433653200</v>
      </c>
      <c r="P352" t="b">
        <v>0</v>
      </c>
      <c r="Q352" t="b">
        <v>1</v>
      </c>
      <c r="R352" s="13">
        <f t="shared" si="28"/>
        <v>42162.208333333328</v>
      </c>
      <c r="S352" s="11">
        <f t="shared" si="29"/>
        <v>42144.208333333328</v>
      </c>
      <c r="T352" t="s">
        <v>159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6"/>
        <v>47.009935419771487</v>
      </c>
      <c r="G353" s="5">
        <f t="shared" si="27"/>
        <v>127.70715249662618</v>
      </c>
      <c r="H353" s="5" t="str">
        <f t="shared" si="30"/>
        <v>music</v>
      </c>
      <c r="J353" t="s">
        <v>20</v>
      </c>
      <c r="K353">
        <v>2013</v>
      </c>
      <c r="L353" t="s">
        <v>21</v>
      </c>
      <c r="M353" t="s">
        <v>22</v>
      </c>
      <c r="N353">
        <v>1440392400</v>
      </c>
      <c r="O353">
        <v>1441602000</v>
      </c>
      <c r="P353" t="b">
        <v>0</v>
      </c>
      <c r="Q353" t="b">
        <v>0</v>
      </c>
      <c r="R353" s="13">
        <f t="shared" si="28"/>
        <v>42254.208333333328</v>
      </c>
      <c r="S353" s="11">
        <f t="shared" si="29"/>
        <v>42240.208333333328</v>
      </c>
      <c r="T353" t="s">
        <v>23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6"/>
        <v>29.606060606060606</v>
      </c>
      <c r="G354" s="5">
        <f t="shared" si="27"/>
        <v>34.892857142857139</v>
      </c>
      <c r="H354" s="5" t="str">
        <f t="shared" si="30"/>
        <v>theater</v>
      </c>
      <c r="J354" t="s">
        <v>14</v>
      </c>
      <c r="K354">
        <v>33</v>
      </c>
      <c r="L354" t="s">
        <v>15</v>
      </c>
      <c r="M354" t="s">
        <v>16</v>
      </c>
      <c r="N354">
        <v>1446876000</v>
      </c>
      <c r="O354">
        <v>1447567200</v>
      </c>
      <c r="P354" t="b">
        <v>0</v>
      </c>
      <c r="Q354" t="b">
        <v>0</v>
      </c>
      <c r="R354" s="13">
        <f t="shared" si="28"/>
        <v>42323.25</v>
      </c>
      <c r="S354" s="11">
        <f t="shared" si="29"/>
        <v>42315.25</v>
      </c>
      <c r="T354" t="s">
        <v>33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6"/>
        <v>81.010569583088667</v>
      </c>
      <c r="G355" s="5">
        <f t="shared" si="27"/>
        <v>410.59821428571428</v>
      </c>
      <c r="H355" s="5" t="str">
        <f t="shared" si="30"/>
        <v>theater</v>
      </c>
      <c r="J355" t="s">
        <v>20</v>
      </c>
      <c r="K355">
        <v>1703</v>
      </c>
      <c r="L355" t="s">
        <v>21</v>
      </c>
      <c r="M355" t="s">
        <v>22</v>
      </c>
      <c r="N355">
        <v>1562302800</v>
      </c>
      <c r="O355">
        <v>1562389200</v>
      </c>
      <c r="P355" t="b">
        <v>0</v>
      </c>
      <c r="Q355" t="b">
        <v>0</v>
      </c>
      <c r="R355" s="13">
        <f t="shared" si="28"/>
        <v>43652.208333333328</v>
      </c>
      <c r="S355" s="11">
        <f t="shared" si="29"/>
        <v>43651.208333333328</v>
      </c>
      <c r="T355" t="s">
        <v>33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6"/>
        <v>94.35</v>
      </c>
      <c r="G356" s="5">
        <f t="shared" si="27"/>
        <v>123.73770491803278</v>
      </c>
      <c r="H356" s="5" t="str">
        <f t="shared" si="30"/>
        <v>film &amp; video</v>
      </c>
      <c r="J356" t="s">
        <v>20</v>
      </c>
      <c r="K356">
        <v>80</v>
      </c>
      <c r="L356" t="s">
        <v>36</v>
      </c>
      <c r="M356" t="s">
        <v>37</v>
      </c>
      <c r="N356">
        <v>1378184400</v>
      </c>
      <c r="O356">
        <v>1378789200</v>
      </c>
      <c r="P356" t="b">
        <v>0</v>
      </c>
      <c r="Q356" t="b">
        <v>0</v>
      </c>
      <c r="R356" s="13">
        <f t="shared" si="28"/>
        <v>41527.208333333336</v>
      </c>
      <c r="S356" s="11">
        <f t="shared" si="29"/>
        <v>41520.208333333336</v>
      </c>
      <c r="T356" t="s">
        <v>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6"/>
        <v>26.058139534883722</v>
      </c>
      <c r="G357" s="5">
        <f t="shared" si="27"/>
        <v>58.973684210526315</v>
      </c>
      <c r="H357" s="5" t="str">
        <f t="shared" si="30"/>
        <v>technology</v>
      </c>
      <c r="J357" t="s">
        <v>47</v>
      </c>
      <c r="K357">
        <v>86</v>
      </c>
      <c r="L357" t="s">
        <v>21</v>
      </c>
      <c r="M357" t="s">
        <v>22</v>
      </c>
      <c r="N357">
        <v>1485064800</v>
      </c>
      <c r="O357">
        <v>1488520800</v>
      </c>
      <c r="P357" t="b">
        <v>0</v>
      </c>
      <c r="Q357" t="b">
        <v>0</v>
      </c>
      <c r="R357" s="13">
        <f t="shared" si="28"/>
        <v>42797.25</v>
      </c>
      <c r="S357" s="11">
        <f t="shared" si="29"/>
        <v>42757.25</v>
      </c>
      <c r="T357" t="s">
        <v>65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6"/>
        <v>85.775000000000006</v>
      </c>
      <c r="G358" s="5">
        <f t="shared" si="27"/>
        <v>36.892473118279568</v>
      </c>
      <c r="H358" s="5" t="str">
        <f t="shared" si="30"/>
        <v>theater</v>
      </c>
      <c r="J358" t="s">
        <v>14</v>
      </c>
      <c r="K358">
        <v>40</v>
      </c>
      <c r="L358" t="s">
        <v>107</v>
      </c>
      <c r="M358" t="s">
        <v>108</v>
      </c>
      <c r="N358">
        <v>1326520800</v>
      </c>
      <c r="O358">
        <v>1327298400</v>
      </c>
      <c r="P358" t="b">
        <v>0</v>
      </c>
      <c r="Q358" t="b">
        <v>0</v>
      </c>
      <c r="R358" s="13">
        <f t="shared" si="28"/>
        <v>40931.25</v>
      </c>
      <c r="S358" s="11">
        <f t="shared" si="29"/>
        <v>40922.25</v>
      </c>
      <c r="T358" t="s">
        <v>33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6"/>
        <v>103.73170731707317</v>
      </c>
      <c r="G359" s="5">
        <f t="shared" si="27"/>
        <v>184.91304347826087</v>
      </c>
      <c r="H359" s="5" t="str">
        <f t="shared" si="30"/>
        <v>games</v>
      </c>
      <c r="J359" t="s">
        <v>20</v>
      </c>
      <c r="K359">
        <v>41</v>
      </c>
      <c r="L359" t="s">
        <v>21</v>
      </c>
      <c r="M359" t="s">
        <v>22</v>
      </c>
      <c r="N359">
        <v>1441256400</v>
      </c>
      <c r="O359">
        <v>1443416400</v>
      </c>
      <c r="P359" t="b">
        <v>0</v>
      </c>
      <c r="Q359" t="b">
        <v>0</v>
      </c>
      <c r="R359" s="13">
        <f t="shared" si="28"/>
        <v>42275.208333333328</v>
      </c>
      <c r="S359" s="11">
        <f t="shared" si="29"/>
        <v>42250.208333333328</v>
      </c>
      <c r="T359" t="s">
        <v>89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6"/>
        <v>49.826086956521742</v>
      </c>
      <c r="G360" s="5">
        <f t="shared" si="27"/>
        <v>11.814432989690722</v>
      </c>
      <c r="H360" s="5" t="str">
        <f t="shared" si="30"/>
        <v>photography</v>
      </c>
      <c r="J360" t="s">
        <v>14</v>
      </c>
      <c r="K360">
        <v>23</v>
      </c>
      <c r="L360" t="s">
        <v>15</v>
      </c>
      <c r="M360" t="s">
        <v>16</v>
      </c>
      <c r="N360">
        <v>1533877200</v>
      </c>
      <c r="O360">
        <v>1534136400</v>
      </c>
      <c r="P360" t="b">
        <v>1</v>
      </c>
      <c r="Q360" t="b">
        <v>0</v>
      </c>
      <c r="R360" s="13">
        <f t="shared" si="28"/>
        <v>43325.208333333328</v>
      </c>
      <c r="S360" s="11">
        <f t="shared" si="29"/>
        <v>43322.208333333328</v>
      </c>
      <c r="T360" t="s">
        <v>122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6"/>
        <v>63.893048128342244</v>
      </c>
      <c r="G361" s="5">
        <f t="shared" si="27"/>
        <v>298.7</v>
      </c>
      <c r="H361" s="5" t="str">
        <f t="shared" si="30"/>
        <v>film &amp; video</v>
      </c>
      <c r="J361" t="s">
        <v>20</v>
      </c>
      <c r="K361">
        <v>187</v>
      </c>
      <c r="L361" t="s">
        <v>21</v>
      </c>
      <c r="M361" t="s">
        <v>22</v>
      </c>
      <c r="N361">
        <v>1314421200</v>
      </c>
      <c r="O361">
        <v>1315026000</v>
      </c>
      <c r="P361" t="b">
        <v>0</v>
      </c>
      <c r="Q361" t="b">
        <v>0</v>
      </c>
      <c r="R361" s="13">
        <f t="shared" si="28"/>
        <v>40789.208333333336</v>
      </c>
      <c r="S361" s="11">
        <f t="shared" si="29"/>
        <v>40782.208333333336</v>
      </c>
      <c r="T361" t="s">
        <v>71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6"/>
        <v>47.002434782608695</v>
      </c>
      <c r="G362" s="5">
        <f t="shared" si="27"/>
        <v>226.35175879396985</v>
      </c>
      <c r="H362" s="5" t="str">
        <f t="shared" si="30"/>
        <v>theater</v>
      </c>
      <c r="J362" t="s">
        <v>20</v>
      </c>
      <c r="K362">
        <v>2875</v>
      </c>
      <c r="L362" t="s">
        <v>40</v>
      </c>
      <c r="M362" t="s">
        <v>41</v>
      </c>
      <c r="N362">
        <v>1293861600</v>
      </c>
      <c r="O362">
        <v>1295071200</v>
      </c>
      <c r="P362" t="b">
        <v>0</v>
      </c>
      <c r="Q362" t="b">
        <v>1</v>
      </c>
      <c r="R362" s="13">
        <f t="shared" si="28"/>
        <v>40558.25</v>
      </c>
      <c r="S362" s="11">
        <f t="shared" si="29"/>
        <v>40544.25</v>
      </c>
      <c r="T362" t="s">
        <v>33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6"/>
        <v>108.47727272727273</v>
      </c>
      <c r="G363" s="5">
        <f t="shared" si="27"/>
        <v>173.56363636363636</v>
      </c>
      <c r="H363" s="5" t="str">
        <f t="shared" si="30"/>
        <v>theater</v>
      </c>
      <c r="J363" t="s">
        <v>20</v>
      </c>
      <c r="K363">
        <v>88</v>
      </c>
      <c r="L363" t="s">
        <v>21</v>
      </c>
      <c r="M363" t="s">
        <v>22</v>
      </c>
      <c r="N363">
        <v>1507352400</v>
      </c>
      <c r="O363">
        <v>1509426000</v>
      </c>
      <c r="P363" t="b">
        <v>0</v>
      </c>
      <c r="Q363" t="b">
        <v>0</v>
      </c>
      <c r="R363" s="13">
        <f t="shared" si="28"/>
        <v>43039.208333333328</v>
      </c>
      <c r="S363" s="11">
        <f t="shared" si="29"/>
        <v>43015.208333333328</v>
      </c>
      <c r="T363" t="s">
        <v>33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6"/>
        <v>72.015706806282722</v>
      </c>
      <c r="G364" s="5">
        <f t="shared" si="27"/>
        <v>371.75675675675677</v>
      </c>
      <c r="H364" s="5" t="str">
        <f t="shared" si="30"/>
        <v>music</v>
      </c>
      <c r="J364" t="s">
        <v>20</v>
      </c>
      <c r="K364">
        <v>191</v>
      </c>
      <c r="L364" t="s">
        <v>21</v>
      </c>
      <c r="M364" t="s">
        <v>22</v>
      </c>
      <c r="N364">
        <v>1296108000</v>
      </c>
      <c r="O364">
        <v>1299391200</v>
      </c>
      <c r="P364" t="b">
        <v>0</v>
      </c>
      <c r="Q364" t="b">
        <v>0</v>
      </c>
      <c r="R364" s="13">
        <f t="shared" si="28"/>
        <v>40608.25</v>
      </c>
      <c r="S364" s="11">
        <f t="shared" si="29"/>
        <v>40570.25</v>
      </c>
      <c r="T364" t="s">
        <v>23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6"/>
        <v>59.928057553956833</v>
      </c>
      <c r="G365" s="5">
        <f t="shared" si="27"/>
        <v>160.19230769230771</v>
      </c>
      <c r="H365" s="5" t="str">
        <f t="shared" si="30"/>
        <v>music</v>
      </c>
      <c r="J365" t="s">
        <v>20</v>
      </c>
      <c r="K365">
        <v>139</v>
      </c>
      <c r="L365" t="s">
        <v>21</v>
      </c>
      <c r="M365" t="s">
        <v>22</v>
      </c>
      <c r="N365">
        <v>1324965600</v>
      </c>
      <c r="O365">
        <v>1325052000</v>
      </c>
      <c r="P365" t="b">
        <v>0</v>
      </c>
      <c r="Q365" t="b">
        <v>0</v>
      </c>
      <c r="R365" s="13">
        <f t="shared" si="28"/>
        <v>40905.25</v>
      </c>
      <c r="S365" s="11">
        <f t="shared" si="29"/>
        <v>40904.25</v>
      </c>
      <c r="T365" t="s">
        <v>23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6"/>
        <v>78.209677419354833</v>
      </c>
      <c r="G366" s="5">
        <f t="shared" si="27"/>
        <v>1616.3333333333335</v>
      </c>
      <c r="H366" s="5" t="str">
        <f t="shared" si="30"/>
        <v>music</v>
      </c>
      <c r="J366" t="s">
        <v>20</v>
      </c>
      <c r="K366">
        <v>186</v>
      </c>
      <c r="L366" t="s">
        <v>21</v>
      </c>
      <c r="M366" t="s">
        <v>22</v>
      </c>
      <c r="N366">
        <v>1520229600</v>
      </c>
      <c r="O366">
        <v>1522818000</v>
      </c>
      <c r="P366" t="b">
        <v>0</v>
      </c>
      <c r="Q366" t="b">
        <v>0</v>
      </c>
      <c r="R366" s="13">
        <f t="shared" si="28"/>
        <v>43194.208333333328</v>
      </c>
      <c r="S366" s="11">
        <f t="shared" si="29"/>
        <v>43164.25</v>
      </c>
      <c r="T366" t="s">
        <v>60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6"/>
        <v>104.77678571428571</v>
      </c>
      <c r="G367" s="5">
        <f t="shared" si="27"/>
        <v>733.4375</v>
      </c>
      <c r="H367" s="5" t="str">
        <f t="shared" si="30"/>
        <v>theater</v>
      </c>
      <c r="J367" t="s">
        <v>20</v>
      </c>
      <c r="K367">
        <v>112</v>
      </c>
      <c r="L367" t="s">
        <v>26</v>
      </c>
      <c r="M367" t="s">
        <v>27</v>
      </c>
      <c r="N367">
        <v>1482991200</v>
      </c>
      <c r="O367">
        <v>1485324000</v>
      </c>
      <c r="P367" t="b">
        <v>0</v>
      </c>
      <c r="Q367" t="b">
        <v>0</v>
      </c>
      <c r="R367" s="13">
        <f t="shared" si="28"/>
        <v>42760.25</v>
      </c>
      <c r="S367" s="11">
        <f t="shared" si="29"/>
        <v>42733.25</v>
      </c>
      <c r="T367" t="s">
        <v>33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6"/>
        <v>105.52475247524752</v>
      </c>
      <c r="G368" s="5">
        <f t="shared" si="27"/>
        <v>592.11111111111109</v>
      </c>
      <c r="H368" s="5" t="str">
        <f t="shared" si="30"/>
        <v>theater</v>
      </c>
      <c r="J368" t="s">
        <v>20</v>
      </c>
      <c r="K368">
        <v>101</v>
      </c>
      <c r="L368" t="s">
        <v>21</v>
      </c>
      <c r="M368" t="s">
        <v>22</v>
      </c>
      <c r="N368">
        <v>1294034400</v>
      </c>
      <c r="O368">
        <v>1294120800</v>
      </c>
      <c r="P368" t="b">
        <v>0</v>
      </c>
      <c r="Q368" t="b">
        <v>1</v>
      </c>
      <c r="R368" s="13">
        <f t="shared" si="28"/>
        <v>40547.25</v>
      </c>
      <c r="S368" s="11">
        <f t="shared" si="29"/>
        <v>40546.25</v>
      </c>
      <c r="T368" t="s">
        <v>33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6"/>
        <v>24.933333333333334</v>
      </c>
      <c r="G369" s="5">
        <f t="shared" si="27"/>
        <v>18.888888888888889</v>
      </c>
      <c r="H369" s="5" t="str">
        <f t="shared" si="30"/>
        <v>theater</v>
      </c>
      <c r="J369" t="s">
        <v>14</v>
      </c>
      <c r="K369">
        <v>75</v>
      </c>
      <c r="L369" t="s">
        <v>21</v>
      </c>
      <c r="M369" t="s">
        <v>22</v>
      </c>
      <c r="N369">
        <v>1413608400</v>
      </c>
      <c r="O369">
        <v>1415685600</v>
      </c>
      <c r="P369" t="b">
        <v>0</v>
      </c>
      <c r="Q369" t="b">
        <v>1</v>
      </c>
      <c r="R369" s="13">
        <f t="shared" si="28"/>
        <v>41954.25</v>
      </c>
      <c r="S369" s="11">
        <f t="shared" si="29"/>
        <v>41930.208333333336</v>
      </c>
      <c r="T369" t="s">
        <v>33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6"/>
        <v>69.873786407766985</v>
      </c>
      <c r="G370" s="5">
        <f t="shared" si="27"/>
        <v>276.80769230769232</v>
      </c>
      <c r="H370" s="5" t="str">
        <f t="shared" si="30"/>
        <v>film &amp; video</v>
      </c>
      <c r="J370" t="s">
        <v>20</v>
      </c>
      <c r="K370">
        <v>206</v>
      </c>
      <c r="L370" t="s">
        <v>40</v>
      </c>
      <c r="M370" t="s">
        <v>41</v>
      </c>
      <c r="N370">
        <v>1286946000</v>
      </c>
      <c r="O370">
        <v>1288933200</v>
      </c>
      <c r="P370" t="b">
        <v>0</v>
      </c>
      <c r="Q370" t="b">
        <v>1</v>
      </c>
      <c r="R370" s="13">
        <f t="shared" si="28"/>
        <v>40487.208333333336</v>
      </c>
      <c r="S370" s="11">
        <f t="shared" si="29"/>
        <v>40464.208333333336</v>
      </c>
      <c r="T370" t="s">
        <v>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6"/>
        <v>95.733766233766232</v>
      </c>
      <c r="G371" s="5">
        <f t="shared" si="27"/>
        <v>273.01851851851848</v>
      </c>
      <c r="H371" s="5" t="str">
        <f t="shared" si="30"/>
        <v>film &amp; video</v>
      </c>
      <c r="J371" t="s">
        <v>20</v>
      </c>
      <c r="K371">
        <v>154</v>
      </c>
      <c r="L371" t="s">
        <v>21</v>
      </c>
      <c r="M371" t="s">
        <v>22</v>
      </c>
      <c r="N371">
        <v>1359871200</v>
      </c>
      <c r="O371">
        <v>1363237200</v>
      </c>
      <c r="P371" t="b">
        <v>0</v>
      </c>
      <c r="Q371" t="b">
        <v>1</v>
      </c>
      <c r="R371" s="13">
        <f t="shared" si="28"/>
        <v>41347.208333333336</v>
      </c>
      <c r="S371" s="11">
        <f t="shared" si="29"/>
        <v>41308.25</v>
      </c>
      <c r="T371" t="s">
        <v>269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6"/>
        <v>29.997485752598056</v>
      </c>
      <c r="G372" s="5">
        <f t="shared" si="27"/>
        <v>159.36331255565449</v>
      </c>
      <c r="H372" s="5" t="str">
        <f t="shared" si="30"/>
        <v>theater</v>
      </c>
      <c r="J372" t="s">
        <v>20</v>
      </c>
      <c r="K372">
        <v>5966</v>
      </c>
      <c r="L372" t="s">
        <v>21</v>
      </c>
      <c r="M372" t="s">
        <v>22</v>
      </c>
      <c r="N372">
        <v>1555304400</v>
      </c>
      <c r="O372">
        <v>1555822800</v>
      </c>
      <c r="P372" t="b">
        <v>0</v>
      </c>
      <c r="Q372" t="b">
        <v>0</v>
      </c>
      <c r="R372" s="13">
        <f t="shared" si="28"/>
        <v>43576.208333333328</v>
      </c>
      <c r="S372" s="11">
        <f t="shared" si="29"/>
        <v>43570.208333333328</v>
      </c>
      <c r="T372" t="s">
        <v>33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6"/>
        <v>59.011948529411768</v>
      </c>
      <c r="G373" s="5">
        <f t="shared" si="27"/>
        <v>67.869978858350947</v>
      </c>
      <c r="H373" s="5" t="str">
        <f t="shared" si="30"/>
        <v>theater</v>
      </c>
      <c r="J373" t="s">
        <v>14</v>
      </c>
      <c r="K373">
        <v>2176</v>
      </c>
      <c r="L373" t="s">
        <v>21</v>
      </c>
      <c r="M373" t="s">
        <v>22</v>
      </c>
      <c r="N373">
        <v>1423375200</v>
      </c>
      <c r="O373">
        <v>1427778000</v>
      </c>
      <c r="P373" t="b">
        <v>0</v>
      </c>
      <c r="Q373" t="b">
        <v>0</v>
      </c>
      <c r="R373" s="13">
        <f t="shared" si="28"/>
        <v>42094.208333333328</v>
      </c>
      <c r="S373" s="11">
        <f t="shared" si="29"/>
        <v>42043.25</v>
      </c>
      <c r="T373" t="s">
        <v>33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6"/>
        <v>84.757396449704146</v>
      </c>
      <c r="G374" s="5">
        <f t="shared" si="27"/>
        <v>1591.5555555555554</v>
      </c>
      <c r="H374" s="5" t="str">
        <f t="shared" si="30"/>
        <v>film &amp; video</v>
      </c>
      <c r="J374" t="s">
        <v>20</v>
      </c>
      <c r="K374">
        <v>169</v>
      </c>
      <c r="L374" t="s">
        <v>21</v>
      </c>
      <c r="M374" t="s">
        <v>22</v>
      </c>
      <c r="N374">
        <v>1420696800</v>
      </c>
      <c r="O374">
        <v>1422424800</v>
      </c>
      <c r="P374" t="b">
        <v>0</v>
      </c>
      <c r="Q374" t="b">
        <v>1</v>
      </c>
      <c r="R374" s="13">
        <f t="shared" si="28"/>
        <v>42032.25</v>
      </c>
      <c r="S374" s="11">
        <f t="shared" si="29"/>
        <v>42012.25</v>
      </c>
      <c r="T374" t="s">
        <v>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6"/>
        <v>78.010921177587846</v>
      </c>
      <c r="G375" s="5">
        <f t="shared" si="27"/>
        <v>730.18222222222221</v>
      </c>
      <c r="H375" s="5" t="str">
        <f t="shared" si="30"/>
        <v>theater</v>
      </c>
      <c r="J375" t="s">
        <v>20</v>
      </c>
      <c r="K375">
        <v>2106</v>
      </c>
      <c r="L375" t="s">
        <v>21</v>
      </c>
      <c r="M375" t="s">
        <v>22</v>
      </c>
      <c r="N375">
        <v>1502946000</v>
      </c>
      <c r="O375">
        <v>1503637200</v>
      </c>
      <c r="P375" t="b">
        <v>0</v>
      </c>
      <c r="Q375" t="b">
        <v>0</v>
      </c>
      <c r="R375" s="13">
        <f t="shared" si="28"/>
        <v>42972.208333333328</v>
      </c>
      <c r="S375" s="11">
        <f t="shared" si="29"/>
        <v>42964.208333333328</v>
      </c>
      <c r="T375" t="s">
        <v>33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6"/>
        <v>50.05215419501134</v>
      </c>
      <c r="G376" s="5">
        <f t="shared" si="27"/>
        <v>13.185782556750297</v>
      </c>
      <c r="H376" s="5" t="str">
        <f t="shared" si="30"/>
        <v>film &amp; video</v>
      </c>
      <c r="J376" t="s">
        <v>14</v>
      </c>
      <c r="K376">
        <v>441</v>
      </c>
      <c r="L376" t="s">
        <v>21</v>
      </c>
      <c r="M376" t="s">
        <v>22</v>
      </c>
      <c r="N376">
        <v>1547186400</v>
      </c>
      <c r="O376">
        <v>1547618400</v>
      </c>
      <c r="P376" t="b">
        <v>0</v>
      </c>
      <c r="Q376" t="b">
        <v>1</v>
      </c>
      <c r="R376" s="13">
        <f t="shared" si="28"/>
        <v>43481.25</v>
      </c>
      <c r="S376" s="11">
        <f t="shared" si="29"/>
        <v>43476.25</v>
      </c>
      <c r="T376" t="s">
        <v>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6"/>
        <v>59.16</v>
      </c>
      <c r="G377" s="5">
        <f t="shared" si="27"/>
        <v>54.777777777777779</v>
      </c>
      <c r="H377" s="5" t="str">
        <f t="shared" si="30"/>
        <v>music</v>
      </c>
      <c r="J377" t="s">
        <v>14</v>
      </c>
      <c r="K377">
        <v>25</v>
      </c>
      <c r="L377" t="s">
        <v>21</v>
      </c>
      <c r="M377" t="s">
        <v>22</v>
      </c>
      <c r="N377">
        <v>1444971600</v>
      </c>
      <c r="O377">
        <v>1449900000</v>
      </c>
      <c r="P377" t="b">
        <v>0</v>
      </c>
      <c r="Q377" t="b">
        <v>0</v>
      </c>
      <c r="R377" s="13">
        <f t="shared" si="28"/>
        <v>42350.25</v>
      </c>
      <c r="S377" s="11">
        <f t="shared" si="29"/>
        <v>42293.208333333328</v>
      </c>
      <c r="T377" t="s">
        <v>60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6"/>
        <v>93.702290076335885</v>
      </c>
      <c r="G378" s="5">
        <f t="shared" si="27"/>
        <v>361.02941176470591</v>
      </c>
      <c r="H378" s="5" t="str">
        <f t="shared" si="30"/>
        <v>music</v>
      </c>
      <c r="J378" t="s">
        <v>20</v>
      </c>
      <c r="K378">
        <v>131</v>
      </c>
      <c r="L378" t="s">
        <v>21</v>
      </c>
      <c r="M378" t="s">
        <v>22</v>
      </c>
      <c r="N378">
        <v>1404622800</v>
      </c>
      <c r="O378">
        <v>1405141200</v>
      </c>
      <c r="P378" t="b">
        <v>0</v>
      </c>
      <c r="Q378" t="b">
        <v>0</v>
      </c>
      <c r="R378" s="13">
        <f t="shared" si="28"/>
        <v>41832.208333333336</v>
      </c>
      <c r="S378" s="11">
        <f t="shared" si="29"/>
        <v>41826.208333333336</v>
      </c>
      <c r="T378" t="s">
        <v>23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6"/>
        <v>40.14173228346457</v>
      </c>
      <c r="G379" s="5">
        <f t="shared" si="27"/>
        <v>10.257545271629779</v>
      </c>
      <c r="H379" s="5" t="str">
        <f t="shared" si="30"/>
        <v>theater</v>
      </c>
      <c r="J379" t="s">
        <v>14</v>
      </c>
      <c r="K379">
        <v>127</v>
      </c>
      <c r="L379" t="s">
        <v>21</v>
      </c>
      <c r="M379" t="s">
        <v>22</v>
      </c>
      <c r="N379">
        <v>1571720400</v>
      </c>
      <c r="O379">
        <v>1572933600</v>
      </c>
      <c r="P379" t="b">
        <v>0</v>
      </c>
      <c r="Q379" t="b">
        <v>0</v>
      </c>
      <c r="R379" s="13">
        <f t="shared" si="28"/>
        <v>43774.25</v>
      </c>
      <c r="S379" s="11">
        <f t="shared" si="29"/>
        <v>43760.208333333328</v>
      </c>
      <c r="T379" t="s">
        <v>33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6"/>
        <v>70.090140845070422</v>
      </c>
      <c r="G380" s="5">
        <f t="shared" si="27"/>
        <v>13.962962962962964</v>
      </c>
      <c r="H380" s="5" t="str">
        <f t="shared" si="30"/>
        <v>film &amp; video</v>
      </c>
      <c r="J380" t="s">
        <v>14</v>
      </c>
      <c r="K380">
        <v>355</v>
      </c>
      <c r="L380" t="s">
        <v>21</v>
      </c>
      <c r="M380" t="s">
        <v>22</v>
      </c>
      <c r="N380">
        <v>1526878800</v>
      </c>
      <c r="O380">
        <v>1530162000</v>
      </c>
      <c r="P380" t="b">
        <v>0</v>
      </c>
      <c r="Q380" t="b">
        <v>0</v>
      </c>
      <c r="R380" s="13">
        <f t="shared" si="28"/>
        <v>43279.208333333328</v>
      </c>
      <c r="S380" s="11">
        <f t="shared" si="29"/>
        <v>43241.208333333328</v>
      </c>
      <c r="T380" t="s">
        <v>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6"/>
        <v>66.181818181818187</v>
      </c>
      <c r="G381" s="5">
        <f t="shared" si="27"/>
        <v>40.444444444444443</v>
      </c>
      <c r="H381" s="5" t="str">
        <f t="shared" si="30"/>
        <v>theater</v>
      </c>
      <c r="J381" t="s">
        <v>14</v>
      </c>
      <c r="K381">
        <v>44</v>
      </c>
      <c r="L381" t="s">
        <v>40</v>
      </c>
      <c r="M381" t="s">
        <v>41</v>
      </c>
      <c r="N381">
        <v>1319691600</v>
      </c>
      <c r="O381">
        <v>1320904800</v>
      </c>
      <c r="P381" t="b">
        <v>0</v>
      </c>
      <c r="Q381" t="b">
        <v>0</v>
      </c>
      <c r="R381" s="13">
        <f t="shared" si="28"/>
        <v>40857.25</v>
      </c>
      <c r="S381" s="11">
        <f t="shared" si="29"/>
        <v>40843.208333333336</v>
      </c>
      <c r="T381" t="s">
        <v>33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6"/>
        <v>47.714285714285715</v>
      </c>
      <c r="G382" s="5">
        <f t="shared" si="27"/>
        <v>160.32</v>
      </c>
      <c r="H382" s="5" t="str">
        <f t="shared" si="30"/>
        <v>theater</v>
      </c>
      <c r="J382" t="s">
        <v>20</v>
      </c>
      <c r="K382">
        <v>84</v>
      </c>
      <c r="L382" t="s">
        <v>21</v>
      </c>
      <c r="M382" t="s">
        <v>22</v>
      </c>
      <c r="N382">
        <v>1371963600</v>
      </c>
      <c r="O382">
        <v>1372395600</v>
      </c>
      <c r="P382" t="b">
        <v>0</v>
      </c>
      <c r="Q382" t="b">
        <v>0</v>
      </c>
      <c r="R382" s="13">
        <f t="shared" si="28"/>
        <v>41453.208333333336</v>
      </c>
      <c r="S382" s="11">
        <f t="shared" si="29"/>
        <v>41448.208333333336</v>
      </c>
      <c r="T382" t="s">
        <v>33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6"/>
        <v>62.896774193548389</v>
      </c>
      <c r="G383" s="5">
        <f t="shared" si="27"/>
        <v>183.9433962264151</v>
      </c>
      <c r="H383" s="5" t="str">
        <f t="shared" si="30"/>
        <v>theater</v>
      </c>
      <c r="J383" t="s">
        <v>20</v>
      </c>
      <c r="K383">
        <v>155</v>
      </c>
      <c r="L383" t="s">
        <v>21</v>
      </c>
      <c r="M383" t="s">
        <v>22</v>
      </c>
      <c r="N383">
        <v>1433739600</v>
      </c>
      <c r="O383">
        <v>1437714000</v>
      </c>
      <c r="P383" t="b">
        <v>0</v>
      </c>
      <c r="Q383" t="b">
        <v>0</v>
      </c>
      <c r="R383" s="13">
        <f t="shared" si="28"/>
        <v>42209.208333333328</v>
      </c>
      <c r="S383" s="11">
        <f t="shared" si="29"/>
        <v>42163.208333333328</v>
      </c>
      <c r="T383" t="s">
        <v>33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6"/>
        <v>86.611940298507463</v>
      </c>
      <c r="G384" s="5">
        <f t="shared" si="27"/>
        <v>63.769230769230766</v>
      </c>
      <c r="H384" s="5" t="str">
        <f t="shared" si="30"/>
        <v>photography</v>
      </c>
      <c r="J384" t="s">
        <v>14</v>
      </c>
      <c r="K384">
        <v>67</v>
      </c>
      <c r="L384" t="s">
        <v>21</v>
      </c>
      <c r="M384" t="s">
        <v>22</v>
      </c>
      <c r="N384">
        <v>1508130000</v>
      </c>
      <c r="O384">
        <v>1509771600</v>
      </c>
      <c r="P384" t="b">
        <v>0</v>
      </c>
      <c r="Q384" t="b">
        <v>0</v>
      </c>
      <c r="R384" s="13">
        <f t="shared" si="28"/>
        <v>43043.208333333328</v>
      </c>
      <c r="S384" s="11">
        <f t="shared" si="29"/>
        <v>43024.208333333328</v>
      </c>
      <c r="T384" t="s">
        <v>122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6"/>
        <v>75.126984126984127</v>
      </c>
      <c r="G385" s="5">
        <f t="shared" si="27"/>
        <v>225.38095238095238</v>
      </c>
      <c r="H385" s="5" t="str">
        <f t="shared" si="30"/>
        <v>food</v>
      </c>
      <c r="J385" t="s">
        <v>20</v>
      </c>
      <c r="K385">
        <v>189</v>
      </c>
      <c r="L385" t="s">
        <v>21</v>
      </c>
      <c r="M385" t="s">
        <v>22</v>
      </c>
      <c r="N385">
        <v>1550037600</v>
      </c>
      <c r="O385">
        <v>1550556000</v>
      </c>
      <c r="P385" t="b">
        <v>0</v>
      </c>
      <c r="Q385" t="b">
        <v>1</v>
      </c>
      <c r="R385" s="13">
        <f t="shared" si="28"/>
        <v>43515.25</v>
      </c>
      <c r="S385" s="11">
        <f t="shared" si="29"/>
        <v>43509.25</v>
      </c>
      <c r="T385" t="s">
        <v>17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6"/>
        <v>41.004167534903104</v>
      </c>
      <c r="G386" s="5">
        <f t="shared" si="27"/>
        <v>172.00961538461539</v>
      </c>
      <c r="H386" s="5" t="str">
        <f t="shared" si="30"/>
        <v>film &amp; video</v>
      </c>
      <c r="J386" t="s">
        <v>20</v>
      </c>
      <c r="K386">
        <v>4799</v>
      </c>
      <c r="L386" t="s">
        <v>21</v>
      </c>
      <c r="M386" t="s">
        <v>22</v>
      </c>
      <c r="N386">
        <v>1486706400</v>
      </c>
      <c r="O386">
        <v>1489039200</v>
      </c>
      <c r="P386" t="b">
        <v>1</v>
      </c>
      <c r="Q386" t="b">
        <v>1</v>
      </c>
      <c r="R386" s="13">
        <f t="shared" si="28"/>
        <v>42803.25</v>
      </c>
      <c r="S386" s="11">
        <f t="shared" si="29"/>
        <v>42776.25</v>
      </c>
      <c r="T386" t="s">
        <v>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1">E387/K387</f>
        <v>50.007915567282325</v>
      </c>
      <c r="G387" s="5">
        <f t="shared" ref="G387:G450" si="32">E387/D387*100</f>
        <v>146.16709511568124</v>
      </c>
      <c r="H387" s="5" t="str">
        <f t="shared" si="30"/>
        <v>publishing</v>
      </c>
      <c r="J387" t="s">
        <v>20</v>
      </c>
      <c r="K387">
        <v>1137</v>
      </c>
      <c r="L387" t="s">
        <v>21</v>
      </c>
      <c r="M387" t="s">
        <v>22</v>
      </c>
      <c r="N387">
        <v>1553835600</v>
      </c>
      <c r="O387">
        <v>1556600400</v>
      </c>
      <c r="P387" t="b">
        <v>0</v>
      </c>
      <c r="Q387" t="b">
        <v>0</v>
      </c>
      <c r="R387" s="13">
        <f t="shared" ref="R387:R450" si="33">(((O387 / 86400) + 25569))</f>
        <v>43585.208333333328</v>
      </c>
      <c r="S387" s="11">
        <f t="shared" ref="S387:S450" si="34">(((N387 / 86400) + 25569))</f>
        <v>43553.208333333328</v>
      </c>
      <c r="T387" t="s">
        <v>68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1"/>
        <v>96.960674157303373</v>
      </c>
      <c r="G388" s="5">
        <f t="shared" si="32"/>
        <v>76.42361623616236</v>
      </c>
      <c r="H388" s="5" t="str">
        <f t="shared" ref="H388:H451" si="35">LEFT(T388, FIND("/", T388)-1)</f>
        <v>theater</v>
      </c>
      <c r="J388" t="s">
        <v>14</v>
      </c>
      <c r="K388">
        <v>1068</v>
      </c>
      <c r="L388" t="s">
        <v>21</v>
      </c>
      <c r="M388" t="s">
        <v>22</v>
      </c>
      <c r="N388">
        <v>1277528400</v>
      </c>
      <c r="O388">
        <v>1278565200</v>
      </c>
      <c r="P388" t="b">
        <v>0</v>
      </c>
      <c r="Q388" t="b">
        <v>0</v>
      </c>
      <c r="R388" s="13">
        <f t="shared" si="33"/>
        <v>40367.208333333336</v>
      </c>
      <c r="S388" s="11">
        <f t="shared" si="34"/>
        <v>40355.208333333336</v>
      </c>
      <c r="T388" t="s">
        <v>33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1"/>
        <v>100.93160377358491</v>
      </c>
      <c r="G389" s="5">
        <f t="shared" si="32"/>
        <v>39.261467889908261</v>
      </c>
      <c r="H389" s="5" t="str">
        <f t="shared" si="35"/>
        <v>technology</v>
      </c>
      <c r="J389" t="s">
        <v>14</v>
      </c>
      <c r="K389">
        <v>424</v>
      </c>
      <c r="L389" t="s">
        <v>21</v>
      </c>
      <c r="M389" t="s">
        <v>22</v>
      </c>
      <c r="N389">
        <v>1339477200</v>
      </c>
      <c r="O389">
        <v>1339909200</v>
      </c>
      <c r="P389" t="b">
        <v>0</v>
      </c>
      <c r="Q389" t="b">
        <v>0</v>
      </c>
      <c r="R389" s="13">
        <f t="shared" si="33"/>
        <v>41077.208333333336</v>
      </c>
      <c r="S389" s="11">
        <f t="shared" si="34"/>
        <v>41072.208333333336</v>
      </c>
      <c r="T389" t="s">
        <v>65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1"/>
        <v>89.227586206896547</v>
      </c>
      <c r="G390" s="5">
        <f t="shared" si="32"/>
        <v>11.270034843205574</v>
      </c>
      <c r="H390" s="5" t="str">
        <f t="shared" si="35"/>
        <v>music</v>
      </c>
      <c r="J390" t="s">
        <v>74</v>
      </c>
      <c r="K390">
        <v>145</v>
      </c>
      <c r="L390" t="s">
        <v>98</v>
      </c>
      <c r="M390" t="s">
        <v>99</v>
      </c>
      <c r="N390">
        <v>1325656800</v>
      </c>
      <c r="O390">
        <v>1325829600</v>
      </c>
      <c r="P390" t="b">
        <v>0</v>
      </c>
      <c r="Q390" t="b">
        <v>0</v>
      </c>
      <c r="R390" s="13">
        <f t="shared" si="33"/>
        <v>40914.25</v>
      </c>
      <c r="S390" s="11">
        <f t="shared" si="34"/>
        <v>40912.25</v>
      </c>
      <c r="T390" t="s">
        <v>60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1"/>
        <v>87.979166666666671</v>
      </c>
      <c r="G391" s="5">
        <f t="shared" si="32"/>
        <v>122.11084337349398</v>
      </c>
      <c r="H391" s="5" t="str">
        <f t="shared" si="35"/>
        <v>theater</v>
      </c>
      <c r="J391" t="s">
        <v>20</v>
      </c>
      <c r="K391">
        <v>1152</v>
      </c>
      <c r="L391" t="s">
        <v>21</v>
      </c>
      <c r="M391" t="s">
        <v>22</v>
      </c>
      <c r="N391">
        <v>1288242000</v>
      </c>
      <c r="O391">
        <v>1290578400</v>
      </c>
      <c r="P391" t="b">
        <v>0</v>
      </c>
      <c r="Q391" t="b">
        <v>0</v>
      </c>
      <c r="R391" s="13">
        <f t="shared" si="33"/>
        <v>40506.25</v>
      </c>
      <c r="S391" s="11">
        <f t="shared" si="34"/>
        <v>40479.208333333336</v>
      </c>
      <c r="T391" t="s">
        <v>33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1"/>
        <v>89.54</v>
      </c>
      <c r="G392" s="5">
        <f t="shared" si="32"/>
        <v>186.54166666666669</v>
      </c>
      <c r="H392" s="5" t="str">
        <f t="shared" si="35"/>
        <v>photography</v>
      </c>
      <c r="J392" t="s">
        <v>20</v>
      </c>
      <c r="K392">
        <v>50</v>
      </c>
      <c r="L392" t="s">
        <v>21</v>
      </c>
      <c r="M392" t="s">
        <v>22</v>
      </c>
      <c r="N392">
        <v>1379048400</v>
      </c>
      <c r="O392">
        <v>1380344400</v>
      </c>
      <c r="P392" t="b">
        <v>0</v>
      </c>
      <c r="Q392" t="b">
        <v>0</v>
      </c>
      <c r="R392" s="13">
        <f t="shared" si="33"/>
        <v>41545.208333333336</v>
      </c>
      <c r="S392" s="11">
        <f t="shared" si="34"/>
        <v>41530.208333333336</v>
      </c>
      <c r="T392" t="s">
        <v>122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1"/>
        <v>29.09271523178808</v>
      </c>
      <c r="G393" s="5">
        <f t="shared" si="32"/>
        <v>7.2731788079470201</v>
      </c>
      <c r="H393" s="5" t="str">
        <f t="shared" si="35"/>
        <v>publishing</v>
      </c>
      <c r="J393" t="s">
        <v>14</v>
      </c>
      <c r="K393">
        <v>151</v>
      </c>
      <c r="L393" t="s">
        <v>21</v>
      </c>
      <c r="M393" t="s">
        <v>22</v>
      </c>
      <c r="N393">
        <v>1389679200</v>
      </c>
      <c r="O393">
        <v>1389852000</v>
      </c>
      <c r="P393" t="b">
        <v>0</v>
      </c>
      <c r="Q393" t="b">
        <v>0</v>
      </c>
      <c r="R393" s="13">
        <f t="shared" si="33"/>
        <v>41655.25</v>
      </c>
      <c r="S393" s="11">
        <f t="shared" si="34"/>
        <v>41653.25</v>
      </c>
      <c r="T393" t="s">
        <v>68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1"/>
        <v>42.006218905472636</v>
      </c>
      <c r="G394" s="5">
        <f t="shared" si="32"/>
        <v>65.642371234207957</v>
      </c>
      <c r="H394" s="5" t="str">
        <f t="shared" si="35"/>
        <v>technology</v>
      </c>
      <c r="J394" t="s">
        <v>14</v>
      </c>
      <c r="K394">
        <v>1608</v>
      </c>
      <c r="L394" t="s">
        <v>21</v>
      </c>
      <c r="M394" t="s">
        <v>22</v>
      </c>
      <c r="N394">
        <v>1294293600</v>
      </c>
      <c r="O394">
        <v>1294466400</v>
      </c>
      <c r="P394" t="b">
        <v>0</v>
      </c>
      <c r="Q394" t="b">
        <v>0</v>
      </c>
      <c r="R394" s="13">
        <f t="shared" si="33"/>
        <v>40551.25</v>
      </c>
      <c r="S394" s="11">
        <f t="shared" si="34"/>
        <v>40549.25</v>
      </c>
      <c r="T394" t="s">
        <v>65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1"/>
        <v>47.004903563255965</v>
      </c>
      <c r="G395" s="5">
        <f t="shared" si="32"/>
        <v>228.96178343949046</v>
      </c>
      <c r="H395" s="5" t="str">
        <f t="shared" si="35"/>
        <v>music</v>
      </c>
      <c r="J395" t="s">
        <v>20</v>
      </c>
      <c r="K395">
        <v>3059</v>
      </c>
      <c r="L395" t="s">
        <v>15</v>
      </c>
      <c r="M395" t="s">
        <v>16</v>
      </c>
      <c r="N395">
        <v>1500267600</v>
      </c>
      <c r="O395">
        <v>1500354000</v>
      </c>
      <c r="P395" t="b">
        <v>0</v>
      </c>
      <c r="Q395" t="b">
        <v>0</v>
      </c>
      <c r="R395" s="13">
        <f t="shared" si="33"/>
        <v>42934.208333333328</v>
      </c>
      <c r="S395" s="11">
        <f t="shared" si="34"/>
        <v>42933.208333333328</v>
      </c>
      <c r="T395" t="s">
        <v>159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1"/>
        <v>110.44117647058823</v>
      </c>
      <c r="G396" s="5">
        <f t="shared" si="32"/>
        <v>469.37499999999994</v>
      </c>
      <c r="H396" s="5" t="str">
        <f t="shared" si="35"/>
        <v>film &amp; video</v>
      </c>
      <c r="J396" t="s">
        <v>20</v>
      </c>
      <c r="K396">
        <v>34</v>
      </c>
      <c r="L396" t="s">
        <v>21</v>
      </c>
      <c r="M396" t="s">
        <v>22</v>
      </c>
      <c r="N396">
        <v>1375074000</v>
      </c>
      <c r="O396">
        <v>1375938000</v>
      </c>
      <c r="P396" t="b">
        <v>0</v>
      </c>
      <c r="Q396" t="b">
        <v>1</v>
      </c>
      <c r="R396" s="13">
        <f t="shared" si="33"/>
        <v>41494.208333333336</v>
      </c>
      <c r="S396" s="11">
        <f t="shared" si="34"/>
        <v>41484.208333333336</v>
      </c>
      <c r="T396" t="s">
        <v>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1"/>
        <v>41.990909090909092</v>
      </c>
      <c r="G397" s="5">
        <f t="shared" si="32"/>
        <v>130.11267605633802</v>
      </c>
      <c r="H397" s="5" t="str">
        <f t="shared" si="35"/>
        <v>theater</v>
      </c>
      <c r="J397" t="s">
        <v>20</v>
      </c>
      <c r="K397">
        <v>220</v>
      </c>
      <c r="L397" t="s">
        <v>21</v>
      </c>
      <c r="M397" t="s">
        <v>22</v>
      </c>
      <c r="N397">
        <v>1323324000</v>
      </c>
      <c r="O397">
        <v>1323410400</v>
      </c>
      <c r="P397" t="b">
        <v>1</v>
      </c>
      <c r="Q397" t="b">
        <v>0</v>
      </c>
      <c r="R397" s="13">
        <f t="shared" si="33"/>
        <v>40886.25</v>
      </c>
      <c r="S397" s="11">
        <f t="shared" si="34"/>
        <v>40885.25</v>
      </c>
      <c r="T397" t="s">
        <v>33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1"/>
        <v>48.012468827930178</v>
      </c>
      <c r="G398" s="5">
        <f t="shared" si="32"/>
        <v>167.05422993492408</v>
      </c>
      <c r="H398" s="5" t="str">
        <f t="shared" si="35"/>
        <v>film &amp; video</v>
      </c>
      <c r="J398" t="s">
        <v>20</v>
      </c>
      <c r="K398">
        <v>1604</v>
      </c>
      <c r="L398" t="s">
        <v>26</v>
      </c>
      <c r="M398" t="s">
        <v>27</v>
      </c>
      <c r="N398">
        <v>1538715600</v>
      </c>
      <c r="O398">
        <v>1539406800</v>
      </c>
      <c r="P398" t="b">
        <v>0</v>
      </c>
      <c r="Q398" t="b">
        <v>0</v>
      </c>
      <c r="R398" s="13">
        <f t="shared" si="33"/>
        <v>43386.208333333328</v>
      </c>
      <c r="S398" s="11">
        <f t="shared" si="34"/>
        <v>43378.208333333328</v>
      </c>
      <c r="T398" t="s">
        <v>53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1"/>
        <v>31.019823788546255</v>
      </c>
      <c r="G399" s="5">
        <f t="shared" si="32"/>
        <v>173.8641975308642</v>
      </c>
      <c r="H399" s="5" t="str">
        <f t="shared" si="35"/>
        <v>music</v>
      </c>
      <c r="J399" t="s">
        <v>20</v>
      </c>
      <c r="K399">
        <v>454</v>
      </c>
      <c r="L399" t="s">
        <v>21</v>
      </c>
      <c r="M399" t="s">
        <v>22</v>
      </c>
      <c r="N399">
        <v>1369285200</v>
      </c>
      <c r="O399">
        <v>1369803600</v>
      </c>
      <c r="P399" t="b">
        <v>0</v>
      </c>
      <c r="Q399" t="b">
        <v>0</v>
      </c>
      <c r="R399" s="13">
        <f t="shared" si="33"/>
        <v>41423.208333333336</v>
      </c>
      <c r="S399" s="11">
        <f t="shared" si="34"/>
        <v>41417.208333333336</v>
      </c>
      <c r="T399" t="s">
        <v>23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1"/>
        <v>99.203252032520325</v>
      </c>
      <c r="G400" s="5">
        <f t="shared" si="32"/>
        <v>717.76470588235293</v>
      </c>
      <c r="H400" s="5" t="str">
        <f t="shared" si="35"/>
        <v>film &amp; video</v>
      </c>
      <c r="J400" t="s">
        <v>20</v>
      </c>
      <c r="K400">
        <v>123</v>
      </c>
      <c r="L400" t="s">
        <v>107</v>
      </c>
      <c r="M400" t="s">
        <v>108</v>
      </c>
      <c r="N400">
        <v>1525755600</v>
      </c>
      <c r="O400">
        <v>1525928400</v>
      </c>
      <c r="P400" t="b">
        <v>0</v>
      </c>
      <c r="Q400" t="b">
        <v>1</v>
      </c>
      <c r="R400" s="13">
        <f t="shared" si="33"/>
        <v>43230.208333333328</v>
      </c>
      <c r="S400" s="11">
        <f t="shared" si="34"/>
        <v>43228.208333333328</v>
      </c>
      <c r="T400" t="s">
        <v>71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1"/>
        <v>66.022316684378325</v>
      </c>
      <c r="G401" s="5">
        <f t="shared" si="32"/>
        <v>63.850976361767728</v>
      </c>
      <c r="H401" s="5" t="str">
        <f t="shared" si="35"/>
        <v>music</v>
      </c>
      <c r="J401" t="s">
        <v>14</v>
      </c>
      <c r="K401">
        <v>941</v>
      </c>
      <c r="L401" t="s">
        <v>21</v>
      </c>
      <c r="M401" t="s">
        <v>22</v>
      </c>
      <c r="N401">
        <v>1296626400</v>
      </c>
      <c r="O401">
        <v>1297231200</v>
      </c>
      <c r="P401" t="b">
        <v>0</v>
      </c>
      <c r="Q401" t="b">
        <v>0</v>
      </c>
      <c r="R401" s="13">
        <f t="shared" si="33"/>
        <v>40583.25</v>
      </c>
      <c r="S401" s="11">
        <f t="shared" si="34"/>
        <v>40576.25</v>
      </c>
      <c r="T401" t="s">
        <v>60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1"/>
        <v>2</v>
      </c>
      <c r="G402" s="5">
        <f t="shared" si="32"/>
        <v>2</v>
      </c>
      <c r="H402" s="5" t="str">
        <f t="shared" si="35"/>
        <v>photography</v>
      </c>
      <c r="J402" t="s">
        <v>14</v>
      </c>
      <c r="K402">
        <v>1</v>
      </c>
      <c r="L402" t="s">
        <v>21</v>
      </c>
      <c r="M402" t="s">
        <v>22</v>
      </c>
      <c r="N402">
        <v>1376629200</v>
      </c>
      <c r="O402">
        <v>1378530000</v>
      </c>
      <c r="P402" t="b">
        <v>0</v>
      </c>
      <c r="Q402" t="b">
        <v>1</v>
      </c>
      <c r="R402" s="13">
        <f t="shared" si="33"/>
        <v>41524.208333333336</v>
      </c>
      <c r="S402" s="11">
        <f t="shared" si="34"/>
        <v>41502.208333333336</v>
      </c>
      <c r="T402" t="s">
        <v>122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1"/>
        <v>46.060200668896321</v>
      </c>
      <c r="G403" s="5">
        <f t="shared" si="32"/>
        <v>1530.2222222222222</v>
      </c>
      <c r="H403" s="5" t="str">
        <f t="shared" si="35"/>
        <v>theater</v>
      </c>
      <c r="J403" t="s">
        <v>20</v>
      </c>
      <c r="K403">
        <v>299</v>
      </c>
      <c r="L403" t="s">
        <v>21</v>
      </c>
      <c r="M403" t="s">
        <v>22</v>
      </c>
      <c r="N403">
        <v>1572152400</v>
      </c>
      <c r="O403">
        <v>1572152400</v>
      </c>
      <c r="P403" t="b">
        <v>0</v>
      </c>
      <c r="Q403" t="b">
        <v>0</v>
      </c>
      <c r="R403" s="13">
        <f t="shared" si="33"/>
        <v>43765.208333333328</v>
      </c>
      <c r="S403" s="11">
        <f t="shared" si="34"/>
        <v>43765.208333333328</v>
      </c>
      <c r="T403" t="s">
        <v>33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1"/>
        <v>73.650000000000006</v>
      </c>
      <c r="G404" s="5">
        <f t="shared" si="32"/>
        <v>40.356164383561641</v>
      </c>
      <c r="H404" s="5" t="str">
        <f t="shared" si="35"/>
        <v>film &amp; video</v>
      </c>
      <c r="J404" t="s">
        <v>14</v>
      </c>
      <c r="K404">
        <v>40</v>
      </c>
      <c r="L404" t="s">
        <v>21</v>
      </c>
      <c r="M404" t="s">
        <v>22</v>
      </c>
      <c r="N404">
        <v>1325829600</v>
      </c>
      <c r="O404">
        <v>1329890400</v>
      </c>
      <c r="P404" t="b">
        <v>0</v>
      </c>
      <c r="Q404" t="b">
        <v>1</v>
      </c>
      <c r="R404" s="13">
        <f t="shared" si="33"/>
        <v>40961.25</v>
      </c>
      <c r="S404" s="11">
        <f t="shared" si="34"/>
        <v>40914.25</v>
      </c>
      <c r="T404" t="s">
        <v>100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1"/>
        <v>55.99336650082919</v>
      </c>
      <c r="G405" s="5">
        <f t="shared" si="32"/>
        <v>86.220633299284984</v>
      </c>
      <c r="H405" s="5" t="str">
        <f t="shared" si="35"/>
        <v>theater</v>
      </c>
      <c r="J405" t="s">
        <v>14</v>
      </c>
      <c r="K405">
        <v>3015</v>
      </c>
      <c r="L405" t="s">
        <v>15</v>
      </c>
      <c r="M405" t="s">
        <v>16</v>
      </c>
      <c r="N405">
        <v>1273640400</v>
      </c>
      <c r="O405">
        <v>1276750800</v>
      </c>
      <c r="P405" t="b">
        <v>0</v>
      </c>
      <c r="Q405" t="b">
        <v>1</v>
      </c>
      <c r="R405" s="13">
        <f t="shared" si="33"/>
        <v>40346.208333333336</v>
      </c>
      <c r="S405" s="11">
        <f t="shared" si="34"/>
        <v>40310.208333333336</v>
      </c>
      <c r="T405" t="s">
        <v>33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1"/>
        <v>68.985695127402778</v>
      </c>
      <c r="G406" s="5">
        <f t="shared" si="32"/>
        <v>315.58486707566465</v>
      </c>
      <c r="H406" s="5" t="str">
        <f t="shared" si="35"/>
        <v>theater</v>
      </c>
      <c r="J406" t="s">
        <v>20</v>
      </c>
      <c r="K406">
        <v>2237</v>
      </c>
      <c r="L406" t="s">
        <v>21</v>
      </c>
      <c r="M406" t="s">
        <v>22</v>
      </c>
      <c r="N406">
        <v>1510639200</v>
      </c>
      <c r="O406">
        <v>1510898400</v>
      </c>
      <c r="P406" t="b">
        <v>0</v>
      </c>
      <c r="Q406" t="b">
        <v>0</v>
      </c>
      <c r="R406" s="13">
        <f t="shared" si="33"/>
        <v>43056.25</v>
      </c>
      <c r="S406" s="11">
        <f t="shared" si="34"/>
        <v>43053.25</v>
      </c>
      <c r="T406" t="s">
        <v>33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1"/>
        <v>60.981609195402299</v>
      </c>
      <c r="G407" s="5">
        <f t="shared" si="32"/>
        <v>89.618243243243242</v>
      </c>
      <c r="H407" s="5" t="str">
        <f t="shared" si="35"/>
        <v>theater</v>
      </c>
      <c r="J407" t="s">
        <v>14</v>
      </c>
      <c r="K407">
        <v>435</v>
      </c>
      <c r="L407" t="s">
        <v>21</v>
      </c>
      <c r="M407" t="s">
        <v>22</v>
      </c>
      <c r="N407">
        <v>1528088400</v>
      </c>
      <c r="O407">
        <v>1532408400</v>
      </c>
      <c r="P407" t="b">
        <v>0</v>
      </c>
      <c r="Q407" t="b">
        <v>0</v>
      </c>
      <c r="R407" s="13">
        <f t="shared" si="33"/>
        <v>43305.208333333328</v>
      </c>
      <c r="S407" s="11">
        <f t="shared" si="34"/>
        <v>43255.208333333328</v>
      </c>
      <c r="T407" t="s">
        <v>33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1"/>
        <v>110.98139534883721</v>
      </c>
      <c r="G408" s="5">
        <f t="shared" si="32"/>
        <v>182.14503816793894</v>
      </c>
      <c r="H408" s="5" t="str">
        <f t="shared" si="35"/>
        <v>film &amp; video</v>
      </c>
      <c r="J408" t="s">
        <v>20</v>
      </c>
      <c r="K408">
        <v>645</v>
      </c>
      <c r="L408" t="s">
        <v>21</v>
      </c>
      <c r="M408" t="s">
        <v>22</v>
      </c>
      <c r="N408">
        <v>1359525600</v>
      </c>
      <c r="O408">
        <v>1360562400</v>
      </c>
      <c r="P408" t="b">
        <v>1</v>
      </c>
      <c r="Q408" t="b">
        <v>0</v>
      </c>
      <c r="R408" s="13">
        <f t="shared" si="33"/>
        <v>41316.25</v>
      </c>
      <c r="S408" s="11">
        <f t="shared" si="34"/>
        <v>41304.25</v>
      </c>
      <c r="T408" t="s">
        <v>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1"/>
        <v>25</v>
      </c>
      <c r="G409" s="5">
        <f t="shared" si="32"/>
        <v>355.88235294117646</v>
      </c>
      <c r="H409" s="5" t="str">
        <f t="shared" si="35"/>
        <v>theater</v>
      </c>
      <c r="J409" t="s">
        <v>20</v>
      </c>
      <c r="K409">
        <v>484</v>
      </c>
      <c r="L409" t="s">
        <v>36</v>
      </c>
      <c r="M409" t="s">
        <v>37</v>
      </c>
      <c r="N409">
        <v>1570942800</v>
      </c>
      <c r="O409">
        <v>1571547600</v>
      </c>
      <c r="P409" t="b">
        <v>0</v>
      </c>
      <c r="Q409" t="b">
        <v>0</v>
      </c>
      <c r="R409" s="13">
        <f t="shared" si="33"/>
        <v>43758.208333333328</v>
      </c>
      <c r="S409" s="11">
        <f t="shared" si="34"/>
        <v>43751.208333333328</v>
      </c>
      <c r="T409" t="s">
        <v>33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1"/>
        <v>78.759740259740255</v>
      </c>
      <c r="G410" s="5">
        <f t="shared" si="32"/>
        <v>131.83695652173913</v>
      </c>
      <c r="H410" s="5" t="str">
        <f t="shared" si="35"/>
        <v>film &amp; video</v>
      </c>
      <c r="J410" t="s">
        <v>20</v>
      </c>
      <c r="K410">
        <v>154</v>
      </c>
      <c r="L410" t="s">
        <v>15</v>
      </c>
      <c r="M410" t="s">
        <v>16</v>
      </c>
      <c r="N410">
        <v>1466398800</v>
      </c>
      <c r="O410">
        <v>1468126800</v>
      </c>
      <c r="P410" t="b">
        <v>0</v>
      </c>
      <c r="Q410" t="b">
        <v>0</v>
      </c>
      <c r="R410" s="13">
        <f t="shared" si="33"/>
        <v>42561.208333333328</v>
      </c>
      <c r="S410" s="11">
        <f t="shared" si="34"/>
        <v>42541.208333333328</v>
      </c>
      <c r="T410" t="s">
        <v>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1"/>
        <v>87.960784313725483</v>
      </c>
      <c r="G411" s="5">
        <f t="shared" si="32"/>
        <v>46.315634218289084</v>
      </c>
      <c r="H411" s="5" t="str">
        <f t="shared" si="35"/>
        <v>music</v>
      </c>
      <c r="J411" t="s">
        <v>14</v>
      </c>
      <c r="K411">
        <v>714</v>
      </c>
      <c r="L411" t="s">
        <v>21</v>
      </c>
      <c r="M411" t="s">
        <v>22</v>
      </c>
      <c r="N411">
        <v>1492491600</v>
      </c>
      <c r="O411">
        <v>1492837200</v>
      </c>
      <c r="P411" t="b">
        <v>0</v>
      </c>
      <c r="Q411" t="b">
        <v>0</v>
      </c>
      <c r="R411" s="13">
        <f t="shared" si="33"/>
        <v>42847.208333333328</v>
      </c>
      <c r="S411" s="11">
        <f t="shared" si="34"/>
        <v>42843.208333333328</v>
      </c>
      <c r="T411" t="s">
        <v>23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1"/>
        <v>49.987398739873989</v>
      </c>
      <c r="G412" s="5">
        <f t="shared" si="32"/>
        <v>36.132726089785294</v>
      </c>
      <c r="H412" s="5" t="str">
        <f t="shared" si="35"/>
        <v>games</v>
      </c>
      <c r="J412" t="s">
        <v>47</v>
      </c>
      <c r="K412">
        <v>1111</v>
      </c>
      <c r="L412" t="s">
        <v>21</v>
      </c>
      <c r="M412" t="s">
        <v>22</v>
      </c>
      <c r="N412">
        <v>1430197200</v>
      </c>
      <c r="O412">
        <v>1430197200</v>
      </c>
      <c r="P412" t="b">
        <v>0</v>
      </c>
      <c r="Q412" t="b">
        <v>0</v>
      </c>
      <c r="R412" s="13">
        <f t="shared" si="33"/>
        <v>42122.208333333328</v>
      </c>
      <c r="S412" s="11">
        <f t="shared" si="34"/>
        <v>42122.208333333328</v>
      </c>
      <c r="T412" t="s">
        <v>292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1"/>
        <v>99.524390243902445</v>
      </c>
      <c r="G413" s="5">
        <f t="shared" si="32"/>
        <v>104.62820512820512</v>
      </c>
      <c r="H413" s="5" t="str">
        <f t="shared" si="35"/>
        <v>theater</v>
      </c>
      <c r="J413" t="s">
        <v>20</v>
      </c>
      <c r="K413">
        <v>82</v>
      </c>
      <c r="L413" t="s">
        <v>21</v>
      </c>
      <c r="M413" t="s">
        <v>22</v>
      </c>
      <c r="N413">
        <v>1496034000</v>
      </c>
      <c r="O413">
        <v>1496206800</v>
      </c>
      <c r="P413" t="b">
        <v>0</v>
      </c>
      <c r="Q413" t="b">
        <v>0</v>
      </c>
      <c r="R413" s="13">
        <f t="shared" si="33"/>
        <v>42886.208333333328</v>
      </c>
      <c r="S413" s="11">
        <f t="shared" si="34"/>
        <v>42884.208333333328</v>
      </c>
      <c r="T413" t="s">
        <v>33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1"/>
        <v>104.82089552238806</v>
      </c>
      <c r="G414" s="5">
        <f t="shared" si="32"/>
        <v>668.85714285714289</v>
      </c>
      <c r="H414" s="5" t="str">
        <f t="shared" si="35"/>
        <v>publishing</v>
      </c>
      <c r="J414" t="s">
        <v>20</v>
      </c>
      <c r="K414">
        <v>134</v>
      </c>
      <c r="L414" t="s">
        <v>21</v>
      </c>
      <c r="M414" t="s">
        <v>22</v>
      </c>
      <c r="N414">
        <v>1388728800</v>
      </c>
      <c r="O414">
        <v>1389592800</v>
      </c>
      <c r="P414" t="b">
        <v>0</v>
      </c>
      <c r="Q414" t="b">
        <v>0</v>
      </c>
      <c r="R414" s="13">
        <f t="shared" si="33"/>
        <v>41652.25</v>
      </c>
      <c r="S414" s="11">
        <f t="shared" si="34"/>
        <v>41642.25</v>
      </c>
      <c r="T414" t="s">
        <v>119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1"/>
        <v>108.01469237832875</v>
      </c>
      <c r="G415" s="5">
        <f t="shared" si="32"/>
        <v>62.072823218997364</v>
      </c>
      <c r="H415" s="5" t="str">
        <f t="shared" si="35"/>
        <v>film &amp; video</v>
      </c>
      <c r="J415" t="s">
        <v>47</v>
      </c>
      <c r="K415">
        <v>1089</v>
      </c>
      <c r="L415" t="s">
        <v>21</v>
      </c>
      <c r="M415" t="s">
        <v>22</v>
      </c>
      <c r="N415">
        <v>1543298400</v>
      </c>
      <c r="O415">
        <v>1545631200</v>
      </c>
      <c r="P415" t="b">
        <v>0</v>
      </c>
      <c r="Q415" t="b">
        <v>0</v>
      </c>
      <c r="R415" s="13">
        <f t="shared" si="33"/>
        <v>43458.25</v>
      </c>
      <c r="S415" s="11">
        <f t="shared" si="34"/>
        <v>43431.25</v>
      </c>
      <c r="T415" t="s">
        <v>71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1"/>
        <v>28.998544660724033</v>
      </c>
      <c r="G416" s="5">
        <f t="shared" si="32"/>
        <v>84.699787460148784</v>
      </c>
      <c r="H416" s="5" t="str">
        <f t="shared" si="35"/>
        <v>food</v>
      </c>
      <c r="J416" t="s">
        <v>14</v>
      </c>
      <c r="K416">
        <v>5497</v>
      </c>
      <c r="L416" t="s">
        <v>21</v>
      </c>
      <c r="M416" t="s">
        <v>22</v>
      </c>
      <c r="N416">
        <v>1271739600</v>
      </c>
      <c r="O416">
        <v>1272430800</v>
      </c>
      <c r="P416" t="b">
        <v>0</v>
      </c>
      <c r="Q416" t="b">
        <v>1</v>
      </c>
      <c r="R416" s="13">
        <f t="shared" si="33"/>
        <v>40296.208333333336</v>
      </c>
      <c r="S416" s="11">
        <f t="shared" si="34"/>
        <v>40288.208333333336</v>
      </c>
      <c r="T416" t="s">
        <v>17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1"/>
        <v>30.028708133971293</v>
      </c>
      <c r="G417" s="5">
        <f t="shared" si="32"/>
        <v>11.059030837004405</v>
      </c>
      <c r="H417" s="5" t="str">
        <f t="shared" si="35"/>
        <v>theater</v>
      </c>
      <c r="J417" t="s">
        <v>14</v>
      </c>
      <c r="K417">
        <v>418</v>
      </c>
      <c r="L417" t="s">
        <v>21</v>
      </c>
      <c r="M417" t="s">
        <v>22</v>
      </c>
      <c r="N417">
        <v>1326434400</v>
      </c>
      <c r="O417">
        <v>1327903200</v>
      </c>
      <c r="P417" t="b">
        <v>0</v>
      </c>
      <c r="Q417" t="b">
        <v>0</v>
      </c>
      <c r="R417" s="13">
        <f t="shared" si="33"/>
        <v>40938.25</v>
      </c>
      <c r="S417" s="11">
        <f t="shared" si="34"/>
        <v>40921.25</v>
      </c>
      <c r="T417" t="s">
        <v>33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1"/>
        <v>41.005559416261292</v>
      </c>
      <c r="G418" s="5">
        <f t="shared" si="32"/>
        <v>43.838781575037146</v>
      </c>
      <c r="H418" s="5" t="str">
        <f t="shared" si="35"/>
        <v>film &amp; video</v>
      </c>
      <c r="J418" t="s">
        <v>14</v>
      </c>
      <c r="K418">
        <v>1439</v>
      </c>
      <c r="L418" t="s">
        <v>21</v>
      </c>
      <c r="M418" t="s">
        <v>22</v>
      </c>
      <c r="N418">
        <v>1295244000</v>
      </c>
      <c r="O418">
        <v>1296021600</v>
      </c>
      <c r="P418" t="b">
        <v>0</v>
      </c>
      <c r="Q418" t="b">
        <v>1</v>
      </c>
      <c r="R418" s="13">
        <f t="shared" si="33"/>
        <v>40569.25</v>
      </c>
      <c r="S418" s="11">
        <f t="shared" si="34"/>
        <v>40560.25</v>
      </c>
      <c r="T418" t="s">
        <v>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1"/>
        <v>62.866666666666667</v>
      </c>
      <c r="G419" s="5">
        <f t="shared" si="32"/>
        <v>55.470588235294116</v>
      </c>
      <c r="H419" s="5" t="str">
        <f t="shared" si="35"/>
        <v>theater</v>
      </c>
      <c r="J419" t="s">
        <v>14</v>
      </c>
      <c r="K419">
        <v>15</v>
      </c>
      <c r="L419" t="s">
        <v>21</v>
      </c>
      <c r="M419" t="s">
        <v>22</v>
      </c>
      <c r="N419">
        <v>1541221200</v>
      </c>
      <c r="O419">
        <v>1543298400</v>
      </c>
      <c r="P419" t="b">
        <v>0</v>
      </c>
      <c r="Q419" t="b">
        <v>0</v>
      </c>
      <c r="R419" s="13">
        <f t="shared" si="33"/>
        <v>43431.25</v>
      </c>
      <c r="S419" s="11">
        <f t="shared" si="34"/>
        <v>43407.208333333328</v>
      </c>
      <c r="T419" t="s">
        <v>33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1"/>
        <v>47.005002501250623</v>
      </c>
      <c r="G420" s="5">
        <f t="shared" si="32"/>
        <v>57.399511301160658</v>
      </c>
      <c r="H420" s="5" t="str">
        <f t="shared" si="35"/>
        <v>film &amp; video</v>
      </c>
      <c r="J420" t="s">
        <v>14</v>
      </c>
      <c r="K420">
        <v>1999</v>
      </c>
      <c r="L420" t="s">
        <v>15</v>
      </c>
      <c r="M420" t="s">
        <v>16</v>
      </c>
      <c r="N420">
        <v>1336280400</v>
      </c>
      <c r="O420">
        <v>1336366800</v>
      </c>
      <c r="P420" t="b">
        <v>0</v>
      </c>
      <c r="Q420" t="b">
        <v>0</v>
      </c>
      <c r="R420" s="13">
        <f t="shared" si="33"/>
        <v>41036.208333333336</v>
      </c>
      <c r="S420" s="11">
        <f t="shared" si="34"/>
        <v>41035.208333333336</v>
      </c>
      <c r="T420" t="s">
        <v>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1"/>
        <v>26.997693638285604</v>
      </c>
      <c r="G421" s="5">
        <f t="shared" si="32"/>
        <v>123.43497363796135</v>
      </c>
      <c r="H421" s="5" t="str">
        <f t="shared" si="35"/>
        <v>technology</v>
      </c>
      <c r="J421" t="s">
        <v>20</v>
      </c>
      <c r="K421">
        <v>5203</v>
      </c>
      <c r="L421" t="s">
        <v>21</v>
      </c>
      <c r="M421" t="s">
        <v>22</v>
      </c>
      <c r="N421">
        <v>1324533600</v>
      </c>
      <c r="O421">
        <v>1325052000</v>
      </c>
      <c r="P421" t="b">
        <v>0</v>
      </c>
      <c r="Q421" t="b">
        <v>0</v>
      </c>
      <c r="R421" s="13">
        <f t="shared" si="33"/>
        <v>40905.25</v>
      </c>
      <c r="S421" s="11">
        <f t="shared" si="34"/>
        <v>40899.25</v>
      </c>
      <c r="T421" t="s">
        <v>28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1"/>
        <v>68.329787234042556</v>
      </c>
      <c r="G422" s="5">
        <f t="shared" si="32"/>
        <v>128.46</v>
      </c>
      <c r="H422" s="5" t="str">
        <f t="shared" si="35"/>
        <v>theater</v>
      </c>
      <c r="J422" t="s">
        <v>20</v>
      </c>
      <c r="K422">
        <v>94</v>
      </c>
      <c r="L422" t="s">
        <v>21</v>
      </c>
      <c r="M422" t="s">
        <v>22</v>
      </c>
      <c r="N422">
        <v>1498366800</v>
      </c>
      <c r="O422">
        <v>1499576400</v>
      </c>
      <c r="P422" t="b">
        <v>0</v>
      </c>
      <c r="Q422" t="b">
        <v>0</v>
      </c>
      <c r="R422" s="13">
        <f t="shared" si="33"/>
        <v>42925.208333333328</v>
      </c>
      <c r="S422" s="11">
        <f t="shared" si="34"/>
        <v>42911.208333333328</v>
      </c>
      <c r="T422" t="s">
        <v>33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1"/>
        <v>50.974576271186443</v>
      </c>
      <c r="G423" s="5">
        <f t="shared" si="32"/>
        <v>63.989361702127653</v>
      </c>
      <c r="H423" s="5" t="str">
        <f t="shared" si="35"/>
        <v>technology</v>
      </c>
      <c r="J423" t="s">
        <v>14</v>
      </c>
      <c r="K423">
        <v>118</v>
      </c>
      <c r="L423" t="s">
        <v>21</v>
      </c>
      <c r="M423" t="s">
        <v>22</v>
      </c>
      <c r="N423">
        <v>1498712400</v>
      </c>
      <c r="O423">
        <v>1501304400</v>
      </c>
      <c r="P423" t="b">
        <v>0</v>
      </c>
      <c r="Q423" t="b">
        <v>1</v>
      </c>
      <c r="R423" s="13">
        <f t="shared" si="33"/>
        <v>42945.208333333328</v>
      </c>
      <c r="S423" s="11">
        <f t="shared" si="34"/>
        <v>42915.208333333328</v>
      </c>
      <c r="T423" t="s">
        <v>65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1"/>
        <v>54.024390243902438</v>
      </c>
      <c r="G424" s="5">
        <f t="shared" si="32"/>
        <v>127.29885057471265</v>
      </c>
      <c r="H424" s="5" t="str">
        <f t="shared" si="35"/>
        <v>theater</v>
      </c>
      <c r="J424" t="s">
        <v>20</v>
      </c>
      <c r="K424">
        <v>205</v>
      </c>
      <c r="L424" t="s">
        <v>21</v>
      </c>
      <c r="M424" t="s">
        <v>22</v>
      </c>
      <c r="N424">
        <v>1271480400</v>
      </c>
      <c r="O424">
        <v>1273208400</v>
      </c>
      <c r="P424" t="b">
        <v>0</v>
      </c>
      <c r="Q424" t="b">
        <v>1</v>
      </c>
      <c r="R424" s="13">
        <f t="shared" si="33"/>
        <v>40305.208333333336</v>
      </c>
      <c r="S424" s="11">
        <f t="shared" si="34"/>
        <v>40285.208333333336</v>
      </c>
      <c r="T424" t="s">
        <v>33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1"/>
        <v>97.055555555555557</v>
      </c>
      <c r="G425" s="5">
        <f t="shared" si="32"/>
        <v>10.638024357239512</v>
      </c>
      <c r="H425" s="5" t="str">
        <f t="shared" si="35"/>
        <v>food</v>
      </c>
      <c r="J425" t="s">
        <v>14</v>
      </c>
      <c r="K425">
        <v>162</v>
      </c>
      <c r="L425" t="s">
        <v>21</v>
      </c>
      <c r="M425" t="s">
        <v>22</v>
      </c>
      <c r="N425">
        <v>1316667600</v>
      </c>
      <c r="O425">
        <v>1316840400</v>
      </c>
      <c r="P425" t="b">
        <v>0</v>
      </c>
      <c r="Q425" t="b">
        <v>1</v>
      </c>
      <c r="R425" s="13">
        <f t="shared" si="33"/>
        <v>40810.208333333336</v>
      </c>
      <c r="S425" s="11">
        <f t="shared" si="34"/>
        <v>40808.208333333336</v>
      </c>
      <c r="T425" t="s">
        <v>17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1"/>
        <v>24.867469879518072</v>
      </c>
      <c r="G426" s="5">
        <f t="shared" si="32"/>
        <v>40.470588235294116</v>
      </c>
      <c r="H426" s="5" t="str">
        <f t="shared" si="35"/>
        <v>music</v>
      </c>
      <c r="J426" t="s">
        <v>14</v>
      </c>
      <c r="K426">
        <v>83</v>
      </c>
      <c r="L426" t="s">
        <v>21</v>
      </c>
      <c r="M426" t="s">
        <v>22</v>
      </c>
      <c r="N426">
        <v>1524027600</v>
      </c>
      <c r="O426">
        <v>1524546000</v>
      </c>
      <c r="P426" t="b">
        <v>0</v>
      </c>
      <c r="Q426" t="b">
        <v>0</v>
      </c>
      <c r="R426" s="13">
        <f t="shared" si="33"/>
        <v>43214.208333333328</v>
      </c>
      <c r="S426" s="11">
        <f t="shared" si="34"/>
        <v>43208.208333333328</v>
      </c>
      <c r="T426" t="s">
        <v>60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1"/>
        <v>84.423913043478265</v>
      </c>
      <c r="G427" s="5">
        <f t="shared" si="32"/>
        <v>287.66666666666663</v>
      </c>
      <c r="H427" s="5" t="str">
        <f t="shared" si="35"/>
        <v>photography</v>
      </c>
      <c r="J427" t="s">
        <v>20</v>
      </c>
      <c r="K427">
        <v>92</v>
      </c>
      <c r="L427" t="s">
        <v>21</v>
      </c>
      <c r="M427" t="s">
        <v>22</v>
      </c>
      <c r="N427">
        <v>1438059600</v>
      </c>
      <c r="O427">
        <v>1438578000</v>
      </c>
      <c r="P427" t="b">
        <v>0</v>
      </c>
      <c r="Q427" t="b">
        <v>0</v>
      </c>
      <c r="R427" s="13">
        <f t="shared" si="33"/>
        <v>42219.208333333328</v>
      </c>
      <c r="S427" s="11">
        <f t="shared" si="34"/>
        <v>42213.208333333328</v>
      </c>
      <c r="T427" t="s">
        <v>122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1"/>
        <v>47.091324200913242</v>
      </c>
      <c r="G428" s="5">
        <f t="shared" si="32"/>
        <v>572.94444444444446</v>
      </c>
      <c r="H428" s="5" t="str">
        <f t="shared" si="35"/>
        <v>theater</v>
      </c>
      <c r="J428" t="s">
        <v>20</v>
      </c>
      <c r="K428">
        <v>219</v>
      </c>
      <c r="L428" t="s">
        <v>21</v>
      </c>
      <c r="M428" t="s">
        <v>22</v>
      </c>
      <c r="N428">
        <v>1361944800</v>
      </c>
      <c r="O428">
        <v>1362549600</v>
      </c>
      <c r="P428" t="b">
        <v>0</v>
      </c>
      <c r="Q428" t="b">
        <v>0</v>
      </c>
      <c r="R428" s="13">
        <f t="shared" si="33"/>
        <v>41339.25</v>
      </c>
      <c r="S428" s="11">
        <f t="shared" si="34"/>
        <v>41332.25</v>
      </c>
      <c r="T428" t="s">
        <v>33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1"/>
        <v>77.996041171813147</v>
      </c>
      <c r="G429" s="5">
        <f t="shared" si="32"/>
        <v>112.90429799426933</v>
      </c>
      <c r="H429" s="5" t="str">
        <f t="shared" si="35"/>
        <v>theater</v>
      </c>
      <c r="J429" t="s">
        <v>20</v>
      </c>
      <c r="K429">
        <v>2526</v>
      </c>
      <c r="L429" t="s">
        <v>21</v>
      </c>
      <c r="M429" t="s">
        <v>22</v>
      </c>
      <c r="N429">
        <v>1410584400</v>
      </c>
      <c r="O429">
        <v>1413349200</v>
      </c>
      <c r="P429" t="b">
        <v>0</v>
      </c>
      <c r="Q429" t="b">
        <v>1</v>
      </c>
      <c r="R429" s="13">
        <f t="shared" si="33"/>
        <v>41927.208333333336</v>
      </c>
      <c r="S429" s="11">
        <f t="shared" si="34"/>
        <v>41895.208333333336</v>
      </c>
      <c r="T429" t="s">
        <v>33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1"/>
        <v>62.967871485943775</v>
      </c>
      <c r="G430" s="5">
        <f t="shared" si="32"/>
        <v>46.387573964497044</v>
      </c>
      <c r="H430" s="5" t="str">
        <f t="shared" si="35"/>
        <v>film &amp; video</v>
      </c>
      <c r="J430" t="s">
        <v>14</v>
      </c>
      <c r="K430">
        <v>747</v>
      </c>
      <c r="L430" t="s">
        <v>21</v>
      </c>
      <c r="M430" t="s">
        <v>22</v>
      </c>
      <c r="N430">
        <v>1297404000</v>
      </c>
      <c r="O430">
        <v>1298008800</v>
      </c>
      <c r="P430" t="b">
        <v>0</v>
      </c>
      <c r="Q430" t="b">
        <v>0</v>
      </c>
      <c r="R430" s="13">
        <f t="shared" si="33"/>
        <v>40592.25</v>
      </c>
      <c r="S430" s="11">
        <f t="shared" si="34"/>
        <v>40585.25</v>
      </c>
      <c r="T430" t="s">
        <v>71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1"/>
        <v>81.006080449017773</v>
      </c>
      <c r="G431" s="5">
        <f t="shared" si="32"/>
        <v>90.675916230366497</v>
      </c>
      <c r="H431" s="5" t="str">
        <f t="shared" si="35"/>
        <v>photography</v>
      </c>
      <c r="J431" t="s">
        <v>74</v>
      </c>
      <c r="K431">
        <v>2138</v>
      </c>
      <c r="L431" t="s">
        <v>21</v>
      </c>
      <c r="M431" t="s">
        <v>22</v>
      </c>
      <c r="N431">
        <v>1392012000</v>
      </c>
      <c r="O431">
        <v>1394427600</v>
      </c>
      <c r="P431" t="b">
        <v>0</v>
      </c>
      <c r="Q431" t="b">
        <v>1</v>
      </c>
      <c r="R431" s="13">
        <f t="shared" si="33"/>
        <v>41708.208333333336</v>
      </c>
      <c r="S431" s="11">
        <f t="shared" si="34"/>
        <v>41680.25</v>
      </c>
      <c r="T431" t="s">
        <v>122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1"/>
        <v>65.321428571428569</v>
      </c>
      <c r="G432" s="5">
        <f t="shared" si="32"/>
        <v>67.740740740740748</v>
      </c>
      <c r="H432" s="5" t="str">
        <f t="shared" si="35"/>
        <v>theater</v>
      </c>
      <c r="J432" t="s">
        <v>14</v>
      </c>
      <c r="K432">
        <v>84</v>
      </c>
      <c r="L432" t="s">
        <v>21</v>
      </c>
      <c r="M432" t="s">
        <v>22</v>
      </c>
      <c r="N432">
        <v>1569733200</v>
      </c>
      <c r="O432">
        <v>1572670800</v>
      </c>
      <c r="P432" t="b">
        <v>0</v>
      </c>
      <c r="Q432" t="b">
        <v>0</v>
      </c>
      <c r="R432" s="13">
        <f t="shared" si="33"/>
        <v>43771.208333333328</v>
      </c>
      <c r="S432" s="11">
        <f t="shared" si="34"/>
        <v>43737.208333333328</v>
      </c>
      <c r="T432" t="s">
        <v>33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1"/>
        <v>104.43617021276596</v>
      </c>
      <c r="G433" s="5">
        <f t="shared" si="32"/>
        <v>192.49019607843135</v>
      </c>
      <c r="H433" s="5" t="str">
        <f t="shared" si="35"/>
        <v>theater</v>
      </c>
      <c r="J433" t="s">
        <v>20</v>
      </c>
      <c r="K433">
        <v>94</v>
      </c>
      <c r="L433" t="s">
        <v>21</v>
      </c>
      <c r="M433" t="s">
        <v>22</v>
      </c>
      <c r="N433">
        <v>1529643600</v>
      </c>
      <c r="O433">
        <v>1531112400</v>
      </c>
      <c r="P433" t="b">
        <v>1</v>
      </c>
      <c r="Q433" t="b">
        <v>0</v>
      </c>
      <c r="R433" s="13">
        <f t="shared" si="33"/>
        <v>43290.208333333328</v>
      </c>
      <c r="S433" s="11">
        <f t="shared" si="34"/>
        <v>43273.208333333328</v>
      </c>
      <c r="T433" t="s">
        <v>33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1"/>
        <v>69.989010989010993</v>
      </c>
      <c r="G434" s="5">
        <f t="shared" si="32"/>
        <v>82.714285714285722</v>
      </c>
      <c r="H434" s="5" t="str">
        <f t="shared" si="35"/>
        <v>theater</v>
      </c>
      <c r="J434" t="s">
        <v>14</v>
      </c>
      <c r="K434">
        <v>91</v>
      </c>
      <c r="L434" t="s">
        <v>21</v>
      </c>
      <c r="M434" t="s">
        <v>22</v>
      </c>
      <c r="N434">
        <v>1399006800</v>
      </c>
      <c r="O434">
        <v>1400734800</v>
      </c>
      <c r="P434" t="b">
        <v>0</v>
      </c>
      <c r="Q434" t="b">
        <v>0</v>
      </c>
      <c r="R434" s="13">
        <f t="shared" si="33"/>
        <v>41781.208333333336</v>
      </c>
      <c r="S434" s="11">
        <f t="shared" si="34"/>
        <v>41761.208333333336</v>
      </c>
      <c r="T434" t="s">
        <v>33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1"/>
        <v>83.023989898989896</v>
      </c>
      <c r="G435" s="5">
        <f t="shared" si="32"/>
        <v>54.163920922570021</v>
      </c>
      <c r="H435" s="5" t="str">
        <f t="shared" si="35"/>
        <v>film &amp; video</v>
      </c>
      <c r="J435" t="s">
        <v>14</v>
      </c>
      <c r="K435">
        <v>792</v>
      </c>
      <c r="L435" t="s">
        <v>21</v>
      </c>
      <c r="M435" t="s">
        <v>22</v>
      </c>
      <c r="N435">
        <v>1385359200</v>
      </c>
      <c r="O435">
        <v>1386741600</v>
      </c>
      <c r="P435" t="b">
        <v>0</v>
      </c>
      <c r="Q435" t="b">
        <v>1</v>
      </c>
      <c r="R435" s="13">
        <f t="shared" si="33"/>
        <v>41619.25</v>
      </c>
      <c r="S435" s="11">
        <f t="shared" si="34"/>
        <v>41603.25</v>
      </c>
      <c r="T435" t="s">
        <v>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1"/>
        <v>90.3</v>
      </c>
      <c r="G436" s="5">
        <f t="shared" si="32"/>
        <v>16.722222222222221</v>
      </c>
      <c r="H436" s="5" t="str">
        <f t="shared" si="35"/>
        <v>theater</v>
      </c>
      <c r="J436" t="s">
        <v>74</v>
      </c>
      <c r="K436">
        <v>10</v>
      </c>
      <c r="L436" t="s">
        <v>15</v>
      </c>
      <c r="M436" t="s">
        <v>16</v>
      </c>
      <c r="N436">
        <v>1480572000</v>
      </c>
      <c r="O436">
        <v>1481781600</v>
      </c>
      <c r="P436" t="b">
        <v>1</v>
      </c>
      <c r="Q436" t="b">
        <v>0</v>
      </c>
      <c r="R436" s="13">
        <f t="shared" si="33"/>
        <v>42719.25</v>
      </c>
      <c r="S436" s="11">
        <f t="shared" si="34"/>
        <v>42705.25</v>
      </c>
      <c r="T436" t="s">
        <v>33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1"/>
        <v>103.98131932282546</v>
      </c>
      <c r="G437" s="5">
        <f t="shared" si="32"/>
        <v>116.87664041994749</v>
      </c>
      <c r="H437" s="5" t="str">
        <f t="shared" si="35"/>
        <v>theater</v>
      </c>
      <c r="J437" t="s">
        <v>20</v>
      </c>
      <c r="K437">
        <v>1713</v>
      </c>
      <c r="L437" t="s">
        <v>107</v>
      </c>
      <c r="M437" t="s">
        <v>108</v>
      </c>
      <c r="N437">
        <v>1418623200</v>
      </c>
      <c r="O437">
        <v>1419660000</v>
      </c>
      <c r="P437" t="b">
        <v>0</v>
      </c>
      <c r="Q437" t="b">
        <v>1</v>
      </c>
      <c r="R437" s="13">
        <f t="shared" si="33"/>
        <v>42000.25</v>
      </c>
      <c r="S437" s="11">
        <f t="shared" si="34"/>
        <v>41988.25</v>
      </c>
      <c r="T437" t="s">
        <v>33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1"/>
        <v>54.931726907630519</v>
      </c>
      <c r="G438" s="5">
        <f t="shared" si="32"/>
        <v>1052.1538461538462</v>
      </c>
      <c r="H438" s="5" t="str">
        <f t="shared" si="35"/>
        <v>music</v>
      </c>
      <c r="J438" t="s">
        <v>20</v>
      </c>
      <c r="K438">
        <v>249</v>
      </c>
      <c r="L438" t="s">
        <v>21</v>
      </c>
      <c r="M438" t="s">
        <v>22</v>
      </c>
      <c r="N438">
        <v>1555736400</v>
      </c>
      <c r="O438">
        <v>1555822800</v>
      </c>
      <c r="P438" t="b">
        <v>0</v>
      </c>
      <c r="Q438" t="b">
        <v>0</v>
      </c>
      <c r="R438" s="13">
        <f t="shared" si="33"/>
        <v>43576.208333333328</v>
      </c>
      <c r="S438" s="11">
        <f t="shared" si="34"/>
        <v>43575.208333333328</v>
      </c>
      <c r="T438" t="s">
        <v>159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1"/>
        <v>51.921875</v>
      </c>
      <c r="G439" s="5">
        <f t="shared" si="32"/>
        <v>123.07407407407408</v>
      </c>
      <c r="H439" s="5" t="str">
        <f t="shared" si="35"/>
        <v>film &amp; video</v>
      </c>
      <c r="J439" t="s">
        <v>20</v>
      </c>
      <c r="K439">
        <v>192</v>
      </c>
      <c r="L439" t="s">
        <v>21</v>
      </c>
      <c r="M439" t="s">
        <v>22</v>
      </c>
      <c r="N439">
        <v>1442120400</v>
      </c>
      <c r="O439">
        <v>1442379600</v>
      </c>
      <c r="P439" t="b">
        <v>0</v>
      </c>
      <c r="Q439" t="b">
        <v>1</v>
      </c>
      <c r="R439" s="13">
        <f t="shared" si="33"/>
        <v>42263.208333333328</v>
      </c>
      <c r="S439" s="11">
        <f t="shared" si="34"/>
        <v>42260.208333333328</v>
      </c>
      <c r="T439" t="s">
        <v>71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1"/>
        <v>60.02834008097166</v>
      </c>
      <c r="G440" s="5">
        <f t="shared" si="32"/>
        <v>178.63855421686748</v>
      </c>
      <c r="H440" s="5" t="str">
        <f t="shared" si="35"/>
        <v>theater</v>
      </c>
      <c r="J440" t="s">
        <v>20</v>
      </c>
      <c r="K440">
        <v>247</v>
      </c>
      <c r="L440" t="s">
        <v>21</v>
      </c>
      <c r="M440" t="s">
        <v>22</v>
      </c>
      <c r="N440">
        <v>1362376800</v>
      </c>
      <c r="O440">
        <v>1364965200</v>
      </c>
      <c r="P440" t="b">
        <v>0</v>
      </c>
      <c r="Q440" t="b">
        <v>0</v>
      </c>
      <c r="R440" s="13">
        <f t="shared" si="33"/>
        <v>41367.208333333336</v>
      </c>
      <c r="S440" s="11">
        <f t="shared" si="34"/>
        <v>41337.25</v>
      </c>
      <c r="T440" t="s">
        <v>33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1"/>
        <v>44.003488879197555</v>
      </c>
      <c r="G441" s="5">
        <f t="shared" si="32"/>
        <v>355.28169014084506</v>
      </c>
      <c r="H441" s="5" t="str">
        <f t="shared" si="35"/>
        <v>film &amp; video</v>
      </c>
      <c r="J441" t="s">
        <v>20</v>
      </c>
      <c r="K441">
        <v>2293</v>
      </c>
      <c r="L441" t="s">
        <v>21</v>
      </c>
      <c r="M441" t="s">
        <v>22</v>
      </c>
      <c r="N441">
        <v>1478408400</v>
      </c>
      <c r="O441">
        <v>1479016800</v>
      </c>
      <c r="P441" t="b">
        <v>0</v>
      </c>
      <c r="Q441" t="b">
        <v>0</v>
      </c>
      <c r="R441" s="13">
        <f t="shared" si="33"/>
        <v>42687.25</v>
      </c>
      <c r="S441" s="11">
        <f t="shared" si="34"/>
        <v>42680.208333333328</v>
      </c>
      <c r="T441" t="s">
        <v>474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1"/>
        <v>53.003513254551258</v>
      </c>
      <c r="G442" s="5">
        <f t="shared" si="32"/>
        <v>161.90634146341463</v>
      </c>
      <c r="H442" s="5" t="str">
        <f t="shared" si="35"/>
        <v>film &amp; video</v>
      </c>
      <c r="J442" t="s">
        <v>20</v>
      </c>
      <c r="K442">
        <v>3131</v>
      </c>
      <c r="L442" t="s">
        <v>21</v>
      </c>
      <c r="M442" t="s">
        <v>22</v>
      </c>
      <c r="N442">
        <v>1498798800</v>
      </c>
      <c r="O442">
        <v>1499662800</v>
      </c>
      <c r="P442" t="b">
        <v>0</v>
      </c>
      <c r="Q442" t="b">
        <v>0</v>
      </c>
      <c r="R442" s="13">
        <f t="shared" si="33"/>
        <v>42926.208333333328</v>
      </c>
      <c r="S442" s="11">
        <f t="shared" si="34"/>
        <v>42916.208333333328</v>
      </c>
      <c r="T442" t="s">
        <v>269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1"/>
        <v>54.5</v>
      </c>
      <c r="G443" s="5">
        <f t="shared" si="32"/>
        <v>24.914285714285715</v>
      </c>
      <c r="H443" s="5" t="str">
        <f t="shared" si="35"/>
        <v>technology</v>
      </c>
      <c r="J443" t="s">
        <v>14</v>
      </c>
      <c r="K443">
        <v>32</v>
      </c>
      <c r="L443" t="s">
        <v>21</v>
      </c>
      <c r="M443" t="s">
        <v>22</v>
      </c>
      <c r="N443">
        <v>1335416400</v>
      </c>
      <c r="O443">
        <v>1337835600</v>
      </c>
      <c r="P443" t="b">
        <v>0</v>
      </c>
      <c r="Q443" t="b">
        <v>0</v>
      </c>
      <c r="R443" s="13">
        <f t="shared" si="33"/>
        <v>41053.208333333336</v>
      </c>
      <c r="S443" s="11">
        <f t="shared" si="34"/>
        <v>41025.208333333336</v>
      </c>
      <c r="T443" t="s">
        <v>65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1"/>
        <v>75.04195804195804</v>
      </c>
      <c r="G444" s="5">
        <f t="shared" si="32"/>
        <v>198.72222222222223</v>
      </c>
      <c r="H444" s="5" t="str">
        <f t="shared" si="35"/>
        <v>theater</v>
      </c>
      <c r="J444" t="s">
        <v>20</v>
      </c>
      <c r="K444">
        <v>143</v>
      </c>
      <c r="L444" t="s">
        <v>107</v>
      </c>
      <c r="M444" t="s">
        <v>108</v>
      </c>
      <c r="N444">
        <v>1504328400</v>
      </c>
      <c r="O444">
        <v>1505710800</v>
      </c>
      <c r="P444" t="b">
        <v>0</v>
      </c>
      <c r="Q444" t="b">
        <v>0</v>
      </c>
      <c r="R444" s="13">
        <f t="shared" si="33"/>
        <v>42996.208333333328</v>
      </c>
      <c r="S444" s="11">
        <f t="shared" si="34"/>
        <v>42980.208333333328</v>
      </c>
      <c r="T444" t="s">
        <v>33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1"/>
        <v>35.911111111111111</v>
      </c>
      <c r="G445" s="5">
        <f t="shared" si="32"/>
        <v>34.752688172043008</v>
      </c>
      <c r="H445" s="5" t="str">
        <f t="shared" si="35"/>
        <v>theater</v>
      </c>
      <c r="J445" t="s">
        <v>74</v>
      </c>
      <c r="K445">
        <v>90</v>
      </c>
      <c r="L445" t="s">
        <v>21</v>
      </c>
      <c r="M445" t="s">
        <v>22</v>
      </c>
      <c r="N445">
        <v>1285822800</v>
      </c>
      <c r="O445">
        <v>1287464400</v>
      </c>
      <c r="P445" t="b">
        <v>0</v>
      </c>
      <c r="Q445" t="b">
        <v>0</v>
      </c>
      <c r="R445" s="13">
        <f t="shared" si="33"/>
        <v>40470.208333333336</v>
      </c>
      <c r="S445" s="11">
        <f t="shared" si="34"/>
        <v>40451.208333333336</v>
      </c>
      <c r="T445" t="s">
        <v>33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1"/>
        <v>36.952702702702702</v>
      </c>
      <c r="G446" s="5">
        <f t="shared" si="32"/>
        <v>176.41935483870967</v>
      </c>
      <c r="H446" s="5" t="str">
        <f t="shared" si="35"/>
        <v>music</v>
      </c>
      <c r="J446" t="s">
        <v>20</v>
      </c>
      <c r="K446">
        <v>296</v>
      </c>
      <c r="L446" t="s">
        <v>21</v>
      </c>
      <c r="M446" t="s">
        <v>22</v>
      </c>
      <c r="N446">
        <v>1311483600</v>
      </c>
      <c r="O446">
        <v>1311656400</v>
      </c>
      <c r="P446" t="b">
        <v>0</v>
      </c>
      <c r="Q446" t="b">
        <v>1</v>
      </c>
      <c r="R446" s="13">
        <f t="shared" si="33"/>
        <v>40750.208333333336</v>
      </c>
      <c r="S446" s="11">
        <f t="shared" si="34"/>
        <v>40748.208333333336</v>
      </c>
      <c r="T446" t="s">
        <v>60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1"/>
        <v>63.170588235294119</v>
      </c>
      <c r="G447" s="5">
        <f t="shared" si="32"/>
        <v>511.38095238095235</v>
      </c>
      <c r="H447" s="5" t="str">
        <f t="shared" si="35"/>
        <v>theater</v>
      </c>
      <c r="J447" t="s">
        <v>20</v>
      </c>
      <c r="K447">
        <v>170</v>
      </c>
      <c r="L447" t="s">
        <v>21</v>
      </c>
      <c r="M447" t="s">
        <v>22</v>
      </c>
      <c r="N447">
        <v>1291356000</v>
      </c>
      <c r="O447">
        <v>1293170400</v>
      </c>
      <c r="P447" t="b">
        <v>0</v>
      </c>
      <c r="Q447" t="b">
        <v>1</v>
      </c>
      <c r="R447" s="13">
        <f t="shared" si="33"/>
        <v>40536.25</v>
      </c>
      <c r="S447" s="11">
        <f t="shared" si="34"/>
        <v>40515.25</v>
      </c>
      <c r="T447" t="s">
        <v>33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1"/>
        <v>29.99462365591398</v>
      </c>
      <c r="G448" s="5">
        <f t="shared" si="32"/>
        <v>82.044117647058826</v>
      </c>
      <c r="H448" s="5" t="str">
        <f t="shared" si="35"/>
        <v>technology</v>
      </c>
      <c r="J448" t="s">
        <v>14</v>
      </c>
      <c r="K448">
        <v>186</v>
      </c>
      <c r="L448" t="s">
        <v>21</v>
      </c>
      <c r="M448" t="s">
        <v>22</v>
      </c>
      <c r="N448">
        <v>1355810400</v>
      </c>
      <c r="O448">
        <v>1355983200</v>
      </c>
      <c r="P448" t="b">
        <v>0</v>
      </c>
      <c r="Q448" t="b">
        <v>0</v>
      </c>
      <c r="R448" s="13">
        <f t="shared" si="33"/>
        <v>41263.25</v>
      </c>
      <c r="S448" s="11">
        <f t="shared" si="34"/>
        <v>41261.25</v>
      </c>
      <c r="T448" t="s">
        <v>65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1"/>
        <v>86</v>
      </c>
      <c r="G449" s="5">
        <f t="shared" si="32"/>
        <v>24.326030927835053</v>
      </c>
      <c r="H449" s="5" t="str">
        <f t="shared" si="35"/>
        <v>film &amp; video</v>
      </c>
      <c r="J449" t="s">
        <v>74</v>
      </c>
      <c r="K449">
        <v>439</v>
      </c>
      <c r="L449" t="s">
        <v>40</v>
      </c>
      <c r="M449" t="s">
        <v>41</v>
      </c>
      <c r="N449">
        <v>1513663200</v>
      </c>
      <c r="O449">
        <v>1515045600</v>
      </c>
      <c r="P449" t="b">
        <v>0</v>
      </c>
      <c r="Q449" t="b">
        <v>0</v>
      </c>
      <c r="R449" s="13">
        <f t="shared" si="33"/>
        <v>43104.25</v>
      </c>
      <c r="S449" s="11">
        <f t="shared" si="34"/>
        <v>43088.25</v>
      </c>
      <c r="T449" t="s">
        <v>269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1"/>
        <v>75.014876033057845</v>
      </c>
      <c r="G450" s="5">
        <f t="shared" si="32"/>
        <v>50.482758620689658</v>
      </c>
      <c r="H450" s="5" t="str">
        <f t="shared" si="35"/>
        <v>games</v>
      </c>
      <c r="J450" t="s">
        <v>14</v>
      </c>
      <c r="K450">
        <v>605</v>
      </c>
      <c r="L450" t="s">
        <v>21</v>
      </c>
      <c r="M450" t="s">
        <v>22</v>
      </c>
      <c r="N450">
        <v>1365915600</v>
      </c>
      <c r="O450">
        <v>1366088400</v>
      </c>
      <c r="P450" t="b">
        <v>0</v>
      </c>
      <c r="Q450" t="b">
        <v>1</v>
      </c>
      <c r="R450" s="13">
        <f t="shared" si="33"/>
        <v>41380.208333333336</v>
      </c>
      <c r="S450" s="11">
        <f t="shared" si="34"/>
        <v>41378.208333333336</v>
      </c>
      <c r="T450" t="s">
        <v>89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36">E451/K451</f>
        <v>101.19767441860465</v>
      </c>
      <c r="G451" s="5">
        <f t="shared" ref="G451:G514" si="37">E451/D451*100</f>
        <v>967</v>
      </c>
      <c r="H451" s="5" t="str">
        <f t="shared" si="35"/>
        <v>games</v>
      </c>
      <c r="J451" t="s">
        <v>20</v>
      </c>
      <c r="K451">
        <v>86</v>
      </c>
      <c r="L451" t="s">
        <v>36</v>
      </c>
      <c r="M451" t="s">
        <v>37</v>
      </c>
      <c r="N451">
        <v>1551852000</v>
      </c>
      <c r="O451">
        <v>1553317200</v>
      </c>
      <c r="P451" t="b">
        <v>0</v>
      </c>
      <c r="Q451" t="b">
        <v>0</v>
      </c>
      <c r="R451" s="13">
        <f t="shared" ref="R451:R514" si="38">(((O451 / 86400) + 25569))</f>
        <v>43547.208333333328</v>
      </c>
      <c r="S451" s="11">
        <f t="shared" ref="S451:S514" si="39">(((N451 / 86400) + 25569))</f>
        <v>43530.25</v>
      </c>
      <c r="T451" t="s">
        <v>89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36"/>
        <v>4</v>
      </c>
      <c r="G452" s="5">
        <f t="shared" si="37"/>
        <v>4</v>
      </c>
      <c r="H452" s="5" t="str">
        <f t="shared" ref="H452:H515" si="40">LEFT(T452, FIND("/", T452)-1)</f>
        <v>film &amp; video</v>
      </c>
      <c r="J452" t="s">
        <v>14</v>
      </c>
      <c r="K452">
        <v>1</v>
      </c>
      <c r="L452" t="s">
        <v>15</v>
      </c>
      <c r="M452" t="s">
        <v>16</v>
      </c>
      <c r="N452">
        <v>1540098000</v>
      </c>
      <c r="O452">
        <v>1542088800</v>
      </c>
      <c r="P452" t="b">
        <v>0</v>
      </c>
      <c r="Q452" t="b">
        <v>0</v>
      </c>
      <c r="R452" s="13">
        <f t="shared" si="38"/>
        <v>43417.25</v>
      </c>
      <c r="S452" s="11">
        <f t="shared" si="39"/>
        <v>43394.208333333328</v>
      </c>
      <c r="T452" t="s">
        <v>71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6"/>
        <v>29.001272669424118</v>
      </c>
      <c r="G453" s="5">
        <f t="shared" si="37"/>
        <v>122.84501347708894</v>
      </c>
      <c r="H453" s="5" t="str">
        <f t="shared" si="40"/>
        <v>music</v>
      </c>
      <c r="J453" t="s">
        <v>20</v>
      </c>
      <c r="K453">
        <v>6286</v>
      </c>
      <c r="L453" t="s">
        <v>21</v>
      </c>
      <c r="M453" t="s">
        <v>22</v>
      </c>
      <c r="N453">
        <v>1500440400</v>
      </c>
      <c r="O453">
        <v>1503118800</v>
      </c>
      <c r="P453" t="b">
        <v>0</v>
      </c>
      <c r="Q453" t="b">
        <v>0</v>
      </c>
      <c r="R453" s="13">
        <f t="shared" si="38"/>
        <v>42966.208333333328</v>
      </c>
      <c r="S453" s="11">
        <f t="shared" si="39"/>
        <v>42935.208333333328</v>
      </c>
      <c r="T453" t="s">
        <v>23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6"/>
        <v>98.225806451612897</v>
      </c>
      <c r="G454" s="5">
        <f t="shared" si="37"/>
        <v>63.4375</v>
      </c>
      <c r="H454" s="5" t="str">
        <f t="shared" si="40"/>
        <v>film &amp; video</v>
      </c>
      <c r="J454" t="s">
        <v>14</v>
      </c>
      <c r="K454">
        <v>31</v>
      </c>
      <c r="L454" t="s">
        <v>21</v>
      </c>
      <c r="M454" t="s">
        <v>22</v>
      </c>
      <c r="N454">
        <v>1278392400</v>
      </c>
      <c r="O454">
        <v>1278478800</v>
      </c>
      <c r="P454" t="b">
        <v>0</v>
      </c>
      <c r="Q454" t="b">
        <v>0</v>
      </c>
      <c r="R454" s="13">
        <f t="shared" si="38"/>
        <v>40366.208333333336</v>
      </c>
      <c r="S454" s="11">
        <f t="shared" si="39"/>
        <v>40365.208333333336</v>
      </c>
      <c r="T454" t="s">
        <v>53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6"/>
        <v>87.001693480101608</v>
      </c>
      <c r="G455" s="5">
        <f t="shared" si="37"/>
        <v>56.331688596491226</v>
      </c>
      <c r="H455" s="5" t="str">
        <f t="shared" si="40"/>
        <v>film &amp; video</v>
      </c>
      <c r="J455" t="s">
        <v>14</v>
      </c>
      <c r="K455">
        <v>1181</v>
      </c>
      <c r="L455" t="s">
        <v>21</v>
      </c>
      <c r="M455" t="s">
        <v>22</v>
      </c>
      <c r="N455">
        <v>1480572000</v>
      </c>
      <c r="O455">
        <v>1484114400</v>
      </c>
      <c r="P455" t="b">
        <v>0</v>
      </c>
      <c r="Q455" t="b">
        <v>0</v>
      </c>
      <c r="R455" s="13">
        <f t="shared" si="38"/>
        <v>42746.25</v>
      </c>
      <c r="S455" s="11">
        <f t="shared" si="39"/>
        <v>42705.25</v>
      </c>
      <c r="T455" t="s">
        <v>474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6"/>
        <v>45.205128205128204</v>
      </c>
      <c r="G456" s="5">
        <f t="shared" si="37"/>
        <v>44.074999999999996</v>
      </c>
      <c r="H456" s="5" t="str">
        <f t="shared" si="40"/>
        <v>film &amp; video</v>
      </c>
      <c r="J456" t="s">
        <v>14</v>
      </c>
      <c r="K456">
        <v>39</v>
      </c>
      <c r="L456" t="s">
        <v>21</v>
      </c>
      <c r="M456" t="s">
        <v>22</v>
      </c>
      <c r="N456">
        <v>1382331600</v>
      </c>
      <c r="O456">
        <v>1385445600</v>
      </c>
      <c r="P456" t="b">
        <v>0</v>
      </c>
      <c r="Q456" t="b">
        <v>1</v>
      </c>
      <c r="R456" s="13">
        <f t="shared" si="38"/>
        <v>41604.25</v>
      </c>
      <c r="S456" s="11">
        <f t="shared" si="39"/>
        <v>41568.208333333336</v>
      </c>
      <c r="T456" t="s">
        <v>53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6"/>
        <v>37.001341561577675</v>
      </c>
      <c r="G457" s="5">
        <f t="shared" si="37"/>
        <v>118.37253218884121</v>
      </c>
      <c r="H457" s="5" t="str">
        <f t="shared" si="40"/>
        <v>theater</v>
      </c>
      <c r="J457" t="s">
        <v>20</v>
      </c>
      <c r="K457">
        <v>3727</v>
      </c>
      <c r="L457" t="s">
        <v>21</v>
      </c>
      <c r="M457" t="s">
        <v>22</v>
      </c>
      <c r="N457">
        <v>1316754000</v>
      </c>
      <c r="O457">
        <v>1318741200</v>
      </c>
      <c r="P457" t="b">
        <v>0</v>
      </c>
      <c r="Q457" t="b">
        <v>0</v>
      </c>
      <c r="R457" s="13">
        <f t="shared" si="38"/>
        <v>40832.208333333336</v>
      </c>
      <c r="S457" s="11">
        <f t="shared" si="39"/>
        <v>40809.208333333336</v>
      </c>
      <c r="T457" t="s">
        <v>33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6"/>
        <v>94.976947040498445</v>
      </c>
      <c r="G458" s="5">
        <f t="shared" si="37"/>
        <v>104.1243169398907</v>
      </c>
      <c r="H458" s="5" t="str">
        <f t="shared" si="40"/>
        <v>music</v>
      </c>
      <c r="J458" t="s">
        <v>20</v>
      </c>
      <c r="K458">
        <v>1605</v>
      </c>
      <c r="L458" t="s">
        <v>21</v>
      </c>
      <c r="M458" t="s">
        <v>22</v>
      </c>
      <c r="N458">
        <v>1518242400</v>
      </c>
      <c r="O458">
        <v>1518242400</v>
      </c>
      <c r="P458" t="b">
        <v>0</v>
      </c>
      <c r="Q458" t="b">
        <v>1</v>
      </c>
      <c r="R458" s="13">
        <f t="shared" si="38"/>
        <v>43141.25</v>
      </c>
      <c r="S458" s="11">
        <f t="shared" si="39"/>
        <v>43141.25</v>
      </c>
      <c r="T458" t="s">
        <v>60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6"/>
        <v>28.956521739130434</v>
      </c>
      <c r="G459" s="5">
        <f t="shared" si="37"/>
        <v>26.640000000000004</v>
      </c>
      <c r="H459" s="5" t="str">
        <f t="shared" si="40"/>
        <v>theater</v>
      </c>
      <c r="J459" t="s">
        <v>14</v>
      </c>
      <c r="K459">
        <v>46</v>
      </c>
      <c r="L459" t="s">
        <v>21</v>
      </c>
      <c r="M459" t="s">
        <v>22</v>
      </c>
      <c r="N459">
        <v>1476421200</v>
      </c>
      <c r="O459">
        <v>1476594000</v>
      </c>
      <c r="P459" t="b">
        <v>0</v>
      </c>
      <c r="Q459" t="b">
        <v>0</v>
      </c>
      <c r="R459" s="13">
        <f t="shared" si="38"/>
        <v>42659.208333333328</v>
      </c>
      <c r="S459" s="11">
        <f t="shared" si="39"/>
        <v>42657.208333333328</v>
      </c>
      <c r="T459" t="s">
        <v>33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6"/>
        <v>55.993396226415094</v>
      </c>
      <c r="G460" s="5">
        <f t="shared" si="37"/>
        <v>351.20118343195264</v>
      </c>
      <c r="H460" s="5" t="str">
        <f t="shared" si="40"/>
        <v>theater</v>
      </c>
      <c r="J460" t="s">
        <v>20</v>
      </c>
      <c r="K460">
        <v>2120</v>
      </c>
      <c r="L460" t="s">
        <v>21</v>
      </c>
      <c r="M460" t="s">
        <v>22</v>
      </c>
      <c r="N460">
        <v>1269752400</v>
      </c>
      <c r="O460">
        <v>1273554000</v>
      </c>
      <c r="P460" t="b">
        <v>0</v>
      </c>
      <c r="Q460" t="b">
        <v>0</v>
      </c>
      <c r="R460" s="13">
        <f t="shared" si="38"/>
        <v>40309.208333333336</v>
      </c>
      <c r="S460" s="11">
        <f t="shared" si="39"/>
        <v>40265.208333333336</v>
      </c>
      <c r="T460" t="s">
        <v>33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6"/>
        <v>54.038095238095238</v>
      </c>
      <c r="G461" s="5">
        <f t="shared" si="37"/>
        <v>90.063492063492063</v>
      </c>
      <c r="H461" s="5" t="str">
        <f t="shared" si="40"/>
        <v>film &amp; video</v>
      </c>
      <c r="J461" t="s">
        <v>14</v>
      </c>
      <c r="K461">
        <v>105</v>
      </c>
      <c r="L461" t="s">
        <v>21</v>
      </c>
      <c r="M461" t="s">
        <v>22</v>
      </c>
      <c r="N461">
        <v>1419746400</v>
      </c>
      <c r="O461">
        <v>1421906400</v>
      </c>
      <c r="P461" t="b">
        <v>0</v>
      </c>
      <c r="Q461" t="b">
        <v>0</v>
      </c>
      <c r="R461" s="13">
        <f t="shared" si="38"/>
        <v>42026.25</v>
      </c>
      <c r="S461" s="11">
        <f t="shared" si="39"/>
        <v>42001.25</v>
      </c>
      <c r="T461" t="s">
        <v>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6"/>
        <v>82.38</v>
      </c>
      <c r="G462" s="5">
        <f t="shared" si="37"/>
        <v>171.625</v>
      </c>
      <c r="H462" s="5" t="str">
        <f t="shared" si="40"/>
        <v>theater</v>
      </c>
      <c r="J462" t="s">
        <v>20</v>
      </c>
      <c r="K462">
        <v>50</v>
      </c>
      <c r="L462" t="s">
        <v>21</v>
      </c>
      <c r="M462" t="s">
        <v>22</v>
      </c>
      <c r="N462">
        <v>1281330000</v>
      </c>
      <c r="O462">
        <v>1281589200</v>
      </c>
      <c r="P462" t="b">
        <v>0</v>
      </c>
      <c r="Q462" t="b">
        <v>0</v>
      </c>
      <c r="R462" s="13">
        <f t="shared" si="38"/>
        <v>40402.208333333336</v>
      </c>
      <c r="S462" s="11">
        <f t="shared" si="39"/>
        <v>40399.208333333336</v>
      </c>
      <c r="T462" t="s">
        <v>33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6"/>
        <v>66.997115384615384</v>
      </c>
      <c r="G463" s="5">
        <f t="shared" si="37"/>
        <v>141.04655870445345</v>
      </c>
      <c r="H463" s="5" t="str">
        <f t="shared" si="40"/>
        <v>film &amp; video</v>
      </c>
      <c r="J463" t="s">
        <v>20</v>
      </c>
      <c r="K463">
        <v>2080</v>
      </c>
      <c r="L463" t="s">
        <v>21</v>
      </c>
      <c r="M463" t="s">
        <v>22</v>
      </c>
      <c r="N463">
        <v>1398661200</v>
      </c>
      <c r="O463">
        <v>1400389200</v>
      </c>
      <c r="P463" t="b">
        <v>0</v>
      </c>
      <c r="Q463" t="b">
        <v>0</v>
      </c>
      <c r="R463" s="13">
        <f t="shared" si="38"/>
        <v>41777.208333333336</v>
      </c>
      <c r="S463" s="11">
        <f t="shared" si="39"/>
        <v>41757.208333333336</v>
      </c>
      <c r="T463" t="s">
        <v>53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6"/>
        <v>107.91401869158878</v>
      </c>
      <c r="G464" s="5">
        <f t="shared" si="37"/>
        <v>30.57944915254237</v>
      </c>
      <c r="H464" s="5" t="str">
        <f t="shared" si="40"/>
        <v>games</v>
      </c>
      <c r="J464" t="s">
        <v>14</v>
      </c>
      <c r="K464">
        <v>535</v>
      </c>
      <c r="L464" t="s">
        <v>21</v>
      </c>
      <c r="M464" t="s">
        <v>22</v>
      </c>
      <c r="N464">
        <v>1359525600</v>
      </c>
      <c r="O464">
        <v>1362808800</v>
      </c>
      <c r="P464" t="b">
        <v>0</v>
      </c>
      <c r="Q464" t="b">
        <v>0</v>
      </c>
      <c r="R464" s="13">
        <f t="shared" si="38"/>
        <v>41342.25</v>
      </c>
      <c r="S464" s="11">
        <f t="shared" si="39"/>
        <v>41304.25</v>
      </c>
      <c r="T464" t="s">
        <v>292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6"/>
        <v>69.009501187648453</v>
      </c>
      <c r="G465" s="5">
        <f t="shared" si="37"/>
        <v>108.16455696202532</v>
      </c>
      <c r="H465" s="5" t="str">
        <f t="shared" si="40"/>
        <v>film &amp; video</v>
      </c>
      <c r="J465" t="s">
        <v>20</v>
      </c>
      <c r="K465">
        <v>2105</v>
      </c>
      <c r="L465" t="s">
        <v>21</v>
      </c>
      <c r="M465" t="s">
        <v>22</v>
      </c>
      <c r="N465">
        <v>1388469600</v>
      </c>
      <c r="O465">
        <v>1388815200</v>
      </c>
      <c r="P465" t="b">
        <v>0</v>
      </c>
      <c r="Q465" t="b">
        <v>0</v>
      </c>
      <c r="R465" s="13">
        <f t="shared" si="38"/>
        <v>41643.25</v>
      </c>
      <c r="S465" s="11">
        <f t="shared" si="39"/>
        <v>41639.25</v>
      </c>
      <c r="T465" t="s">
        <v>71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6"/>
        <v>39.006568144499177</v>
      </c>
      <c r="G466" s="5">
        <f t="shared" si="37"/>
        <v>133.45505617977528</v>
      </c>
      <c r="H466" s="5" t="str">
        <f t="shared" si="40"/>
        <v>theater</v>
      </c>
      <c r="J466" t="s">
        <v>20</v>
      </c>
      <c r="K466">
        <v>2436</v>
      </c>
      <c r="L466" t="s">
        <v>21</v>
      </c>
      <c r="M466" t="s">
        <v>22</v>
      </c>
      <c r="N466">
        <v>1518328800</v>
      </c>
      <c r="O466">
        <v>1519538400</v>
      </c>
      <c r="P466" t="b">
        <v>0</v>
      </c>
      <c r="Q466" t="b">
        <v>0</v>
      </c>
      <c r="R466" s="13">
        <f t="shared" si="38"/>
        <v>43156.25</v>
      </c>
      <c r="S466" s="11">
        <f t="shared" si="39"/>
        <v>43142.25</v>
      </c>
      <c r="T466" t="s">
        <v>33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6"/>
        <v>110.3625</v>
      </c>
      <c r="G467" s="5">
        <f t="shared" si="37"/>
        <v>187.85106382978722</v>
      </c>
      <c r="H467" s="5" t="str">
        <f t="shared" si="40"/>
        <v>publishing</v>
      </c>
      <c r="J467" t="s">
        <v>20</v>
      </c>
      <c r="K467">
        <v>80</v>
      </c>
      <c r="L467" t="s">
        <v>21</v>
      </c>
      <c r="M467" t="s">
        <v>22</v>
      </c>
      <c r="N467">
        <v>1517032800</v>
      </c>
      <c r="O467">
        <v>1517810400</v>
      </c>
      <c r="P467" t="b">
        <v>0</v>
      </c>
      <c r="Q467" t="b">
        <v>0</v>
      </c>
      <c r="R467" s="13">
        <f t="shared" si="38"/>
        <v>43136.25</v>
      </c>
      <c r="S467" s="11">
        <f t="shared" si="39"/>
        <v>43127.25</v>
      </c>
      <c r="T467" t="s">
        <v>206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6"/>
        <v>94.857142857142861</v>
      </c>
      <c r="G468" s="5">
        <f t="shared" si="37"/>
        <v>332</v>
      </c>
      <c r="H468" s="5" t="str">
        <f t="shared" si="40"/>
        <v>technology</v>
      </c>
      <c r="J468" t="s">
        <v>20</v>
      </c>
      <c r="K468">
        <v>42</v>
      </c>
      <c r="L468" t="s">
        <v>21</v>
      </c>
      <c r="M468" t="s">
        <v>22</v>
      </c>
      <c r="N468">
        <v>1368594000</v>
      </c>
      <c r="O468">
        <v>1370581200</v>
      </c>
      <c r="P468" t="b">
        <v>0</v>
      </c>
      <c r="Q468" t="b">
        <v>1</v>
      </c>
      <c r="R468" s="13">
        <f t="shared" si="38"/>
        <v>41432.208333333336</v>
      </c>
      <c r="S468" s="11">
        <f t="shared" si="39"/>
        <v>41409.208333333336</v>
      </c>
      <c r="T468" t="s">
        <v>65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6"/>
        <v>57.935251798561154</v>
      </c>
      <c r="G469" s="5">
        <f t="shared" si="37"/>
        <v>575.21428571428578</v>
      </c>
      <c r="H469" s="5" t="str">
        <f t="shared" si="40"/>
        <v>technology</v>
      </c>
      <c r="J469" t="s">
        <v>20</v>
      </c>
      <c r="K469">
        <v>139</v>
      </c>
      <c r="L469" t="s">
        <v>15</v>
      </c>
      <c r="M469" t="s">
        <v>16</v>
      </c>
      <c r="N469">
        <v>1448258400</v>
      </c>
      <c r="O469">
        <v>1448863200</v>
      </c>
      <c r="P469" t="b">
        <v>0</v>
      </c>
      <c r="Q469" t="b">
        <v>1</v>
      </c>
      <c r="R469" s="13">
        <f t="shared" si="38"/>
        <v>42338.25</v>
      </c>
      <c r="S469" s="11">
        <f t="shared" si="39"/>
        <v>42331.25</v>
      </c>
      <c r="T469" t="s">
        <v>28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6"/>
        <v>101.25</v>
      </c>
      <c r="G470" s="5">
        <f t="shared" si="37"/>
        <v>40.5</v>
      </c>
      <c r="H470" s="5" t="str">
        <f t="shared" si="40"/>
        <v>theater</v>
      </c>
      <c r="J470" t="s">
        <v>14</v>
      </c>
      <c r="K470">
        <v>16</v>
      </c>
      <c r="L470" t="s">
        <v>21</v>
      </c>
      <c r="M470" t="s">
        <v>22</v>
      </c>
      <c r="N470">
        <v>1555218000</v>
      </c>
      <c r="O470">
        <v>1556600400</v>
      </c>
      <c r="P470" t="b">
        <v>0</v>
      </c>
      <c r="Q470" t="b">
        <v>0</v>
      </c>
      <c r="R470" s="13">
        <f t="shared" si="38"/>
        <v>43585.208333333328</v>
      </c>
      <c r="S470" s="11">
        <f t="shared" si="39"/>
        <v>43569.208333333328</v>
      </c>
      <c r="T470" t="s">
        <v>33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6"/>
        <v>64.95597484276729</v>
      </c>
      <c r="G471" s="5">
        <f t="shared" si="37"/>
        <v>184.42857142857144</v>
      </c>
      <c r="H471" s="5" t="str">
        <f t="shared" si="40"/>
        <v>film &amp; video</v>
      </c>
      <c r="J471" t="s">
        <v>20</v>
      </c>
      <c r="K471">
        <v>159</v>
      </c>
      <c r="L471" t="s">
        <v>21</v>
      </c>
      <c r="M471" t="s">
        <v>22</v>
      </c>
      <c r="N471">
        <v>1431925200</v>
      </c>
      <c r="O471">
        <v>1432098000</v>
      </c>
      <c r="P471" t="b">
        <v>0</v>
      </c>
      <c r="Q471" t="b">
        <v>0</v>
      </c>
      <c r="R471" s="13">
        <f t="shared" si="38"/>
        <v>42144.208333333328</v>
      </c>
      <c r="S471" s="11">
        <f t="shared" si="39"/>
        <v>42142.208333333328</v>
      </c>
      <c r="T471" t="s">
        <v>53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6"/>
        <v>27.00524934383202</v>
      </c>
      <c r="G472" s="5">
        <f t="shared" si="37"/>
        <v>285.80555555555554</v>
      </c>
      <c r="H472" s="5" t="str">
        <f t="shared" si="40"/>
        <v>technology</v>
      </c>
      <c r="J472" t="s">
        <v>20</v>
      </c>
      <c r="K472">
        <v>381</v>
      </c>
      <c r="L472" t="s">
        <v>21</v>
      </c>
      <c r="M472" t="s">
        <v>22</v>
      </c>
      <c r="N472">
        <v>1481522400</v>
      </c>
      <c r="O472">
        <v>1482127200</v>
      </c>
      <c r="P472" t="b">
        <v>0</v>
      </c>
      <c r="Q472" t="b">
        <v>0</v>
      </c>
      <c r="R472" s="13">
        <f t="shared" si="38"/>
        <v>42723.25</v>
      </c>
      <c r="S472" s="11">
        <f t="shared" si="39"/>
        <v>42716.25</v>
      </c>
      <c r="T472" t="s">
        <v>65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6"/>
        <v>50.97422680412371</v>
      </c>
      <c r="G473" s="5">
        <f t="shared" si="37"/>
        <v>319</v>
      </c>
      <c r="H473" s="5" t="str">
        <f t="shared" si="40"/>
        <v>food</v>
      </c>
      <c r="J473" t="s">
        <v>20</v>
      </c>
      <c r="K473">
        <v>194</v>
      </c>
      <c r="L473" t="s">
        <v>40</v>
      </c>
      <c r="M473" t="s">
        <v>41</v>
      </c>
      <c r="N473">
        <v>1335934800</v>
      </c>
      <c r="O473">
        <v>1335934800</v>
      </c>
      <c r="P473" t="b">
        <v>0</v>
      </c>
      <c r="Q473" t="b">
        <v>1</v>
      </c>
      <c r="R473" s="13">
        <f t="shared" si="38"/>
        <v>41031.208333333336</v>
      </c>
      <c r="S473" s="11">
        <f t="shared" si="39"/>
        <v>41031.208333333336</v>
      </c>
      <c r="T473" t="s">
        <v>17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6"/>
        <v>104.94260869565217</v>
      </c>
      <c r="G474" s="5">
        <f t="shared" si="37"/>
        <v>39.234070221066318</v>
      </c>
      <c r="H474" s="5" t="str">
        <f t="shared" si="40"/>
        <v>music</v>
      </c>
      <c r="J474" t="s">
        <v>14</v>
      </c>
      <c r="K474">
        <v>575</v>
      </c>
      <c r="L474" t="s">
        <v>21</v>
      </c>
      <c r="M474" t="s">
        <v>22</v>
      </c>
      <c r="N474">
        <v>1552280400</v>
      </c>
      <c r="O474">
        <v>1556946000</v>
      </c>
      <c r="P474" t="b">
        <v>0</v>
      </c>
      <c r="Q474" t="b">
        <v>0</v>
      </c>
      <c r="R474" s="13">
        <f t="shared" si="38"/>
        <v>43589.208333333328</v>
      </c>
      <c r="S474" s="11">
        <f t="shared" si="39"/>
        <v>43535.208333333328</v>
      </c>
      <c r="T474" t="s">
        <v>23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6"/>
        <v>84.028301886792448</v>
      </c>
      <c r="G475" s="5">
        <f t="shared" si="37"/>
        <v>178.14000000000001</v>
      </c>
      <c r="H475" s="5" t="str">
        <f t="shared" si="40"/>
        <v>music</v>
      </c>
      <c r="J475" t="s">
        <v>20</v>
      </c>
      <c r="K475">
        <v>106</v>
      </c>
      <c r="L475" t="s">
        <v>21</v>
      </c>
      <c r="M475" t="s">
        <v>22</v>
      </c>
      <c r="N475">
        <v>1529989200</v>
      </c>
      <c r="O475">
        <v>1530075600</v>
      </c>
      <c r="P475" t="b">
        <v>0</v>
      </c>
      <c r="Q475" t="b">
        <v>0</v>
      </c>
      <c r="R475" s="13">
        <f t="shared" si="38"/>
        <v>43278.208333333328</v>
      </c>
      <c r="S475" s="11">
        <f t="shared" si="39"/>
        <v>43277.208333333328</v>
      </c>
      <c r="T475" t="s">
        <v>50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6"/>
        <v>102.85915492957747</v>
      </c>
      <c r="G476" s="5">
        <f t="shared" si="37"/>
        <v>365.15</v>
      </c>
      <c r="H476" s="5" t="str">
        <f t="shared" si="40"/>
        <v>film &amp; video</v>
      </c>
      <c r="J476" t="s">
        <v>20</v>
      </c>
      <c r="K476">
        <v>142</v>
      </c>
      <c r="L476" t="s">
        <v>21</v>
      </c>
      <c r="M476" t="s">
        <v>22</v>
      </c>
      <c r="N476">
        <v>1418709600</v>
      </c>
      <c r="O476">
        <v>1418796000</v>
      </c>
      <c r="P476" t="b">
        <v>0</v>
      </c>
      <c r="Q476" t="b">
        <v>0</v>
      </c>
      <c r="R476" s="13">
        <f t="shared" si="38"/>
        <v>41990.25</v>
      </c>
      <c r="S476" s="11">
        <f t="shared" si="39"/>
        <v>41989.25</v>
      </c>
      <c r="T476" t="s">
        <v>269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6"/>
        <v>39.962085308056871</v>
      </c>
      <c r="G477" s="5">
        <f t="shared" si="37"/>
        <v>113.94594594594594</v>
      </c>
      <c r="H477" s="5" t="str">
        <f t="shared" si="40"/>
        <v>publishing</v>
      </c>
      <c r="J477" t="s">
        <v>20</v>
      </c>
      <c r="K477">
        <v>211</v>
      </c>
      <c r="L477" t="s">
        <v>21</v>
      </c>
      <c r="M477" t="s">
        <v>22</v>
      </c>
      <c r="N477">
        <v>1372136400</v>
      </c>
      <c r="O477">
        <v>1372482000</v>
      </c>
      <c r="P477" t="b">
        <v>0</v>
      </c>
      <c r="Q477" t="b">
        <v>1</v>
      </c>
      <c r="R477" s="13">
        <f t="shared" si="38"/>
        <v>41454.208333333336</v>
      </c>
      <c r="S477" s="11">
        <f t="shared" si="39"/>
        <v>41450.208333333336</v>
      </c>
      <c r="T477" t="s">
        <v>206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6"/>
        <v>51.001785714285717</v>
      </c>
      <c r="G478" s="5">
        <f t="shared" si="37"/>
        <v>29.828720626631856</v>
      </c>
      <c r="H478" s="5" t="str">
        <f t="shared" si="40"/>
        <v>publishing</v>
      </c>
      <c r="J478" t="s">
        <v>14</v>
      </c>
      <c r="K478">
        <v>1120</v>
      </c>
      <c r="L478" t="s">
        <v>21</v>
      </c>
      <c r="M478" t="s">
        <v>22</v>
      </c>
      <c r="N478">
        <v>1533877200</v>
      </c>
      <c r="O478">
        <v>1534395600</v>
      </c>
      <c r="P478" t="b">
        <v>0</v>
      </c>
      <c r="Q478" t="b">
        <v>0</v>
      </c>
      <c r="R478" s="13">
        <f t="shared" si="38"/>
        <v>43328.208333333328</v>
      </c>
      <c r="S478" s="11">
        <f t="shared" si="39"/>
        <v>43322.208333333328</v>
      </c>
      <c r="T478" t="s">
        <v>119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6"/>
        <v>40.823008849557525</v>
      </c>
      <c r="G479" s="5">
        <f t="shared" si="37"/>
        <v>54.270588235294113</v>
      </c>
      <c r="H479" s="5" t="str">
        <f t="shared" si="40"/>
        <v>film &amp; video</v>
      </c>
      <c r="J479" t="s">
        <v>14</v>
      </c>
      <c r="K479">
        <v>113</v>
      </c>
      <c r="L479" t="s">
        <v>21</v>
      </c>
      <c r="M479" t="s">
        <v>22</v>
      </c>
      <c r="N479">
        <v>1309064400</v>
      </c>
      <c r="O479">
        <v>1311397200</v>
      </c>
      <c r="P479" t="b">
        <v>0</v>
      </c>
      <c r="Q479" t="b">
        <v>0</v>
      </c>
      <c r="R479" s="13">
        <f t="shared" si="38"/>
        <v>40747.208333333336</v>
      </c>
      <c r="S479" s="11">
        <f t="shared" si="39"/>
        <v>40720.208333333336</v>
      </c>
      <c r="T479" t="s">
        <v>474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6"/>
        <v>58.999637155297535</v>
      </c>
      <c r="G480" s="5">
        <f t="shared" si="37"/>
        <v>236.34156976744185</v>
      </c>
      <c r="H480" s="5" t="str">
        <f t="shared" si="40"/>
        <v>technology</v>
      </c>
      <c r="J480" t="s">
        <v>20</v>
      </c>
      <c r="K480">
        <v>2756</v>
      </c>
      <c r="L480" t="s">
        <v>21</v>
      </c>
      <c r="M480" t="s">
        <v>22</v>
      </c>
      <c r="N480">
        <v>1425877200</v>
      </c>
      <c r="O480">
        <v>1426914000</v>
      </c>
      <c r="P480" t="b">
        <v>0</v>
      </c>
      <c r="Q480" t="b">
        <v>0</v>
      </c>
      <c r="R480" s="13">
        <f t="shared" si="38"/>
        <v>42084.208333333328</v>
      </c>
      <c r="S480" s="11">
        <f t="shared" si="39"/>
        <v>42072.208333333328</v>
      </c>
      <c r="T480" t="s">
        <v>65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6"/>
        <v>71.156069364161851</v>
      </c>
      <c r="G481" s="5">
        <f t="shared" si="37"/>
        <v>512.91666666666663</v>
      </c>
      <c r="H481" s="5" t="str">
        <f t="shared" si="40"/>
        <v>food</v>
      </c>
      <c r="J481" t="s">
        <v>20</v>
      </c>
      <c r="K481">
        <v>173</v>
      </c>
      <c r="L481" t="s">
        <v>40</v>
      </c>
      <c r="M481" t="s">
        <v>41</v>
      </c>
      <c r="N481">
        <v>1501304400</v>
      </c>
      <c r="O481">
        <v>1501477200</v>
      </c>
      <c r="P481" t="b">
        <v>0</v>
      </c>
      <c r="Q481" t="b">
        <v>0</v>
      </c>
      <c r="R481" s="13">
        <f t="shared" si="38"/>
        <v>42947.208333333328</v>
      </c>
      <c r="S481" s="11">
        <f t="shared" si="39"/>
        <v>42945.208333333328</v>
      </c>
      <c r="T481" t="s">
        <v>17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6"/>
        <v>99.494252873563212</v>
      </c>
      <c r="G482" s="5">
        <f t="shared" si="37"/>
        <v>100.65116279069768</v>
      </c>
      <c r="H482" s="5" t="str">
        <f t="shared" si="40"/>
        <v>photography</v>
      </c>
      <c r="J482" t="s">
        <v>20</v>
      </c>
      <c r="K482">
        <v>87</v>
      </c>
      <c r="L482" t="s">
        <v>21</v>
      </c>
      <c r="M482" t="s">
        <v>22</v>
      </c>
      <c r="N482">
        <v>1268287200</v>
      </c>
      <c r="O482">
        <v>1269061200</v>
      </c>
      <c r="P482" t="b">
        <v>0</v>
      </c>
      <c r="Q482" t="b">
        <v>1</v>
      </c>
      <c r="R482" s="13">
        <f t="shared" si="38"/>
        <v>40257.208333333336</v>
      </c>
      <c r="S482" s="11">
        <f t="shared" si="39"/>
        <v>40248.25</v>
      </c>
      <c r="T482" t="s">
        <v>122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6"/>
        <v>103.98634590377114</v>
      </c>
      <c r="G483" s="5">
        <f t="shared" si="37"/>
        <v>81.348423194303152</v>
      </c>
      <c r="H483" s="5" t="str">
        <f t="shared" si="40"/>
        <v>theater</v>
      </c>
      <c r="J483" t="s">
        <v>14</v>
      </c>
      <c r="K483">
        <v>1538</v>
      </c>
      <c r="L483" t="s">
        <v>21</v>
      </c>
      <c r="M483" t="s">
        <v>22</v>
      </c>
      <c r="N483">
        <v>1412139600</v>
      </c>
      <c r="O483">
        <v>1415772000</v>
      </c>
      <c r="P483" t="b">
        <v>0</v>
      </c>
      <c r="Q483" t="b">
        <v>1</v>
      </c>
      <c r="R483" s="13">
        <f t="shared" si="38"/>
        <v>41955.25</v>
      </c>
      <c r="S483" s="11">
        <f t="shared" si="39"/>
        <v>41913.208333333336</v>
      </c>
      <c r="T483" t="s">
        <v>33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6"/>
        <v>76.555555555555557</v>
      </c>
      <c r="G484" s="5">
        <f t="shared" si="37"/>
        <v>16.404761904761905</v>
      </c>
      <c r="H484" s="5" t="str">
        <f t="shared" si="40"/>
        <v>publishing</v>
      </c>
      <c r="J484" t="s">
        <v>14</v>
      </c>
      <c r="K484">
        <v>9</v>
      </c>
      <c r="L484" t="s">
        <v>21</v>
      </c>
      <c r="M484" t="s">
        <v>22</v>
      </c>
      <c r="N484">
        <v>1330063200</v>
      </c>
      <c r="O484">
        <v>1331013600</v>
      </c>
      <c r="P484" t="b">
        <v>0</v>
      </c>
      <c r="Q484" t="b">
        <v>1</v>
      </c>
      <c r="R484" s="13">
        <f t="shared" si="38"/>
        <v>40974.25</v>
      </c>
      <c r="S484" s="11">
        <f t="shared" si="39"/>
        <v>40963.25</v>
      </c>
      <c r="T484" t="s">
        <v>119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6"/>
        <v>87.068592057761734</v>
      </c>
      <c r="G485" s="5">
        <f t="shared" si="37"/>
        <v>52.774617067833695</v>
      </c>
      <c r="H485" s="5" t="str">
        <f t="shared" si="40"/>
        <v>theater</v>
      </c>
      <c r="J485" t="s">
        <v>14</v>
      </c>
      <c r="K485">
        <v>554</v>
      </c>
      <c r="L485" t="s">
        <v>21</v>
      </c>
      <c r="M485" t="s">
        <v>22</v>
      </c>
      <c r="N485">
        <v>1576130400</v>
      </c>
      <c r="O485">
        <v>1576735200</v>
      </c>
      <c r="P485" t="b">
        <v>0</v>
      </c>
      <c r="Q485" t="b">
        <v>0</v>
      </c>
      <c r="R485" s="13">
        <f t="shared" si="38"/>
        <v>43818.25</v>
      </c>
      <c r="S485" s="11">
        <f t="shared" si="39"/>
        <v>43811.25</v>
      </c>
      <c r="T485" t="s">
        <v>33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6"/>
        <v>48.99554707379135</v>
      </c>
      <c r="G486" s="5">
        <f t="shared" si="37"/>
        <v>260.20608108108109</v>
      </c>
      <c r="H486" s="5" t="str">
        <f t="shared" si="40"/>
        <v>food</v>
      </c>
      <c r="J486" t="s">
        <v>20</v>
      </c>
      <c r="K486">
        <v>1572</v>
      </c>
      <c r="L486" t="s">
        <v>40</v>
      </c>
      <c r="M486" t="s">
        <v>41</v>
      </c>
      <c r="N486">
        <v>1407128400</v>
      </c>
      <c r="O486">
        <v>1411362000</v>
      </c>
      <c r="P486" t="b">
        <v>0</v>
      </c>
      <c r="Q486" t="b">
        <v>1</v>
      </c>
      <c r="R486" s="13">
        <f t="shared" si="38"/>
        <v>41904.208333333336</v>
      </c>
      <c r="S486" s="11">
        <f t="shared" si="39"/>
        <v>41855.208333333336</v>
      </c>
      <c r="T486" t="s">
        <v>17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6"/>
        <v>42.969135802469133</v>
      </c>
      <c r="G487" s="5">
        <f t="shared" si="37"/>
        <v>30.73289183222958</v>
      </c>
      <c r="H487" s="5" t="str">
        <f t="shared" si="40"/>
        <v>theater</v>
      </c>
      <c r="J487" t="s">
        <v>14</v>
      </c>
      <c r="K487">
        <v>648</v>
      </c>
      <c r="L487" t="s">
        <v>40</v>
      </c>
      <c r="M487" t="s">
        <v>41</v>
      </c>
      <c r="N487">
        <v>1560142800</v>
      </c>
      <c r="O487">
        <v>1563685200</v>
      </c>
      <c r="P487" t="b">
        <v>0</v>
      </c>
      <c r="Q487" t="b">
        <v>0</v>
      </c>
      <c r="R487" s="13">
        <f t="shared" si="38"/>
        <v>43667.208333333328</v>
      </c>
      <c r="S487" s="11">
        <f t="shared" si="39"/>
        <v>43626.208333333328</v>
      </c>
      <c r="T487" t="s">
        <v>33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6"/>
        <v>33.428571428571431</v>
      </c>
      <c r="G488" s="5">
        <f t="shared" si="37"/>
        <v>13.5</v>
      </c>
      <c r="H488" s="5" t="str">
        <f t="shared" si="40"/>
        <v>publishing</v>
      </c>
      <c r="J488" t="s">
        <v>14</v>
      </c>
      <c r="K488">
        <v>21</v>
      </c>
      <c r="L488" t="s">
        <v>40</v>
      </c>
      <c r="M488" t="s">
        <v>41</v>
      </c>
      <c r="N488">
        <v>1520575200</v>
      </c>
      <c r="O488">
        <v>1521867600</v>
      </c>
      <c r="P488" t="b">
        <v>0</v>
      </c>
      <c r="Q488" t="b">
        <v>1</v>
      </c>
      <c r="R488" s="13">
        <f t="shared" si="38"/>
        <v>43183.208333333328</v>
      </c>
      <c r="S488" s="11">
        <f t="shared" si="39"/>
        <v>43168.25</v>
      </c>
      <c r="T488" t="s">
        <v>206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6"/>
        <v>83.982949701619773</v>
      </c>
      <c r="G489" s="5">
        <f t="shared" si="37"/>
        <v>178.62556663644605</v>
      </c>
      <c r="H489" s="5" t="str">
        <f t="shared" si="40"/>
        <v>theater</v>
      </c>
      <c r="J489" t="s">
        <v>20</v>
      </c>
      <c r="K489">
        <v>2346</v>
      </c>
      <c r="L489" t="s">
        <v>21</v>
      </c>
      <c r="M489" t="s">
        <v>22</v>
      </c>
      <c r="N489">
        <v>1492664400</v>
      </c>
      <c r="O489">
        <v>1495515600</v>
      </c>
      <c r="P489" t="b">
        <v>0</v>
      </c>
      <c r="Q489" t="b">
        <v>0</v>
      </c>
      <c r="R489" s="13">
        <f t="shared" si="38"/>
        <v>42878.208333333328</v>
      </c>
      <c r="S489" s="11">
        <f t="shared" si="39"/>
        <v>42845.208333333328</v>
      </c>
      <c r="T489" t="s">
        <v>33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6"/>
        <v>101.41739130434783</v>
      </c>
      <c r="G490" s="5">
        <f t="shared" si="37"/>
        <v>220.0566037735849</v>
      </c>
      <c r="H490" s="5" t="str">
        <f t="shared" si="40"/>
        <v>theater</v>
      </c>
      <c r="J490" t="s">
        <v>20</v>
      </c>
      <c r="K490">
        <v>115</v>
      </c>
      <c r="L490" t="s">
        <v>21</v>
      </c>
      <c r="M490" t="s">
        <v>22</v>
      </c>
      <c r="N490">
        <v>1454479200</v>
      </c>
      <c r="O490">
        <v>1455948000</v>
      </c>
      <c r="P490" t="b">
        <v>0</v>
      </c>
      <c r="Q490" t="b">
        <v>0</v>
      </c>
      <c r="R490" s="13">
        <f t="shared" si="38"/>
        <v>42420.25</v>
      </c>
      <c r="S490" s="11">
        <f t="shared" si="39"/>
        <v>42403.25</v>
      </c>
      <c r="T490" t="s">
        <v>33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6"/>
        <v>109.87058823529412</v>
      </c>
      <c r="G491" s="5">
        <f t="shared" si="37"/>
        <v>101.5108695652174</v>
      </c>
      <c r="H491" s="5" t="str">
        <f t="shared" si="40"/>
        <v>technology</v>
      </c>
      <c r="J491" t="s">
        <v>20</v>
      </c>
      <c r="K491">
        <v>85</v>
      </c>
      <c r="L491" t="s">
        <v>107</v>
      </c>
      <c r="M491" t="s">
        <v>108</v>
      </c>
      <c r="N491">
        <v>1281934800</v>
      </c>
      <c r="O491">
        <v>1282366800</v>
      </c>
      <c r="P491" t="b">
        <v>0</v>
      </c>
      <c r="Q491" t="b">
        <v>0</v>
      </c>
      <c r="R491" s="13">
        <f t="shared" si="38"/>
        <v>40411.208333333336</v>
      </c>
      <c r="S491" s="11">
        <f t="shared" si="39"/>
        <v>40406.208333333336</v>
      </c>
      <c r="T491" t="s">
        <v>65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6"/>
        <v>31.916666666666668</v>
      </c>
      <c r="G492" s="5">
        <f t="shared" si="37"/>
        <v>191.5</v>
      </c>
      <c r="H492" s="5" t="str">
        <f t="shared" si="40"/>
        <v>journalism</v>
      </c>
      <c r="J492" t="s">
        <v>20</v>
      </c>
      <c r="K492">
        <v>144</v>
      </c>
      <c r="L492" t="s">
        <v>21</v>
      </c>
      <c r="M492" t="s">
        <v>22</v>
      </c>
      <c r="N492">
        <v>1573970400</v>
      </c>
      <c r="O492">
        <v>1574575200</v>
      </c>
      <c r="P492" t="b">
        <v>0</v>
      </c>
      <c r="Q492" t="b">
        <v>0</v>
      </c>
      <c r="R492" s="13">
        <f t="shared" si="38"/>
        <v>43793.25</v>
      </c>
      <c r="S492" s="11">
        <f t="shared" si="39"/>
        <v>43786.25</v>
      </c>
      <c r="T492" t="s">
        <v>1029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6"/>
        <v>70.993450675399103</v>
      </c>
      <c r="G493" s="5">
        <f t="shared" si="37"/>
        <v>305.34683098591546</v>
      </c>
      <c r="H493" s="5" t="str">
        <f t="shared" si="40"/>
        <v>food</v>
      </c>
      <c r="J493" t="s">
        <v>20</v>
      </c>
      <c r="K493">
        <v>2443</v>
      </c>
      <c r="L493" t="s">
        <v>21</v>
      </c>
      <c r="M493" t="s">
        <v>22</v>
      </c>
      <c r="N493">
        <v>1372654800</v>
      </c>
      <c r="O493">
        <v>1374901200</v>
      </c>
      <c r="P493" t="b">
        <v>0</v>
      </c>
      <c r="Q493" t="b">
        <v>1</v>
      </c>
      <c r="R493" s="13">
        <f t="shared" si="38"/>
        <v>41482.208333333336</v>
      </c>
      <c r="S493" s="11">
        <f t="shared" si="39"/>
        <v>41456.208333333336</v>
      </c>
      <c r="T493" t="s">
        <v>17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6"/>
        <v>77.026890756302521</v>
      </c>
      <c r="G494" s="5">
        <f t="shared" si="37"/>
        <v>23.995287958115181</v>
      </c>
      <c r="H494" s="5" t="str">
        <f t="shared" si="40"/>
        <v>film &amp; video</v>
      </c>
      <c r="J494" t="s">
        <v>74</v>
      </c>
      <c r="K494">
        <v>595</v>
      </c>
      <c r="L494" t="s">
        <v>21</v>
      </c>
      <c r="M494" t="s">
        <v>22</v>
      </c>
      <c r="N494">
        <v>1275886800</v>
      </c>
      <c r="O494">
        <v>1278910800</v>
      </c>
      <c r="P494" t="b">
        <v>1</v>
      </c>
      <c r="Q494" t="b">
        <v>1</v>
      </c>
      <c r="R494" s="13">
        <f t="shared" si="38"/>
        <v>40371.208333333336</v>
      </c>
      <c r="S494" s="11">
        <f t="shared" si="39"/>
        <v>40336.208333333336</v>
      </c>
      <c r="T494" t="s">
        <v>100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6"/>
        <v>101.78125</v>
      </c>
      <c r="G495" s="5">
        <f t="shared" si="37"/>
        <v>723.77777777777771</v>
      </c>
      <c r="H495" s="5" t="str">
        <f t="shared" si="40"/>
        <v>photography</v>
      </c>
      <c r="J495" t="s">
        <v>20</v>
      </c>
      <c r="K495">
        <v>64</v>
      </c>
      <c r="L495" t="s">
        <v>21</v>
      </c>
      <c r="M495" t="s">
        <v>22</v>
      </c>
      <c r="N495">
        <v>1561784400</v>
      </c>
      <c r="O495">
        <v>1562907600</v>
      </c>
      <c r="P495" t="b">
        <v>0</v>
      </c>
      <c r="Q495" t="b">
        <v>0</v>
      </c>
      <c r="R495" s="13">
        <f t="shared" si="38"/>
        <v>43658.208333333328</v>
      </c>
      <c r="S495" s="11">
        <f t="shared" si="39"/>
        <v>43645.208333333328</v>
      </c>
      <c r="T495" t="s">
        <v>122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6"/>
        <v>51.059701492537314</v>
      </c>
      <c r="G496" s="5">
        <f t="shared" si="37"/>
        <v>547.36</v>
      </c>
      <c r="H496" s="5" t="str">
        <f t="shared" si="40"/>
        <v>technology</v>
      </c>
      <c r="J496" t="s">
        <v>20</v>
      </c>
      <c r="K496">
        <v>268</v>
      </c>
      <c r="L496" t="s">
        <v>21</v>
      </c>
      <c r="M496" t="s">
        <v>22</v>
      </c>
      <c r="N496">
        <v>1332392400</v>
      </c>
      <c r="O496">
        <v>1332478800</v>
      </c>
      <c r="P496" t="b">
        <v>0</v>
      </c>
      <c r="Q496" t="b">
        <v>0</v>
      </c>
      <c r="R496" s="13">
        <f t="shared" si="38"/>
        <v>40991.208333333336</v>
      </c>
      <c r="S496" s="11">
        <f t="shared" si="39"/>
        <v>40990.208333333336</v>
      </c>
      <c r="T496" t="s">
        <v>65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6"/>
        <v>68.02051282051282</v>
      </c>
      <c r="G497" s="5">
        <f t="shared" si="37"/>
        <v>414.49999999999994</v>
      </c>
      <c r="H497" s="5" t="str">
        <f t="shared" si="40"/>
        <v>theater</v>
      </c>
      <c r="J497" t="s">
        <v>20</v>
      </c>
      <c r="K497">
        <v>195</v>
      </c>
      <c r="L497" t="s">
        <v>36</v>
      </c>
      <c r="M497" t="s">
        <v>37</v>
      </c>
      <c r="N497">
        <v>1402376400</v>
      </c>
      <c r="O497">
        <v>1402722000</v>
      </c>
      <c r="P497" t="b">
        <v>0</v>
      </c>
      <c r="Q497" t="b">
        <v>0</v>
      </c>
      <c r="R497" s="13">
        <f t="shared" si="38"/>
        <v>41804.208333333336</v>
      </c>
      <c r="S497" s="11">
        <f t="shared" si="39"/>
        <v>41800.208333333336</v>
      </c>
      <c r="T497" t="s">
        <v>33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6"/>
        <v>30.87037037037037</v>
      </c>
      <c r="G498" s="5">
        <f t="shared" si="37"/>
        <v>0.90696409140369971</v>
      </c>
      <c r="H498" s="5" t="str">
        <f t="shared" si="40"/>
        <v>film &amp; video</v>
      </c>
      <c r="J498" t="s">
        <v>14</v>
      </c>
      <c r="K498">
        <v>54</v>
      </c>
      <c r="L498" t="s">
        <v>21</v>
      </c>
      <c r="M498" t="s">
        <v>22</v>
      </c>
      <c r="N498">
        <v>1495342800</v>
      </c>
      <c r="O498">
        <v>1496811600</v>
      </c>
      <c r="P498" t="b">
        <v>0</v>
      </c>
      <c r="Q498" t="b">
        <v>0</v>
      </c>
      <c r="R498" s="13">
        <f t="shared" si="38"/>
        <v>42893.208333333328</v>
      </c>
      <c r="S498" s="11">
        <f t="shared" si="39"/>
        <v>42876.208333333328</v>
      </c>
      <c r="T498" t="s">
        <v>71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6"/>
        <v>27.908333333333335</v>
      </c>
      <c r="G499" s="5">
        <f t="shared" si="37"/>
        <v>34.173469387755098</v>
      </c>
      <c r="H499" s="5" t="str">
        <f t="shared" si="40"/>
        <v>technology</v>
      </c>
      <c r="J499" t="s">
        <v>14</v>
      </c>
      <c r="K499">
        <v>120</v>
      </c>
      <c r="L499" t="s">
        <v>21</v>
      </c>
      <c r="M499" t="s">
        <v>22</v>
      </c>
      <c r="N499">
        <v>1482213600</v>
      </c>
      <c r="O499">
        <v>1482213600</v>
      </c>
      <c r="P499" t="b">
        <v>0</v>
      </c>
      <c r="Q499" t="b">
        <v>1</v>
      </c>
      <c r="R499" s="13">
        <f t="shared" si="38"/>
        <v>42724.25</v>
      </c>
      <c r="S499" s="11">
        <f t="shared" si="39"/>
        <v>42724.25</v>
      </c>
      <c r="T499" t="s">
        <v>65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6"/>
        <v>79.994818652849744</v>
      </c>
      <c r="G500" s="5">
        <f t="shared" si="37"/>
        <v>23.948810754912099</v>
      </c>
      <c r="H500" s="5" t="str">
        <f t="shared" si="40"/>
        <v>technology</v>
      </c>
      <c r="J500" t="s">
        <v>14</v>
      </c>
      <c r="K500">
        <v>579</v>
      </c>
      <c r="L500" t="s">
        <v>36</v>
      </c>
      <c r="M500" t="s">
        <v>37</v>
      </c>
      <c r="N500">
        <v>1420092000</v>
      </c>
      <c r="O500">
        <v>1420264800</v>
      </c>
      <c r="P500" t="b">
        <v>0</v>
      </c>
      <c r="Q500" t="b">
        <v>0</v>
      </c>
      <c r="R500" s="13">
        <f t="shared" si="38"/>
        <v>42007.25</v>
      </c>
      <c r="S500" s="11">
        <f t="shared" si="39"/>
        <v>42005.25</v>
      </c>
      <c r="T500" t="s">
        <v>28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6"/>
        <v>38.003378378378379</v>
      </c>
      <c r="G501" s="5">
        <f t="shared" si="37"/>
        <v>48.072649572649574</v>
      </c>
      <c r="H501" s="5" t="str">
        <f t="shared" si="40"/>
        <v>film &amp; video</v>
      </c>
      <c r="J501" t="s">
        <v>14</v>
      </c>
      <c r="K501">
        <v>2072</v>
      </c>
      <c r="L501" t="s">
        <v>21</v>
      </c>
      <c r="M501" t="s">
        <v>22</v>
      </c>
      <c r="N501">
        <v>1458018000</v>
      </c>
      <c r="O501">
        <v>1458450000</v>
      </c>
      <c r="P501" t="b">
        <v>0</v>
      </c>
      <c r="Q501" t="b">
        <v>1</v>
      </c>
      <c r="R501" s="13">
        <f t="shared" si="38"/>
        <v>42449.208333333328</v>
      </c>
      <c r="S501" s="11">
        <f t="shared" si="39"/>
        <v>42444.208333333328</v>
      </c>
      <c r="T501" t="s">
        <v>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 t="e">
        <f t="shared" si="36"/>
        <v>#DIV/0!</v>
      </c>
      <c r="G502" s="5">
        <f t="shared" si="37"/>
        <v>0</v>
      </c>
      <c r="H502" s="5" t="str">
        <f t="shared" si="40"/>
        <v>theater</v>
      </c>
      <c r="J502" t="s">
        <v>14</v>
      </c>
      <c r="K502">
        <v>0</v>
      </c>
      <c r="L502" t="s">
        <v>21</v>
      </c>
      <c r="M502" t="s">
        <v>22</v>
      </c>
      <c r="N502">
        <v>1367384400</v>
      </c>
      <c r="O502">
        <v>1369803600</v>
      </c>
      <c r="P502" t="b">
        <v>0</v>
      </c>
      <c r="Q502" t="b">
        <v>1</v>
      </c>
      <c r="R502" s="13">
        <f t="shared" si="38"/>
        <v>41423.208333333336</v>
      </c>
      <c r="S502" s="11">
        <f t="shared" si="39"/>
        <v>41395.208333333336</v>
      </c>
      <c r="T502" t="s">
        <v>33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6"/>
        <v>59.990534521158132</v>
      </c>
      <c r="G503" s="5">
        <f t="shared" si="37"/>
        <v>70.145182291666657</v>
      </c>
      <c r="H503" s="5" t="str">
        <f t="shared" si="40"/>
        <v>film &amp; video</v>
      </c>
      <c r="J503" t="s">
        <v>14</v>
      </c>
      <c r="K503">
        <v>1796</v>
      </c>
      <c r="L503" t="s">
        <v>21</v>
      </c>
      <c r="M503" t="s">
        <v>22</v>
      </c>
      <c r="N503">
        <v>1363064400</v>
      </c>
      <c r="O503">
        <v>1363237200</v>
      </c>
      <c r="P503" t="b">
        <v>0</v>
      </c>
      <c r="Q503" t="b">
        <v>0</v>
      </c>
      <c r="R503" s="13">
        <f t="shared" si="38"/>
        <v>41347.208333333336</v>
      </c>
      <c r="S503" s="11">
        <f t="shared" si="39"/>
        <v>41345.208333333336</v>
      </c>
      <c r="T503" t="s">
        <v>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6"/>
        <v>37.037634408602152</v>
      </c>
      <c r="G504" s="5">
        <f t="shared" si="37"/>
        <v>529.92307692307691</v>
      </c>
      <c r="H504" s="5" t="str">
        <f t="shared" si="40"/>
        <v>games</v>
      </c>
      <c r="J504" t="s">
        <v>20</v>
      </c>
      <c r="K504">
        <v>186</v>
      </c>
      <c r="L504" t="s">
        <v>26</v>
      </c>
      <c r="M504" t="s">
        <v>27</v>
      </c>
      <c r="N504">
        <v>1343365200</v>
      </c>
      <c r="O504">
        <v>1345870800</v>
      </c>
      <c r="P504" t="b">
        <v>0</v>
      </c>
      <c r="Q504" t="b">
        <v>1</v>
      </c>
      <c r="R504" s="13">
        <f t="shared" si="38"/>
        <v>41146.208333333336</v>
      </c>
      <c r="S504" s="11">
        <f t="shared" si="39"/>
        <v>41117.208333333336</v>
      </c>
      <c r="T504" t="s">
        <v>89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6"/>
        <v>99.963043478260872</v>
      </c>
      <c r="G505" s="5">
        <f t="shared" si="37"/>
        <v>180.32549019607845</v>
      </c>
      <c r="H505" s="5" t="str">
        <f t="shared" si="40"/>
        <v>film &amp; video</v>
      </c>
      <c r="J505" t="s">
        <v>20</v>
      </c>
      <c r="K505">
        <v>460</v>
      </c>
      <c r="L505" t="s">
        <v>21</v>
      </c>
      <c r="M505" t="s">
        <v>22</v>
      </c>
      <c r="N505">
        <v>1435726800</v>
      </c>
      <c r="O505">
        <v>1437454800</v>
      </c>
      <c r="P505" t="b">
        <v>0</v>
      </c>
      <c r="Q505" t="b">
        <v>0</v>
      </c>
      <c r="R505" s="13">
        <f t="shared" si="38"/>
        <v>42206.208333333328</v>
      </c>
      <c r="S505" s="11">
        <f t="shared" si="39"/>
        <v>42186.208333333328</v>
      </c>
      <c r="T505" t="s">
        <v>53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6"/>
        <v>111.6774193548387</v>
      </c>
      <c r="G506" s="5">
        <f t="shared" si="37"/>
        <v>92.320000000000007</v>
      </c>
      <c r="H506" s="5" t="str">
        <f t="shared" si="40"/>
        <v>music</v>
      </c>
      <c r="J506" t="s">
        <v>14</v>
      </c>
      <c r="K506">
        <v>62</v>
      </c>
      <c r="L506" t="s">
        <v>107</v>
      </c>
      <c r="M506" t="s">
        <v>108</v>
      </c>
      <c r="N506">
        <v>1431925200</v>
      </c>
      <c r="O506">
        <v>1432011600</v>
      </c>
      <c r="P506" t="b">
        <v>0</v>
      </c>
      <c r="Q506" t="b">
        <v>0</v>
      </c>
      <c r="R506" s="13">
        <f t="shared" si="38"/>
        <v>42143.208333333328</v>
      </c>
      <c r="S506" s="11">
        <f t="shared" si="39"/>
        <v>42142.208333333328</v>
      </c>
      <c r="T506" t="s">
        <v>23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6"/>
        <v>36.014409221902014</v>
      </c>
      <c r="G507" s="5">
        <f t="shared" si="37"/>
        <v>13.901001112347053</v>
      </c>
      <c r="H507" s="5" t="str">
        <f t="shared" si="40"/>
        <v>publishing</v>
      </c>
      <c r="J507" t="s">
        <v>14</v>
      </c>
      <c r="K507">
        <v>347</v>
      </c>
      <c r="L507" t="s">
        <v>21</v>
      </c>
      <c r="M507" t="s">
        <v>22</v>
      </c>
      <c r="N507">
        <v>1362722400</v>
      </c>
      <c r="O507">
        <v>1366347600</v>
      </c>
      <c r="P507" t="b">
        <v>0</v>
      </c>
      <c r="Q507" t="b">
        <v>1</v>
      </c>
      <c r="R507" s="13">
        <f t="shared" si="38"/>
        <v>41383.208333333336</v>
      </c>
      <c r="S507" s="11">
        <f t="shared" si="39"/>
        <v>41341.25</v>
      </c>
      <c r="T507" t="s">
        <v>133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6"/>
        <v>66.010284810126578</v>
      </c>
      <c r="G508" s="5">
        <f t="shared" si="37"/>
        <v>927.07777777777767</v>
      </c>
      <c r="H508" s="5" t="str">
        <f t="shared" si="40"/>
        <v>theater</v>
      </c>
      <c r="J508" t="s">
        <v>20</v>
      </c>
      <c r="K508">
        <v>2528</v>
      </c>
      <c r="L508" t="s">
        <v>21</v>
      </c>
      <c r="M508" t="s">
        <v>22</v>
      </c>
      <c r="N508">
        <v>1511416800</v>
      </c>
      <c r="O508">
        <v>1512885600</v>
      </c>
      <c r="P508" t="b">
        <v>0</v>
      </c>
      <c r="Q508" t="b">
        <v>1</v>
      </c>
      <c r="R508" s="13">
        <f t="shared" si="38"/>
        <v>43079.25</v>
      </c>
      <c r="S508" s="11">
        <f t="shared" si="39"/>
        <v>43062.25</v>
      </c>
      <c r="T508" t="s">
        <v>33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6"/>
        <v>44.05263157894737</v>
      </c>
      <c r="G509" s="5">
        <f t="shared" si="37"/>
        <v>39.857142857142861</v>
      </c>
      <c r="H509" s="5" t="str">
        <f t="shared" si="40"/>
        <v>technology</v>
      </c>
      <c r="J509" t="s">
        <v>14</v>
      </c>
      <c r="K509">
        <v>19</v>
      </c>
      <c r="L509" t="s">
        <v>21</v>
      </c>
      <c r="M509" t="s">
        <v>22</v>
      </c>
      <c r="N509">
        <v>1365483600</v>
      </c>
      <c r="O509">
        <v>1369717200</v>
      </c>
      <c r="P509" t="b">
        <v>0</v>
      </c>
      <c r="Q509" t="b">
        <v>1</v>
      </c>
      <c r="R509" s="13">
        <f t="shared" si="38"/>
        <v>41422.208333333336</v>
      </c>
      <c r="S509" s="11">
        <f t="shared" si="39"/>
        <v>41373.208333333336</v>
      </c>
      <c r="T509" t="s">
        <v>28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6"/>
        <v>52.999726551818434</v>
      </c>
      <c r="G510" s="5">
        <f t="shared" si="37"/>
        <v>112.22929936305732</v>
      </c>
      <c r="H510" s="5" t="str">
        <f t="shared" si="40"/>
        <v>theater</v>
      </c>
      <c r="J510" t="s">
        <v>20</v>
      </c>
      <c r="K510">
        <v>3657</v>
      </c>
      <c r="L510" t="s">
        <v>21</v>
      </c>
      <c r="M510" t="s">
        <v>22</v>
      </c>
      <c r="N510">
        <v>1532840400</v>
      </c>
      <c r="O510">
        <v>1534654800</v>
      </c>
      <c r="P510" t="b">
        <v>0</v>
      </c>
      <c r="Q510" t="b">
        <v>0</v>
      </c>
      <c r="R510" s="13">
        <f t="shared" si="38"/>
        <v>43331.208333333328</v>
      </c>
      <c r="S510" s="11">
        <f t="shared" si="39"/>
        <v>43310.208333333328</v>
      </c>
      <c r="T510" t="s">
        <v>33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6"/>
        <v>95</v>
      </c>
      <c r="G511" s="5">
        <f t="shared" si="37"/>
        <v>70.925816023738875</v>
      </c>
      <c r="H511" s="5" t="str">
        <f t="shared" si="40"/>
        <v>theater</v>
      </c>
      <c r="J511" t="s">
        <v>14</v>
      </c>
      <c r="K511">
        <v>1258</v>
      </c>
      <c r="L511" t="s">
        <v>21</v>
      </c>
      <c r="M511" t="s">
        <v>22</v>
      </c>
      <c r="N511">
        <v>1336194000</v>
      </c>
      <c r="O511">
        <v>1337058000</v>
      </c>
      <c r="P511" t="b">
        <v>0</v>
      </c>
      <c r="Q511" t="b">
        <v>0</v>
      </c>
      <c r="R511" s="13">
        <f t="shared" si="38"/>
        <v>41044.208333333336</v>
      </c>
      <c r="S511" s="11">
        <f t="shared" si="39"/>
        <v>41034.208333333336</v>
      </c>
      <c r="T511" t="s">
        <v>33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6"/>
        <v>70.908396946564892</v>
      </c>
      <c r="G512" s="5">
        <f t="shared" si="37"/>
        <v>119.08974358974358</v>
      </c>
      <c r="H512" s="5" t="str">
        <f t="shared" si="40"/>
        <v>film &amp; video</v>
      </c>
      <c r="J512" t="s">
        <v>20</v>
      </c>
      <c r="K512">
        <v>131</v>
      </c>
      <c r="L512" t="s">
        <v>26</v>
      </c>
      <c r="M512" t="s">
        <v>27</v>
      </c>
      <c r="N512">
        <v>1527742800</v>
      </c>
      <c r="O512">
        <v>1529816400</v>
      </c>
      <c r="P512" t="b">
        <v>0</v>
      </c>
      <c r="Q512" t="b">
        <v>0</v>
      </c>
      <c r="R512" s="13">
        <f t="shared" si="38"/>
        <v>43275.208333333328</v>
      </c>
      <c r="S512" s="11">
        <f t="shared" si="39"/>
        <v>43251.208333333328</v>
      </c>
      <c r="T512" t="s">
        <v>53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6"/>
        <v>98.060773480662988</v>
      </c>
      <c r="G513" s="5">
        <f t="shared" si="37"/>
        <v>24.017591339648174</v>
      </c>
      <c r="H513" s="5" t="str">
        <f t="shared" si="40"/>
        <v>theater</v>
      </c>
      <c r="J513" t="s">
        <v>14</v>
      </c>
      <c r="K513">
        <v>362</v>
      </c>
      <c r="L513" t="s">
        <v>21</v>
      </c>
      <c r="M513" t="s">
        <v>22</v>
      </c>
      <c r="N513">
        <v>1564030800</v>
      </c>
      <c r="O513">
        <v>1564894800</v>
      </c>
      <c r="P513" t="b">
        <v>0</v>
      </c>
      <c r="Q513" t="b">
        <v>0</v>
      </c>
      <c r="R513" s="13">
        <f t="shared" si="38"/>
        <v>43681.208333333328</v>
      </c>
      <c r="S513" s="11">
        <f t="shared" si="39"/>
        <v>43671.208333333328</v>
      </c>
      <c r="T513" t="s">
        <v>33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6"/>
        <v>53.046025104602514</v>
      </c>
      <c r="G514" s="5">
        <f t="shared" si="37"/>
        <v>139.31868131868131</v>
      </c>
      <c r="H514" s="5" t="str">
        <f t="shared" si="40"/>
        <v>games</v>
      </c>
      <c r="J514" t="s">
        <v>20</v>
      </c>
      <c r="K514">
        <v>239</v>
      </c>
      <c r="L514" t="s">
        <v>21</v>
      </c>
      <c r="M514" t="s">
        <v>22</v>
      </c>
      <c r="N514">
        <v>1404536400</v>
      </c>
      <c r="O514">
        <v>1404622800</v>
      </c>
      <c r="P514" t="b">
        <v>0</v>
      </c>
      <c r="Q514" t="b">
        <v>1</v>
      </c>
      <c r="R514" s="13">
        <f t="shared" si="38"/>
        <v>41826.208333333336</v>
      </c>
      <c r="S514" s="11">
        <f t="shared" si="39"/>
        <v>41825.208333333336</v>
      </c>
      <c r="T514" t="s">
        <v>89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1">E515/K515</f>
        <v>93.142857142857139</v>
      </c>
      <c r="G515" s="5">
        <f t="shared" ref="G515:G578" si="42">E515/D515*100</f>
        <v>39.277108433734945</v>
      </c>
      <c r="H515" s="5" t="str">
        <f t="shared" si="40"/>
        <v>film &amp; video</v>
      </c>
      <c r="J515" t="s">
        <v>74</v>
      </c>
      <c r="K515">
        <v>35</v>
      </c>
      <c r="L515" t="s">
        <v>21</v>
      </c>
      <c r="M515" t="s">
        <v>22</v>
      </c>
      <c r="N515">
        <v>1284008400</v>
      </c>
      <c r="O515">
        <v>1284181200</v>
      </c>
      <c r="P515" t="b">
        <v>0</v>
      </c>
      <c r="Q515" t="b">
        <v>0</v>
      </c>
      <c r="R515" s="13">
        <f t="shared" ref="R515:R578" si="43">(((O515 / 86400) + 25569))</f>
        <v>40432.208333333336</v>
      </c>
      <c r="S515" s="11">
        <f t="shared" ref="S515:S578" si="44">(((N515 / 86400) + 25569))</f>
        <v>40430.208333333336</v>
      </c>
      <c r="T515" t="s">
        <v>269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1"/>
        <v>58.945075757575758</v>
      </c>
      <c r="G516" s="5">
        <f t="shared" si="42"/>
        <v>22.439077144917089</v>
      </c>
      <c r="H516" s="5" t="str">
        <f t="shared" ref="H516:H579" si="45">LEFT(T516, FIND("/", T516)-1)</f>
        <v>music</v>
      </c>
      <c r="J516" t="s">
        <v>74</v>
      </c>
      <c r="K516">
        <v>528</v>
      </c>
      <c r="L516" t="s">
        <v>98</v>
      </c>
      <c r="M516" t="s">
        <v>99</v>
      </c>
      <c r="N516">
        <v>1386309600</v>
      </c>
      <c r="O516">
        <v>1386741600</v>
      </c>
      <c r="P516" t="b">
        <v>0</v>
      </c>
      <c r="Q516" t="b">
        <v>1</v>
      </c>
      <c r="R516" s="13">
        <f t="shared" si="43"/>
        <v>41619.25</v>
      </c>
      <c r="S516" s="11">
        <f t="shared" si="44"/>
        <v>41614.25</v>
      </c>
      <c r="T516" t="s">
        <v>23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1"/>
        <v>36.067669172932334</v>
      </c>
      <c r="G517" s="5">
        <f t="shared" si="42"/>
        <v>55.779069767441861</v>
      </c>
      <c r="H517" s="5" t="str">
        <f t="shared" si="45"/>
        <v>theater</v>
      </c>
      <c r="J517" t="s">
        <v>14</v>
      </c>
      <c r="K517">
        <v>133</v>
      </c>
      <c r="L517" t="s">
        <v>15</v>
      </c>
      <c r="M517" t="s">
        <v>16</v>
      </c>
      <c r="N517">
        <v>1324620000</v>
      </c>
      <c r="O517">
        <v>1324792800</v>
      </c>
      <c r="P517" t="b">
        <v>0</v>
      </c>
      <c r="Q517" t="b">
        <v>1</v>
      </c>
      <c r="R517" s="13">
        <f t="shared" si="43"/>
        <v>40902.25</v>
      </c>
      <c r="S517" s="11">
        <f t="shared" si="44"/>
        <v>40900.25</v>
      </c>
      <c r="T517" t="s">
        <v>33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1"/>
        <v>63.030732860520096</v>
      </c>
      <c r="G518" s="5">
        <f t="shared" si="42"/>
        <v>42.523125996810208</v>
      </c>
      <c r="H518" s="5" t="str">
        <f t="shared" si="45"/>
        <v>publishing</v>
      </c>
      <c r="J518" t="s">
        <v>14</v>
      </c>
      <c r="K518">
        <v>846</v>
      </c>
      <c r="L518" t="s">
        <v>21</v>
      </c>
      <c r="M518" t="s">
        <v>22</v>
      </c>
      <c r="N518">
        <v>1281070800</v>
      </c>
      <c r="O518">
        <v>1284354000</v>
      </c>
      <c r="P518" t="b">
        <v>0</v>
      </c>
      <c r="Q518" t="b">
        <v>0</v>
      </c>
      <c r="R518" s="13">
        <f t="shared" si="43"/>
        <v>40434.208333333336</v>
      </c>
      <c r="S518" s="11">
        <f t="shared" si="44"/>
        <v>40396.208333333336</v>
      </c>
      <c r="T518" t="s">
        <v>68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1"/>
        <v>84.717948717948715</v>
      </c>
      <c r="G519" s="5">
        <f t="shared" si="42"/>
        <v>112.00000000000001</v>
      </c>
      <c r="H519" s="5" t="str">
        <f t="shared" si="45"/>
        <v>food</v>
      </c>
      <c r="J519" t="s">
        <v>20</v>
      </c>
      <c r="K519">
        <v>78</v>
      </c>
      <c r="L519" t="s">
        <v>21</v>
      </c>
      <c r="M519" t="s">
        <v>22</v>
      </c>
      <c r="N519">
        <v>1493960400</v>
      </c>
      <c r="O519">
        <v>1494392400</v>
      </c>
      <c r="P519" t="b">
        <v>0</v>
      </c>
      <c r="Q519" t="b">
        <v>0</v>
      </c>
      <c r="R519" s="13">
        <f t="shared" si="43"/>
        <v>42865.208333333328</v>
      </c>
      <c r="S519" s="11">
        <f t="shared" si="44"/>
        <v>42860.208333333328</v>
      </c>
      <c r="T519" t="s">
        <v>17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1"/>
        <v>62.2</v>
      </c>
      <c r="G520" s="5">
        <f t="shared" si="42"/>
        <v>7.0681818181818183</v>
      </c>
      <c r="H520" s="5" t="str">
        <f t="shared" si="45"/>
        <v>film &amp; video</v>
      </c>
      <c r="J520" t="s">
        <v>14</v>
      </c>
      <c r="K520">
        <v>10</v>
      </c>
      <c r="L520" t="s">
        <v>21</v>
      </c>
      <c r="M520" t="s">
        <v>22</v>
      </c>
      <c r="N520">
        <v>1519365600</v>
      </c>
      <c r="O520">
        <v>1519538400</v>
      </c>
      <c r="P520" t="b">
        <v>0</v>
      </c>
      <c r="Q520" t="b">
        <v>1</v>
      </c>
      <c r="R520" s="13">
        <f t="shared" si="43"/>
        <v>43156.25</v>
      </c>
      <c r="S520" s="11">
        <f t="shared" si="44"/>
        <v>43154.25</v>
      </c>
      <c r="T520" t="s">
        <v>71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1"/>
        <v>101.97518330513255</v>
      </c>
      <c r="G521" s="5">
        <f t="shared" si="42"/>
        <v>101.74563871693867</v>
      </c>
      <c r="H521" s="5" t="str">
        <f t="shared" si="45"/>
        <v>music</v>
      </c>
      <c r="J521" t="s">
        <v>20</v>
      </c>
      <c r="K521">
        <v>1773</v>
      </c>
      <c r="L521" t="s">
        <v>21</v>
      </c>
      <c r="M521" t="s">
        <v>22</v>
      </c>
      <c r="N521">
        <v>1420696800</v>
      </c>
      <c r="O521">
        <v>1421906400</v>
      </c>
      <c r="P521" t="b">
        <v>0</v>
      </c>
      <c r="Q521" t="b">
        <v>1</v>
      </c>
      <c r="R521" s="13">
        <f t="shared" si="43"/>
        <v>42026.25</v>
      </c>
      <c r="S521" s="11">
        <f t="shared" si="44"/>
        <v>42012.25</v>
      </c>
      <c r="T521" t="s">
        <v>23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1"/>
        <v>106.4375</v>
      </c>
      <c r="G522" s="5">
        <f t="shared" si="42"/>
        <v>425.75</v>
      </c>
      <c r="H522" s="5" t="str">
        <f t="shared" si="45"/>
        <v>theater</v>
      </c>
      <c r="J522" t="s">
        <v>20</v>
      </c>
      <c r="K522">
        <v>32</v>
      </c>
      <c r="L522" t="s">
        <v>21</v>
      </c>
      <c r="M522" t="s">
        <v>22</v>
      </c>
      <c r="N522">
        <v>1555650000</v>
      </c>
      <c r="O522">
        <v>1555909200</v>
      </c>
      <c r="P522" t="b">
        <v>0</v>
      </c>
      <c r="Q522" t="b">
        <v>0</v>
      </c>
      <c r="R522" s="13">
        <f t="shared" si="43"/>
        <v>43577.208333333328</v>
      </c>
      <c r="S522" s="11">
        <f t="shared" si="44"/>
        <v>43574.208333333328</v>
      </c>
      <c r="T522" t="s">
        <v>33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1"/>
        <v>29.975609756097562</v>
      </c>
      <c r="G523" s="5">
        <f t="shared" si="42"/>
        <v>145.53947368421052</v>
      </c>
      <c r="H523" s="5" t="str">
        <f t="shared" si="45"/>
        <v>film &amp; video</v>
      </c>
      <c r="J523" t="s">
        <v>20</v>
      </c>
      <c r="K523">
        <v>369</v>
      </c>
      <c r="L523" t="s">
        <v>21</v>
      </c>
      <c r="M523" t="s">
        <v>22</v>
      </c>
      <c r="N523">
        <v>1471928400</v>
      </c>
      <c r="O523">
        <v>1472446800</v>
      </c>
      <c r="P523" t="b">
        <v>0</v>
      </c>
      <c r="Q523" t="b">
        <v>1</v>
      </c>
      <c r="R523" s="13">
        <f t="shared" si="43"/>
        <v>42611.208333333328</v>
      </c>
      <c r="S523" s="11">
        <f t="shared" si="44"/>
        <v>42605.208333333328</v>
      </c>
      <c r="T523" t="s">
        <v>53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1"/>
        <v>85.806282722513089</v>
      </c>
      <c r="G524" s="5">
        <f t="shared" si="42"/>
        <v>32.453465346534657</v>
      </c>
      <c r="H524" s="5" t="str">
        <f t="shared" si="45"/>
        <v>film &amp; video</v>
      </c>
      <c r="J524" t="s">
        <v>14</v>
      </c>
      <c r="K524">
        <v>191</v>
      </c>
      <c r="L524" t="s">
        <v>21</v>
      </c>
      <c r="M524" t="s">
        <v>22</v>
      </c>
      <c r="N524">
        <v>1341291600</v>
      </c>
      <c r="O524">
        <v>1342328400</v>
      </c>
      <c r="P524" t="b">
        <v>0</v>
      </c>
      <c r="Q524" t="b">
        <v>0</v>
      </c>
      <c r="R524" s="13">
        <f t="shared" si="43"/>
        <v>41105.208333333336</v>
      </c>
      <c r="S524" s="11">
        <f t="shared" si="44"/>
        <v>41093.208333333336</v>
      </c>
      <c r="T524" t="s">
        <v>100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1"/>
        <v>70.82022471910112</v>
      </c>
      <c r="G525" s="5">
        <f t="shared" si="42"/>
        <v>700.33333333333326</v>
      </c>
      <c r="H525" s="5" t="str">
        <f t="shared" si="45"/>
        <v>film &amp; video</v>
      </c>
      <c r="J525" t="s">
        <v>20</v>
      </c>
      <c r="K525">
        <v>89</v>
      </c>
      <c r="L525" t="s">
        <v>21</v>
      </c>
      <c r="M525" t="s">
        <v>22</v>
      </c>
      <c r="N525">
        <v>1267682400</v>
      </c>
      <c r="O525">
        <v>1268114400</v>
      </c>
      <c r="P525" t="b">
        <v>0</v>
      </c>
      <c r="Q525" t="b">
        <v>0</v>
      </c>
      <c r="R525" s="13">
        <f t="shared" si="43"/>
        <v>40246.25</v>
      </c>
      <c r="S525" s="11">
        <f t="shared" si="44"/>
        <v>40241.25</v>
      </c>
      <c r="T525" t="s">
        <v>100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1"/>
        <v>40.998484082870135</v>
      </c>
      <c r="G526" s="5">
        <f t="shared" si="42"/>
        <v>83.904860392967933</v>
      </c>
      <c r="H526" s="5" t="str">
        <f t="shared" si="45"/>
        <v>theater</v>
      </c>
      <c r="J526" t="s">
        <v>14</v>
      </c>
      <c r="K526">
        <v>1979</v>
      </c>
      <c r="L526" t="s">
        <v>21</v>
      </c>
      <c r="M526" t="s">
        <v>22</v>
      </c>
      <c r="N526">
        <v>1272258000</v>
      </c>
      <c r="O526">
        <v>1273381200</v>
      </c>
      <c r="P526" t="b">
        <v>0</v>
      </c>
      <c r="Q526" t="b">
        <v>0</v>
      </c>
      <c r="R526" s="13">
        <f t="shared" si="43"/>
        <v>40307.208333333336</v>
      </c>
      <c r="S526" s="11">
        <f t="shared" si="44"/>
        <v>40294.208333333336</v>
      </c>
      <c r="T526" t="s">
        <v>33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1"/>
        <v>28.063492063492063</v>
      </c>
      <c r="G527" s="5">
        <f t="shared" si="42"/>
        <v>84.19047619047619</v>
      </c>
      <c r="H527" s="5" t="str">
        <f t="shared" si="45"/>
        <v>technology</v>
      </c>
      <c r="J527" t="s">
        <v>14</v>
      </c>
      <c r="K527">
        <v>63</v>
      </c>
      <c r="L527" t="s">
        <v>21</v>
      </c>
      <c r="M527" t="s">
        <v>22</v>
      </c>
      <c r="N527">
        <v>1290492000</v>
      </c>
      <c r="O527">
        <v>1290837600</v>
      </c>
      <c r="P527" t="b">
        <v>0</v>
      </c>
      <c r="Q527" t="b">
        <v>0</v>
      </c>
      <c r="R527" s="13">
        <f t="shared" si="43"/>
        <v>40509.25</v>
      </c>
      <c r="S527" s="11">
        <f t="shared" si="44"/>
        <v>40505.25</v>
      </c>
      <c r="T527" t="s">
        <v>65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1"/>
        <v>88.054421768707485</v>
      </c>
      <c r="G528" s="5">
        <f t="shared" si="42"/>
        <v>155.95180722891567</v>
      </c>
      <c r="H528" s="5" t="str">
        <f t="shared" si="45"/>
        <v>theater</v>
      </c>
      <c r="J528" t="s">
        <v>20</v>
      </c>
      <c r="K528">
        <v>147</v>
      </c>
      <c r="L528" t="s">
        <v>21</v>
      </c>
      <c r="M528" t="s">
        <v>22</v>
      </c>
      <c r="N528">
        <v>1451109600</v>
      </c>
      <c r="O528">
        <v>1454306400</v>
      </c>
      <c r="P528" t="b">
        <v>0</v>
      </c>
      <c r="Q528" t="b">
        <v>1</v>
      </c>
      <c r="R528" s="13">
        <f t="shared" si="43"/>
        <v>42401.25</v>
      </c>
      <c r="S528" s="11">
        <f t="shared" si="44"/>
        <v>42364.25</v>
      </c>
      <c r="T528" t="s">
        <v>33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1"/>
        <v>31</v>
      </c>
      <c r="G529" s="5">
        <f t="shared" si="42"/>
        <v>99.619450317124731</v>
      </c>
      <c r="H529" s="5" t="str">
        <f t="shared" si="45"/>
        <v>film &amp; video</v>
      </c>
      <c r="J529" t="s">
        <v>14</v>
      </c>
      <c r="K529">
        <v>6080</v>
      </c>
      <c r="L529" t="s">
        <v>15</v>
      </c>
      <c r="M529" t="s">
        <v>16</v>
      </c>
      <c r="N529">
        <v>1454652000</v>
      </c>
      <c r="O529">
        <v>1457762400</v>
      </c>
      <c r="P529" t="b">
        <v>0</v>
      </c>
      <c r="Q529" t="b">
        <v>0</v>
      </c>
      <c r="R529" s="13">
        <f t="shared" si="43"/>
        <v>42441.25</v>
      </c>
      <c r="S529" s="11">
        <f t="shared" si="44"/>
        <v>42405.25</v>
      </c>
      <c r="T529" t="s">
        <v>71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1"/>
        <v>90.337500000000006</v>
      </c>
      <c r="G530" s="5">
        <f t="shared" si="42"/>
        <v>80.300000000000011</v>
      </c>
      <c r="H530" s="5" t="str">
        <f t="shared" si="45"/>
        <v>music</v>
      </c>
      <c r="J530" t="s">
        <v>14</v>
      </c>
      <c r="K530">
        <v>80</v>
      </c>
      <c r="L530" t="s">
        <v>40</v>
      </c>
      <c r="M530" t="s">
        <v>41</v>
      </c>
      <c r="N530">
        <v>1385186400</v>
      </c>
      <c r="O530">
        <v>1389074400</v>
      </c>
      <c r="P530" t="b">
        <v>0</v>
      </c>
      <c r="Q530" t="b">
        <v>0</v>
      </c>
      <c r="R530" s="13">
        <f t="shared" si="43"/>
        <v>41646.25</v>
      </c>
      <c r="S530" s="11">
        <f t="shared" si="44"/>
        <v>41601.25</v>
      </c>
      <c r="T530" t="s">
        <v>60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1"/>
        <v>63.777777777777779</v>
      </c>
      <c r="G531" s="5">
        <f t="shared" si="42"/>
        <v>11.254901960784313</v>
      </c>
      <c r="H531" s="5" t="str">
        <f t="shared" si="45"/>
        <v>games</v>
      </c>
      <c r="J531" t="s">
        <v>14</v>
      </c>
      <c r="K531">
        <v>9</v>
      </c>
      <c r="L531" t="s">
        <v>21</v>
      </c>
      <c r="M531" t="s">
        <v>22</v>
      </c>
      <c r="N531">
        <v>1399698000</v>
      </c>
      <c r="O531">
        <v>1402117200</v>
      </c>
      <c r="P531" t="b">
        <v>0</v>
      </c>
      <c r="Q531" t="b">
        <v>0</v>
      </c>
      <c r="R531" s="13">
        <f t="shared" si="43"/>
        <v>41797.208333333336</v>
      </c>
      <c r="S531" s="11">
        <f t="shared" si="44"/>
        <v>41769.208333333336</v>
      </c>
      <c r="T531" t="s">
        <v>89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1"/>
        <v>53.995515695067262</v>
      </c>
      <c r="G532" s="5">
        <f t="shared" si="42"/>
        <v>91.740952380952379</v>
      </c>
      <c r="H532" s="5" t="str">
        <f t="shared" si="45"/>
        <v>publishing</v>
      </c>
      <c r="J532" t="s">
        <v>14</v>
      </c>
      <c r="K532">
        <v>1784</v>
      </c>
      <c r="L532" t="s">
        <v>21</v>
      </c>
      <c r="M532" t="s">
        <v>22</v>
      </c>
      <c r="N532">
        <v>1283230800</v>
      </c>
      <c r="O532">
        <v>1284440400</v>
      </c>
      <c r="P532" t="b">
        <v>0</v>
      </c>
      <c r="Q532" t="b">
        <v>1</v>
      </c>
      <c r="R532" s="13">
        <f t="shared" si="43"/>
        <v>40435.208333333336</v>
      </c>
      <c r="S532" s="11">
        <f t="shared" si="44"/>
        <v>40421.208333333336</v>
      </c>
      <c r="T532" t="s">
        <v>119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1"/>
        <v>48.993956043956047</v>
      </c>
      <c r="G533" s="5">
        <f t="shared" si="42"/>
        <v>95.521156936261391</v>
      </c>
      <c r="H533" s="5" t="str">
        <f t="shared" si="45"/>
        <v>games</v>
      </c>
      <c r="J533" t="s">
        <v>47</v>
      </c>
      <c r="K533">
        <v>3640</v>
      </c>
      <c r="L533" t="s">
        <v>98</v>
      </c>
      <c r="M533" t="s">
        <v>99</v>
      </c>
      <c r="N533">
        <v>1384149600</v>
      </c>
      <c r="O533">
        <v>1388988000</v>
      </c>
      <c r="P533" t="b">
        <v>0</v>
      </c>
      <c r="Q533" t="b">
        <v>0</v>
      </c>
      <c r="R533" s="13">
        <f t="shared" si="43"/>
        <v>41645.25</v>
      </c>
      <c r="S533" s="11">
        <f t="shared" si="44"/>
        <v>41589.25</v>
      </c>
      <c r="T533" t="s">
        <v>89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1"/>
        <v>63.857142857142854</v>
      </c>
      <c r="G534" s="5">
        <f t="shared" si="42"/>
        <v>502.87499999999994</v>
      </c>
      <c r="H534" s="5" t="str">
        <f t="shared" si="45"/>
        <v>theater</v>
      </c>
      <c r="J534" t="s">
        <v>20</v>
      </c>
      <c r="K534">
        <v>126</v>
      </c>
      <c r="L534" t="s">
        <v>15</v>
      </c>
      <c r="M534" t="s">
        <v>16</v>
      </c>
      <c r="N534">
        <v>1516860000</v>
      </c>
      <c r="O534">
        <v>1516946400</v>
      </c>
      <c r="P534" t="b">
        <v>0</v>
      </c>
      <c r="Q534" t="b">
        <v>0</v>
      </c>
      <c r="R534" s="13">
        <f t="shared" si="43"/>
        <v>43126.25</v>
      </c>
      <c r="S534" s="11">
        <f t="shared" si="44"/>
        <v>43125.25</v>
      </c>
      <c r="T534" t="s">
        <v>33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1"/>
        <v>82.996393146979258</v>
      </c>
      <c r="G535" s="5">
        <f t="shared" si="42"/>
        <v>159.24394463667818</v>
      </c>
      <c r="H535" s="5" t="str">
        <f t="shared" si="45"/>
        <v>music</v>
      </c>
      <c r="J535" t="s">
        <v>20</v>
      </c>
      <c r="K535">
        <v>2218</v>
      </c>
      <c r="L535" t="s">
        <v>40</v>
      </c>
      <c r="M535" t="s">
        <v>41</v>
      </c>
      <c r="N535">
        <v>1374642000</v>
      </c>
      <c r="O535">
        <v>1377752400</v>
      </c>
      <c r="P535" t="b">
        <v>0</v>
      </c>
      <c r="Q535" t="b">
        <v>0</v>
      </c>
      <c r="R535" s="13">
        <f t="shared" si="43"/>
        <v>41515.208333333336</v>
      </c>
      <c r="S535" s="11">
        <f t="shared" si="44"/>
        <v>41479.208333333336</v>
      </c>
      <c r="T535" t="s">
        <v>60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1"/>
        <v>55.08230452674897</v>
      </c>
      <c r="G536" s="5">
        <f t="shared" si="42"/>
        <v>15.022446689113355</v>
      </c>
      <c r="H536" s="5" t="str">
        <f t="shared" si="45"/>
        <v>film &amp; video</v>
      </c>
      <c r="J536" t="s">
        <v>14</v>
      </c>
      <c r="K536">
        <v>243</v>
      </c>
      <c r="L536" t="s">
        <v>21</v>
      </c>
      <c r="M536" t="s">
        <v>22</v>
      </c>
      <c r="N536">
        <v>1534482000</v>
      </c>
      <c r="O536">
        <v>1534568400</v>
      </c>
      <c r="P536" t="b">
        <v>0</v>
      </c>
      <c r="Q536" t="b">
        <v>1</v>
      </c>
      <c r="R536" s="13">
        <f t="shared" si="43"/>
        <v>43330.208333333328</v>
      </c>
      <c r="S536" s="11">
        <f t="shared" si="44"/>
        <v>43329.208333333328</v>
      </c>
      <c r="T536" t="s">
        <v>53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1"/>
        <v>62.044554455445542</v>
      </c>
      <c r="G537" s="5">
        <f t="shared" si="42"/>
        <v>482.03846153846149</v>
      </c>
      <c r="H537" s="5" t="str">
        <f t="shared" si="45"/>
        <v>theater</v>
      </c>
      <c r="J537" t="s">
        <v>20</v>
      </c>
      <c r="K537">
        <v>202</v>
      </c>
      <c r="L537" t="s">
        <v>107</v>
      </c>
      <c r="M537" t="s">
        <v>108</v>
      </c>
      <c r="N537">
        <v>1528434000</v>
      </c>
      <c r="O537">
        <v>1528606800</v>
      </c>
      <c r="P537" t="b">
        <v>0</v>
      </c>
      <c r="Q537" t="b">
        <v>1</v>
      </c>
      <c r="R537" s="13">
        <f t="shared" si="43"/>
        <v>43261.208333333328</v>
      </c>
      <c r="S537" s="11">
        <f t="shared" si="44"/>
        <v>43259.208333333328</v>
      </c>
      <c r="T537" t="s">
        <v>33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1"/>
        <v>104.97857142857143</v>
      </c>
      <c r="G538" s="5">
        <f t="shared" si="42"/>
        <v>149.96938775510205</v>
      </c>
      <c r="H538" s="5" t="str">
        <f t="shared" si="45"/>
        <v>publishing</v>
      </c>
      <c r="J538" t="s">
        <v>20</v>
      </c>
      <c r="K538">
        <v>140</v>
      </c>
      <c r="L538" t="s">
        <v>107</v>
      </c>
      <c r="M538" t="s">
        <v>108</v>
      </c>
      <c r="N538">
        <v>1282626000</v>
      </c>
      <c r="O538">
        <v>1284872400</v>
      </c>
      <c r="P538" t="b">
        <v>0</v>
      </c>
      <c r="Q538" t="b">
        <v>0</v>
      </c>
      <c r="R538" s="13">
        <f t="shared" si="43"/>
        <v>40440.208333333336</v>
      </c>
      <c r="S538" s="11">
        <f t="shared" si="44"/>
        <v>40414.208333333336</v>
      </c>
      <c r="T538" t="s">
        <v>119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1"/>
        <v>94.044676806083643</v>
      </c>
      <c r="G539" s="5">
        <f t="shared" si="42"/>
        <v>117.22156398104266</v>
      </c>
      <c r="H539" s="5" t="str">
        <f t="shared" si="45"/>
        <v>film &amp; video</v>
      </c>
      <c r="J539" t="s">
        <v>20</v>
      </c>
      <c r="K539">
        <v>1052</v>
      </c>
      <c r="L539" t="s">
        <v>36</v>
      </c>
      <c r="M539" t="s">
        <v>37</v>
      </c>
      <c r="N539">
        <v>1535605200</v>
      </c>
      <c r="O539">
        <v>1537592400</v>
      </c>
      <c r="P539" t="b">
        <v>1</v>
      </c>
      <c r="Q539" t="b">
        <v>1</v>
      </c>
      <c r="R539" s="13">
        <f t="shared" si="43"/>
        <v>43365.208333333328</v>
      </c>
      <c r="S539" s="11">
        <f t="shared" si="44"/>
        <v>43342.208333333328</v>
      </c>
      <c r="T539" t="s">
        <v>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1"/>
        <v>44.007716049382715</v>
      </c>
      <c r="G540" s="5">
        <f t="shared" si="42"/>
        <v>37.695968274950431</v>
      </c>
      <c r="H540" s="5" t="str">
        <f t="shared" si="45"/>
        <v>games</v>
      </c>
      <c r="J540" t="s">
        <v>14</v>
      </c>
      <c r="K540">
        <v>1296</v>
      </c>
      <c r="L540" t="s">
        <v>21</v>
      </c>
      <c r="M540" t="s">
        <v>22</v>
      </c>
      <c r="N540">
        <v>1379826000</v>
      </c>
      <c r="O540">
        <v>1381208400</v>
      </c>
      <c r="P540" t="b">
        <v>0</v>
      </c>
      <c r="Q540" t="b">
        <v>0</v>
      </c>
      <c r="R540" s="13">
        <f t="shared" si="43"/>
        <v>41555.208333333336</v>
      </c>
      <c r="S540" s="11">
        <f t="shared" si="44"/>
        <v>41539.208333333336</v>
      </c>
      <c r="T540" t="s">
        <v>292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1"/>
        <v>92.467532467532465</v>
      </c>
      <c r="G541" s="5">
        <f t="shared" si="42"/>
        <v>72.653061224489804</v>
      </c>
      <c r="H541" s="5" t="str">
        <f t="shared" si="45"/>
        <v>food</v>
      </c>
      <c r="J541" t="s">
        <v>14</v>
      </c>
      <c r="K541">
        <v>77</v>
      </c>
      <c r="L541" t="s">
        <v>21</v>
      </c>
      <c r="M541" t="s">
        <v>22</v>
      </c>
      <c r="N541">
        <v>1561957200</v>
      </c>
      <c r="O541">
        <v>1562475600</v>
      </c>
      <c r="P541" t="b">
        <v>0</v>
      </c>
      <c r="Q541" t="b">
        <v>1</v>
      </c>
      <c r="R541" s="13">
        <f t="shared" si="43"/>
        <v>43653.208333333328</v>
      </c>
      <c r="S541" s="11">
        <f t="shared" si="44"/>
        <v>43647.208333333328</v>
      </c>
      <c r="T541" t="s">
        <v>17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1"/>
        <v>57.072874493927124</v>
      </c>
      <c r="G542" s="5">
        <f t="shared" si="42"/>
        <v>265.98113207547169</v>
      </c>
      <c r="H542" s="5" t="str">
        <f t="shared" si="45"/>
        <v>photography</v>
      </c>
      <c r="J542" t="s">
        <v>20</v>
      </c>
      <c r="K542">
        <v>247</v>
      </c>
      <c r="L542" t="s">
        <v>21</v>
      </c>
      <c r="M542" t="s">
        <v>22</v>
      </c>
      <c r="N542">
        <v>1525496400</v>
      </c>
      <c r="O542">
        <v>1527397200</v>
      </c>
      <c r="P542" t="b">
        <v>0</v>
      </c>
      <c r="Q542" t="b">
        <v>0</v>
      </c>
      <c r="R542" s="13">
        <f t="shared" si="43"/>
        <v>43247.208333333328</v>
      </c>
      <c r="S542" s="11">
        <f t="shared" si="44"/>
        <v>43225.208333333328</v>
      </c>
      <c r="T542" t="s">
        <v>122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1"/>
        <v>109.07848101265823</v>
      </c>
      <c r="G543" s="5">
        <f t="shared" si="42"/>
        <v>24.205617977528089</v>
      </c>
      <c r="H543" s="5" t="str">
        <f t="shared" si="45"/>
        <v>games</v>
      </c>
      <c r="J543" t="s">
        <v>14</v>
      </c>
      <c r="K543">
        <v>395</v>
      </c>
      <c r="L543" t="s">
        <v>107</v>
      </c>
      <c r="M543" t="s">
        <v>108</v>
      </c>
      <c r="N543">
        <v>1433912400</v>
      </c>
      <c r="O543">
        <v>1436158800</v>
      </c>
      <c r="P543" t="b">
        <v>0</v>
      </c>
      <c r="Q543" t="b">
        <v>0</v>
      </c>
      <c r="R543" s="13">
        <f t="shared" si="43"/>
        <v>42191.208333333328</v>
      </c>
      <c r="S543" s="11">
        <f t="shared" si="44"/>
        <v>42165.208333333328</v>
      </c>
      <c r="T543" t="s">
        <v>292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1"/>
        <v>39.387755102040813</v>
      </c>
      <c r="G544" s="5">
        <f t="shared" si="42"/>
        <v>2.5064935064935066</v>
      </c>
      <c r="H544" s="5" t="str">
        <f t="shared" si="45"/>
        <v>music</v>
      </c>
      <c r="J544" t="s">
        <v>14</v>
      </c>
      <c r="K544">
        <v>49</v>
      </c>
      <c r="L544" t="s">
        <v>40</v>
      </c>
      <c r="M544" t="s">
        <v>41</v>
      </c>
      <c r="N544">
        <v>1453442400</v>
      </c>
      <c r="O544">
        <v>1456034400</v>
      </c>
      <c r="P544" t="b">
        <v>0</v>
      </c>
      <c r="Q544" t="b">
        <v>0</v>
      </c>
      <c r="R544" s="13">
        <f t="shared" si="43"/>
        <v>42421.25</v>
      </c>
      <c r="S544" s="11">
        <f t="shared" si="44"/>
        <v>42391.25</v>
      </c>
      <c r="T544" t="s">
        <v>60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1"/>
        <v>77.022222222222226</v>
      </c>
      <c r="G545" s="5">
        <f t="shared" si="42"/>
        <v>16.329799764428738</v>
      </c>
      <c r="H545" s="5" t="str">
        <f t="shared" si="45"/>
        <v>games</v>
      </c>
      <c r="J545" t="s">
        <v>14</v>
      </c>
      <c r="K545">
        <v>180</v>
      </c>
      <c r="L545" t="s">
        <v>21</v>
      </c>
      <c r="M545" t="s">
        <v>22</v>
      </c>
      <c r="N545">
        <v>1378875600</v>
      </c>
      <c r="O545">
        <v>1380171600</v>
      </c>
      <c r="P545" t="b">
        <v>0</v>
      </c>
      <c r="Q545" t="b">
        <v>0</v>
      </c>
      <c r="R545" s="13">
        <f t="shared" si="43"/>
        <v>41543.208333333336</v>
      </c>
      <c r="S545" s="11">
        <f t="shared" si="44"/>
        <v>41528.208333333336</v>
      </c>
      <c r="T545" t="s">
        <v>89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1"/>
        <v>92.166666666666671</v>
      </c>
      <c r="G546" s="5">
        <f t="shared" si="42"/>
        <v>276.5</v>
      </c>
      <c r="H546" s="5" t="str">
        <f t="shared" si="45"/>
        <v>music</v>
      </c>
      <c r="J546" t="s">
        <v>20</v>
      </c>
      <c r="K546">
        <v>84</v>
      </c>
      <c r="L546" t="s">
        <v>21</v>
      </c>
      <c r="M546" t="s">
        <v>22</v>
      </c>
      <c r="N546">
        <v>1452232800</v>
      </c>
      <c r="O546">
        <v>1453356000</v>
      </c>
      <c r="P546" t="b">
        <v>0</v>
      </c>
      <c r="Q546" t="b">
        <v>0</v>
      </c>
      <c r="R546" s="13">
        <f t="shared" si="43"/>
        <v>42390.25</v>
      </c>
      <c r="S546" s="11">
        <f t="shared" si="44"/>
        <v>42377.25</v>
      </c>
      <c r="T546" t="s">
        <v>23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1"/>
        <v>61.007063197026021</v>
      </c>
      <c r="G547" s="5">
        <f t="shared" si="42"/>
        <v>88.803571428571431</v>
      </c>
      <c r="H547" s="5" t="str">
        <f t="shared" si="45"/>
        <v>theater</v>
      </c>
      <c r="J547" t="s">
        <v>14</v>
      </c>
      <c r="K547">
        <v>2690</v>
      </c>
      <c r="L547" t="s">
        <v>21</v>
      </c>
      <c r="M547" t="s">
        <v>22</v>
      </c>
      <c r="N547">
        <v>1577253600</v>
      </c>
      <c r="O547">
        <v>1578981600</v>
      </c>
      <c r="P547" t="b">
        <v>0</v>
      </c>
      <c r="Q547" t="b">
        <v>0</v>
      </c>
      <c r="R547" s="13">
        <f t="shared" si="43"/>
        <v>43844.25</v>
      </c>
      <c r="S547" s="11">
        <f t="shared" si="44"/>
        <v>43824.25</v>
      </c>
      <c r="T547" t="s">
        <v>33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1"/>
        <v>78.068181818181813</v>
      </c>
      <c r="G548" s="5">
        <f t="shared" si="42"/>
        <v>163.57142857142856</v>
      </c>
      <c r="H548" s="5" t="str">
        <f t="shared" si="45"/>
        <v>theater</v>
      </c>
      <c r="J548" t="s">
        <v>20</v>
      </c>
      <c r="K548">
        <v>88</v>
      </c>
      <c r="L548" t="s">
        <v>21</v>
      </c>
      <c r="M548" t="s">
        <v>22</v>
      </c>
      <c r="N548">
        <v>1537160400</v>
      </c>
      <c r="O548">
        <v>1537419600</v>
      </c>
      <c r="P548" t="b">
        <v>0</v>
      </c>
      <c r="Q548" t="b">
        <v>1</v>
      </c>
      <c r="R548" s="13">
        <f t="shared" si="43"/>
        <v>43363.208333333328</v>
      </c>
      <c r="S548" s="11">
        <f t="shared" si="44"/>
        <v>43360.208333333328</v>
      </c>
      <c r="T548" t="s">
        <v>33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1"/>
        <v>80.75</v>
      </c>
      <c r="G549" s="5">
        <f t="shared" si="42"/>
        <v>969</v>
      </c>
      <c r="H549" s="5" t="str">
        <f t="shared" si="45"/>
        <v>film &amp; video</v>
      </c>
      <c r="J549" t="s">
        <v>20</v>
      </c>
      <c r="K549">
        <v>156</v>
      </c>
      <c r="L549" t="s">
        <v>21</v>
      </c>
      <c r="M549" t="s">
        <v>22</v>
      </c>
      <c r="N549">
        <v>1422165600</v>
      </c>
      <c r="O549">
        <v>1423202400</v>
      </c>
      <c r="P549" t="b">
        <v>0</v>
      </c>
      <c r="Q549" t="b">
        <v>0</v>
      </c>
      <c r="R549" s="13">
        <f t="shared" si="43"/>
        <v>42041.25</v>
      </c>
      <c r="S549" s="11">
        <f t="shared" si="44"/>
        <v>42029.25</v>
      </c>
      <c r="T549" t="s">
        <v>53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1"/>
        <v>59.991289782244557</v>
      </c>
      <c r="G550" s="5">
        <f t="shared" si="42"/>
        <v>270.91376701966715</v>
      </c>
      <c r="H550" s="5" t="str">
        <f t="shared" si="45"/>
        <v>theater</v>
      </c>
      <c r="J550" t="s">
        <v>20</v>
      </c>
      <c r="K550">
        <v>2985</v>
      </c>
      <c r="L550" t="s">
        <v>21</v>
      </c>
      <c r="M550" t="s">
        <v>22</v>
      </c>
      <c r="N550">
        <v>1459486800</v>
      </c>
      <c r="O550">
        <v>1460610000</v>
      </c>
      <c r="P550" t="b">
        <v>0</v>
      </c>
      <c r="Q550" t="b">
        <v>0</v>
      </c>
      <c r="R550" s="13">
        <f t="shared" si="43"/>
        <v>42474.208333333328</v>
      </c>
      <c r="S550" s="11">
        <f t="shared" si="44"/>
        <v>42461.208333333328</v>
      </c>
      <c r="T550" t="s">
        <v>33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1"/>
        <v>110.03018372703411</v>
      </c>
      <c r="G551" s="5">
        <f t="shared" si="42"/>
        <v>284.21355932203392</v>
      </c>
      <c r="H551" s="5" t="str">
        <f t="shared" si="45"/>
        <v>technology</v>
      </c>
      <c r="J551" t="s">
        <v>20</v>
      </c>
      <c r="K551">
        <v>762</v>
      </c>
      <c r="L551" t="s">
        <v>21</v>
      </c>
      <c r="M551" t="s">
        <v>22</v>
      </c>
      <c r="N551">
        <v>1369717200</v>
      </c>
      <c r="O551">
        <v>1370494800</v>
      </c>
      <c r="P551" t="b">
        <v>0</v>
      </c>
      <c r="Q551" t="b">
        <v>0</v>
      </c>
      <c r="R551" s="13">
        <f t="shared" si="43"/>
        <v>41431.208333333336</v>
      </c>
      <c r="S551" s="11">
        <f t="shared" si="44"/>
        <v>41422.208333333336</v>
      </c>
      <c r="T551" t="s">
        <v>65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1"/>
        <v>4</v>
      </c>
      <c r="G552" s="5">
        <f t="shared" si="42"/>
        <v>4</v>
      </c>
      <c r="H552" s="5" t="str">
        <f t="shared" si="45"/>
        <v>music</v>
      </c>
      <c r="J552" t="s">
        <v>74</v>
      </c>
      <c r="K552">
        <v>1</v>
      </c>
      <c r="L552" t="s">
        <v>98</v>
      </c>
      <c r="M552" t="s">
        <v>99</v>
      </c>
      <c r="N552">
        <v>1330495200</v>
      </c>
      <c r="O552">
        <v>1332306000</v>
      </c>
      <c r="P552" t="b">
        <v>0</v>
      </c>
      <c r="Q552" t="b">
        <v>0</v>
      </c>
      <c r="R552" s="13">
        <f t="shared" si="43"/>
        <v>40989.208333333336</v>
      </c>
      <c r="S552" s="11">
        <f t="shared" si="44"/>
        <v>40968.25</v>
      </c>
      <c r="T552" t="s">
        <v>60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1"/>
        <v>37.99856063332134</v>
      </c>
      <c r="G553" s="5">
        <f t="shared" si="42"/>
        <v>58.6329816768462</v>
      </c>
      <c r="H553" s="5" t="str">
        <f t="shared" si="45"/>
        <v>technology</v>
      </c>
      <c r="J553" t="s">
        <v>14</v>
      </c>
      <c r="K553">
        <v>2779</v>
      </c>
      <c r="L553" t="s">
        <v>26</v>
      </c>
      <c r="M553" t="s">
        <v>27</v>
      </c>
      <c r="N553">
        <v>1419055200</v>
      </c>
      <c r="O553">
        <v>1422511200</v>
      </c>
      <c r="P553" t="b">
        <v>0</v>
      </c>
      <c r="Q553" t="b">
        <v>1</v>
      </c>
      <c r="R553" s="13">
        <f t="shared" si="43"/>
        <v>42033.25</v>
      </c>
      <c r="S553" s="11">
        <f t="shared" si="44"/>
        <v>41993.25</v>
      </c>
      <c r="T553" t="s">
        <v>28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1"/>
        <v>96.369565217391298</v>
      </c>
      <c r="G554" s="5">
        <f t="shared" si="42"/>
        <v>98.51111111111112</v>
      </c>
      <c r="H554" s="5" t="str">
        <f t="shared" si="45"/>
        <v>theater</v>
      </c>
      <c r="J554" t="s">
        <v>14</v>
      </c>
      <c r="K554">
        <v>92</v>
      </c>
      <c r="L554" t="s">
        <v>21</v>
      </c>
      <c r="M554" t="s">
        <v>22</v>
      </c>
      <c r="N554">
        <v>1480140000</v>
      </c>
      <c r="O554">
        <v>1480312800</v>
      </c>
      <c r="P554" t="b">
        <v>0</v>
      </c>
      <c r="Q554" t="b">
        <v>0</v>
      </c>
      <c r="R554" s="13">
        <f t="shared" si="43"/>
        <v>42702.25</v>
      </c>
      <c r="S554" s="11">
        <f t="shared" si="44"/>
        <v>42700.25</v>
      </c>
      <c r="T554" t="s">
        <v>33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1"/>
        <v>72.978599221789878</v>
      </c>
      <c r="G555" s="5">
        <f t="shared" si="42"/>
        <v>43.975381008206334</v>
      </c>
      <c r="H555" s="5" t="str">
        <f t="shared" si="45"/>
        <v>music</v>
      </c>
      <c r="J555" t="s">
        <v>14</v>
      </c>
      <c r="K555">
        <v>1028</v>
      </c>
      <c r="L555" t="s">
        <v>21</v>
      </c>
      <c r="M555" t="s">
        <v>22</v>
      </c>
      <c r="N555">
        <v>1293948000</v>
      </c>
      <c r="O555">
        <v>1294034400</v>
      </c>
      <c r="P555" t="b">
        <v>0</v>
      </c>
      <c r="Q555" t="b">
        <v>0</v>
      </c>
      <c r="R555" s="13">
        <f t="shared" si="43"/>
        <v>40546.25</v>
      </c>
      <c r="S555" s="11">
        <f t="shared" si="44"/>
        <v>40545.25</v>
      </c>
      <c r="T555" t="s">
        <v>23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1"/>
        <v>26.007220216606498</v>
      </c>
      <c r="G556" s="5">
        <f t="shared" si="42"/>
        <v>151.66315789473683</v>
      </c>
      <c r="H556" s="5" t="str">
        <f t="shared" si="45"/>
        <v>music</v>
      </c>
      <c r="J556" t="s">
        <v>20</v>
      </c>
      <c r="K556">
        <v>554</v>
      </c>
      <c r="L556" t="s">
        <v>15</v>
      </c>
      <c r="M556" t="s">
        <v>16</v>
      </c>
      <c r="N556">
        <v>1482127200</v>
      </c>
      <c r="O556">
        <v>1482645600</v>
      </c>
      <c r="P556" t="b">
        <v>0</v>
      </c>
      <c r="Q556" t="b">
        <v>0</v>
      </c>
      <c r="R556" s="13">
        <f t="shared" si="43"/>
        <v>42729.25</v>
      </c>
      <c r="S556" s="11">
        <f t="shared" si="44"/>
        <v>42723.25</v>
      </c>
      <c r="T556" t="s">
        <v>60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1"/>
        <v>104.36296296296297</v>
      </c>
      <c r="G557" s="5">
        <f t="shared" si="42"/>
        <v>223.63492063492063</v>
      </c>
      <c r="H557" s="5" t="str">
        <f t="shared" si="45"/>
        <v>music</v>
      </c>
      <c r="J557" t="s">
        <v>20</v>
      </c>
      <c r="K557">
        <v>135</v>
      </c>
      <c r="L557" t="s">
        <v>36</v>
      </c>
      <c r="M557" t="s">
        <v>37</v>
      </c>
      <c r="N557">
        <v>1396414800</v>
      </c>
      <c r="O557">
        <v>1399093200</v>
      </c>
      <c r="P557" t="b">
        <v>0</v>
      </c>
      <c r="Q557" t="b">
        <v>0</v>
      </c>
      <c r="R557" s="13">
        <f t="shared" si="43"/>
        <v>41762.208333333336</v>
      </c>
      <c r="S557" s="11">
        <f t="shared" si="44"/>
        <v>41731.208333333336</v>
      </c>
      <c r="T557" t="s">
        <v>23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1"/>
        <v>102.18852459016394</v>
      </c>
      <c r="G558" s="5">
        <f t="shared" si="42"/>
        <v>239.75</v>
      </c>
      <c r="H558" s="5" t="str">
        <f t="shared" si="45"/>
        <v>publishing</v>
      </c>
      <c r="J558" t="s">
        <v>20</v>
      </c>
      <c r="K558">
        <v>122</v>
      </c>
      <c r="L558" t="s">
        <v>21</v>
      </c>
      <c r="M558" t="s">
        <v>22</v>
      </c>
      <c r="N558">
        <v>1315285200</v>
      </c>
      <c r="O558">
        <v>1315890000</v>
      </c>
      <c r="P558" t="b">
        <v>0</v>
      </c>
      <c r="Q558" t="b">
        <v>1</v>
      </c>
      <c r="R558" s="13">
        <f t="shared" si="43"/>
        <v>40799.208333333336</v>
      </c>
      <c r="S558" s="11">
        <f t="shared" si="44"/>
        <v>40792.208333333336</v>
      </c>
      <c r="T558" t="s">
        <v>206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1"/>
        <v>54.117647058823529</v>
      </c>
      <c r="G559" s="5">
        <f t="shared" si="42"/>
        <v>199.33333333333334</v>
      </c>
      <c r="H559" s="5" t="str">
        <f t="shared" si="45"/>
        <v>film &amp; video</v>
      </c>
      <c r="J559" t="s">
        <v>20</v>
      </c>
      <c r="K559">
        <v>221</v>
      </c>
      <c r="L559" t="s">
        <v>21</v>
      </c>
      <c r="M559" t="s">
        <v>22</v>
      </c>
      <c r="N559">
        <v>1443762000</v>
      </c>
      <c r="O559">
        <v>1444021200</v>
      </c>
      <c r="P559" t="b">
        <v>0</v>
      </c>
      <c r="Q559" t="b">
        <v>1</v>
      </c>
      <c r="R559" s="13">
        <f t="shared" si="43"/>
        <v>42282.208333333328</v>
      </c>
      <c r="S559" s="11">
        <f t="shared" si="44"/>
        <v>42279.208333333328</v>
      </c>
      <c r="T559" t="s">
        <v>474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1"/>
        <v>63.222222222222221</v>
      </c>
      <c r="G560" s="5">
        <f t="shared" si="42"/>
        <v>137.34482758620689</v>
      </c>
      <c r="H560" s="5" t="str">
        <f t="shared" si="45"/>
        <v>theater</v>
      </c>
      <c r="J560" t="s">
        <v>20</v>
      </c>
      <c r="K560">
        <v>126</v>
      </c>
      <c r="L560" t="s">
        <v>21</v>
      </c>
      <c r="M560" t="s">
        <v>22</v>
      </c>
      <c r="N560">
        <v>1456293600</v>
      </c>
      <c r="O560">
        <v>1460005200</v>
      </c>
      <c r="P560" t="b">
        <v>0</v>
      </c>
      <c r="Q560" t="b">
        <v>0</v>
      </c>
      <c r="R560" s="13">
        <f t="shared" si="43"/>
        <v>42467.208333333328</v>
      </c>
      <c r="S560" s="11">
        <f t="shared" si="44"/>
        <v>42424.25</v>
      </c>
      <c r="T560" t="s">
        <v>33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1"/>
        <v>104.03228962818004</v>
      </c>
      <c r="G561" s="5">
        <f t="shared" si="42"/>
        <v>100.9696106362773</v>
      </c>
      <c r="H561" s="5" t="str">
        <f t="shared" si="45"/>
        <v>theater</v>
      </c>
      <c r="J561" t="s">
        <v>20</v>
      </c>
      <c r="K561">
        <v>1022</v>
      </c>
      <c r="L561" t="s">
        <v>21</v>
      </c>
      <c r="M561" t="s">
        <v>22</v>
      </c>
      <c r="N561">
        <v>1470114000</v>
      </c>
      <c r="O561">
        <v>1470718800</v>
      </c>
      <c r="P561" t="b">
        <v>0</v>
      </c>
      <c r="Q561" t="b">
        <v>0</v>
      </c>
      <c r="R561" s="13">
        <f t="shared" si="43"/>
        <v>42591.208333333328</v>
      </c>
      <c r="S561" s="11">
        <f t="shared" si="44"/>
        <v>42584.208333333328</v>
      </c>
      <c r="T561" t="s">
        <v>33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1"/>
        <v>49.994334277620396</v>
      </c>
      <c r="G562" s="5">
        <f t="shared" si="42"/>
        <v>794.16</v>
      </c>
      <c r="H562" s="5" t="str">
        <f t="shared" si="45"/>
        <v>film &amp; video</v>
      </c>
      <c r="J562" t="s">
        <v>20</v>
      </c>
      <c r="K562">
        <v>3177</v>
      </c>
      <c r="L562" t="s">
        <v>21</v>
      </c>
      <c r="M562" t="s">
        <v>22</v>
      </c>
      <c r="N562">
        <v>1321596000</v>
      </c>
      <c r="O562">
        <v>1325052000</v>
      </c>
      <c r="P562" t="b">
        <v>0</v>
      </c>
      <c r="Q562" t="b">
        <v>0</v>
      </c>
      <c r="R562" s="13">
        <f t="shared" si="43"/>
        <v>40905.25</v>
      </c>
      <c r="S562" s="11">
        <f t="shared" si="44"/>
        <v>40865.25</v>
      </c>
      <c r="T562" t="s">
        <v>71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1"/>
        <v>56.015151515151516</v>
      </c>
      <c r="G563" s="5">
        <f t="shared" si="42"/>
        <v>369.7</v>
      </c>
      <c r="H563" s="5" t="str">
        <f t="shared" si="45"/>
        <v>theater</v>
      </c>
      <c r="J563" t="s">
        <v>20</v>
      </c>
      <c r="K563">
        <v>198</v>
      </c>
      <c r="L563" t="s">
        <v>98</v>
      </c>
      <c r="M563" t="s">
        <v>99</v>
      </c>
      <c r="N563">
        <v>1318827600</v>
      </c>
      <c r="O563">
        <v>1319000400</v>
      </c>
      <c r="P563" t="b">
        <v>0</v>
      </c>
      <c r="Q563" t="b">
        <v>0</v>
      </c>
      <c r="R563" s="13">
        <f t="shared" si="43"/>
        <v>40835.208333333336</v>
      </c>
      <c r="S563" s="11">
        <f t="shared" si="44"/>
        <v>40833.208333333336</v>
      </c>
      <c r="T563" t="s">
        <v>33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1"/>
        <v>48.807692307692307</v>
      </c>
      <c r="G564" s="5">
        <f t="shared" si="42"/>
        <v>12.818181818181817</v>
      </c>
      <c r="H564" s="5" t="str">
        <f t="shared" si="45"/>
        <v>music</v>
      </c>
      <c r="J564" t="s">
        <v>14</v>
      </c>
      <c r="K564">
        <v>26</v>
      </c>
      <c r="L564" t="s">
        <v>98</v>
      </c>
      <c r="M564" t="s">
        <v>99</v>
      </c>
      <c r="N564">
        <v>1552366800</v>
      </c>
      <c r="O564">
        <v>1552539600</v>
      </c>
      <c r="P564" t="b">
        <v>0</v>
      </c>
      <c r="Q564" t="b">
        <v>0</v>
      </c>
      <c r="R564" s="13">
        <f t="shared" si="43"/>
        <v>43538.208333333328</v>
      </c>
      <c r="S564" s="11">
        <f t="shared" si="44"/>
        <v>43536.208333333328</v>
      </c>
      <c r="T564" t="s">
        <v>23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1"/>
        <v>60.082352941176474</v>
      </c>
      <c r="G565" s="5">
        <f t="shared" si="42"/>
        <v>138.02702702702703</v>
      </c>
      <c r="H565" s="5" t="str">
        <f t="shared" si="45"/>
        <v>film &amp; video</v>
      </c>
      <c r="J565" t="s">
        <v>20</v>
      </c>
      <c r="K565">
        <v>85</v>
      </c>
      <c r="L565" t="s">
        <v>26</v>
      </c>
      <c r="M565" t="s">
        <v>27</v>
      </c>
      <c r="N565">
        <v>1542088800</v>
      </c>
      <c r="O565">
        <v>1543816800</v>
      </c>
      <c r="P565" t="b">
        <v>0</v>
      </c>
      <c r="Q565" t="b">
        <v>0</v>
      </c>
      <c r="R565" s="13">
        <f t="shared" si="43"/>
        <v>43437.25</v>
      </c>
      <c r="S565" s="11">
        <f t="shared" si="44"/>
        <v>43417.25</v>
      </c>
      <c r="T565" t="s">
        <v>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1"/>
        <v>78.990502793296088</v>
      </c>
      <c r="G566" s="5">
        <f t="shared" si="42"/>
        <v>83.813278008298752</v>
      </c>
      <c r="H566" s="5" t="str">
        <f t="shared" si="45"/>
        <v>theater</v>
      </c>
      <c r="J566" t="s">
        <v>14</v>
      </c>
      <c r="K566">
        <v>1790</v>
      </c>
      <c r="L566" t="s">
        <v>21</v>
      </c>
      <c r="M566" t="s">
        <v>22</v>
      </c>
      <c r="N566">
        <v>1426395600</v>
      </c>
      <c r="O566">
        <v>1427086800</v>
      </c>
      <c r="P566" t="b">
        <v>0</v>
      </c>
      <c r="Q566" t="b">
        <v>0</v>
      </c>
      <c r="R566" s="13">
        <f t="shared" si="43"/>
        <v>42086.208333333328</v>
      </c>
      <c r="S566" s="11">
        <f t="shared" si="44"/>
        <v>42078.208333333328</v>
      </c>
      <c r="T566" t="s">
        <v>33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1"/>
        <v>53.99499443826474</v>
      </c>
      <c r="G567" s="5">
        <f t="shared" si="42"/>
        <v>204.60063224446787</v>
      </c>
      <c r="H567" s="5" t="str">
        <f t="shared" si="45"/>
        <v>theater</v>
      </c>
      <c r="J567" t="s">
        <v>20</v>
      </c>
      <c r="K567">
        <v>3596</v>
      </c>
      <c r="L567" t="s">
        <v>21</v>
      </c>
      <c r="M567" t="s">
        <v>22</v>
      </c>
      <c r="N567">
        <v>1321336800</v>
      </c>
      <c r="O567">
        <v>1323064800</v>
      </c>
      <c r="P567" t="b">
        <v>0</v>
      </c>
      <c r="Q567" t="b">
        <v>0</v>
      </c>
      <c r="R567" s="13">
        <f t="shared" si="43"/>
        <v>40882.25</v>
      </c>
      <c r="S567" s="11">
        <f t="shared" si="44"/>
        <v>40862.25</v>
      </c>
      <c r="T567" t="s">
        <v>33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1"/>
        <v>111.45945945945945</v>
      </c>
      <c r="G568" s="5">
        <f t="shared" si="42"/>
        <v>44.344086021505376</v>
      </c>
      <c r="H568" s="5" t="str">
        <f t="shared" si="45"/>
        <v>music</v>
      </c>
      <c r="J568" t="s">
        <v>14</v>
      </c>
      <c r="K568">
        <v>37</v>
      </c>
      <c r="L568" t="s">
        <v>21</v>
      </c>
      <c r="M568" t="s">
        <v>22</v>
      </c>
      <c r="N568">
        <v>1456293600</v>
      </c>
      <c r="O568">
        <v>1458277200</v>
      </c>
      <c r="P568" t="b">
        <v>0</v>
      </c>
      <c r="Q568" t="b">
        <v>1</v>
      </c>
      <c r="R568" s="13">
        <f t="shared" si="43"/>
        <v>42447.208333333328</v>
      </c>
      <c r="S568" s="11">
        <f t="shared" si="44"/>
        <v>42424.25</v>
      </c>
      <c r="T568" t="s">
        <v>50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1"/>
        <v>60.922131147540981</v>
      </c>
      <c r="G569" s="5">
        <f t="shared" si="42"/>
        <v>218.60294117647058</v>
      </c>
      <c r="H569" s="5" t="str">
        <f t="shared" si="45"/>
        <v>music</v>
      </c>
      <c r="J569" t="s">
        <v>20</v>
      </c>
      <c r="K569">
        <v>244</v>
      </c>
      <c r="L569" t="s">
        <v>21</v>
      </c>
      <c r="M569" t="s">
        <v>22</v>
      </c>
      <c r="N569">
        <v>1404968400</v>
      </c>
      <c r="O569">
        <v>1405141200</v>
      </c>
      <c r="P569" t="b">
        <v>0</v>
      </c>
      <c r="Q569" t="b">
        <v>0</v>
      </c>
      <c r="R569" s="13">
        <f t="shared" si="43"/>
        <v>41832.208333333336</v>
      </c>
      <c r="S569" s="11">
        <f t="shared" si="44"/>
        <v>41830.208333333336</v>
      </c>
      <c r="T569" t="s">
        <v>23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1"/>
        <v>26.0015444015444</v>
      </c>
      <c r="G570" s="5">
        <f t="shared" si="42"/>
        <v>186.03314917127071</v>
      </c>
      <c r="H570" s="5" t="str">
        <f t="shared" si="45"/>
        <v>theater</v>
      </c>
      <c r="J570" t="s">
        <v>20</v>
      </c>
      <c r="K570">
        <v>5180</v>
      </c>
      <c r="L570" t="s">
        <v>21</v>
      </c>
      <c r="M570" t="s">
        <v>22</v>
      </c>
      <c r="N570">
        <v>1279170000</v>
      </c>
      <c r="O570">
        <v>1283058000</v>
      </c>
      <c r="P570" t="b">
        <v>0</v>
      </c>
      <c r="Q570" t="b">
        <v>0</v>
      </c>
      <c r="R570" s="13">
        <f t="shared" si="43"/>
        <v>40419.208333333336</v>
      </c>
      <c r="S570" s="11">
        <f t="shared" si="44"/>
        <v>40374.208333333336</v>
      </c>
      <c r="T570" t="s">
        <v>33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1"/>
        <v>80.993208828522924</v>
      </c>
      <c r="G571" s="5">
        <f t="shared" si="42"/>
        <v>237.33830845771143</v>
      </c>
      <c r="H571" s="5" t="str">
        <f t="shared" si="45"/>
        <v>film &amp; video</v>
      </c>
      <c r="J571" t="s">
        <v>20</v>
      </c>
      <c r="K571">
        <v>589</v>
      </c>
      <c r="L571" t="s">
        <v>107</v>
      </c>
      <c r="M571" t="s">
        <v>108</v>
      </c>
      <c r="N571">
        <v>1294725600</v>
      </c>
      <c r="O571">
        <v>1295762400</v>
      </c>
      <c r="P571" t="b">
        <v>0</v>
      </c>
      <c r="Q571" t="b">
        <v>0</v>
      </c>
      <c r="R571" s="13">
        <f t="shared" si="43"/>
        <v>40566.25</v>
      </c>
      <c r="S571" s="11">
        <f t="shared" si="44"/>
        <v>40554.25</v>
      </c>
      <c r="T571" t="s">
        <v>71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1"/>
        <v>34.995963302752294</v>
      </c>
      <c r="G572" s="5">
        <f t="shared" si="42"/>
        <v>305.65384615384613</v>
      </c>
      <c r="H572" s="5" t="str">
        <f t="shared" si="45"/>
        <v>music</v>
      </c>
      <c r="J572" t="s">
        <v>20</v>
      </c>
      <c r="K572">
        <v>2725</v>
      </c>
      <c r="L572" t="s">
        <v>21</v>
      </c>
      <c r="M572" t="s">
        <v>22</v>
      </c>
      <c r="N572">
        <v>1419055200</v>
      </c>
      <c r="O572">
        <v>1419573600</v>
      </c>
      <c r="P572" t="b">
        <v>0</v>
      </c>
      <c r="Q572" t="b">
        <v>1</v>
      </c>
      <c r="R572" s="13">
        <f t="shared" si="43"/>
        <v>41999.25</v>
      </c>
      <c r="S572" s="11">
        <f t="shared" si="44"/>
        <v>41993.25</v>
      </c>
      <c r="T572" t="s">
        <v>23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1"/>
        <v>94.142857142857139</v>
      </c>
      <c r="G573" s="5">
        <f t="shared" si="42"/>
        <v>94.142857142857139</v>
      </c>
      <c r="H573" s="5" t="str">
        <f t="shared" si="45"/>
        <v>film &amp; video</v>
      </c>
      <c r="J573" t="s">
        <v>14</v>
      </c>
      <c r="K573">
        <v>35</v>
      </c>
      <c r="L573" t="s">
        <v>107</v>
      </c>
      <c r="M573" t="s">
        <v>108</v>
      </c>
      <c r="N573">
        <v>1434690000</v>
      </c>
      <c r="O573">
        <v>1438750800</v>
      </c>
      <c r="P573" t="b">
        <v>0</v>
      </c>
      <c r="Q573" t="b">
        <v>0</v>
      </c>
      <c r="R573" s="13">
        <f t="shared" si="43"/>
        <v>42221.208333333328</v>
      </c>
      <c r="S573" s="11">
        <f t="shared" si="44"/>
        <v>42174.208333333328</v>
      </c>
      <c r="T573" t="s">
        <v>100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1"/>
        <v>52.085106382978722</v>
      </c>
      <c r="G574" s="5">
        <f t="shared" si="42"/>
        <v>54.400000000000006</v>
      </c>
      <c r="H574" s="5" t="str">
        <f t="shared" si="45"/>
        <v>music</v>
      </c>
      <c r="J574" t="s">
        <v>74</v>
      </c>
      <c r="K574">
        <v>94</v>
      </c>
      <c r="L574" t="s">
        <v>21</v>
      </c>
      <c r="M574" t="s">
        <v>22</v>
      </c>
      <c r="N574">
        <v>1443416400</v>
      </c>
      <c r="O574">
        <v>1444798800</v>
      </c>
      <c r="P574" t="b">
        <v>0</v>
      </c>
      <c r="Q574" t="b">
        <v>1</v>
      </c>
      <c r="R574" s="13">
        <f t="shared" si="43"/>
        <v>42291.208333333328</v>
      </c>
      <c r="S574" s="11">
        <f t="shared" si="44"/>
        <v>42275.208333333328</v>
      </c>
      <c r="T574" t="s">
        <v>23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1"/>
        <v>24.986666666666668</v>
      </c>
      <c r="G575" s="5">
        <f t="shared" si="42"/>
        <v>111.88059701492537</v>
      </c>
      <c r="H575" s="5" t="str">
        <f t="shared" si="45"/>
        <v>journalism</v>
      </c>
      <c r="J575" t="s">
        <v>20</v>
      </c>
      <c r="K575">
        <v>300</v>
      </c>
      <c r="L575" t="s">
        <v>21</v>
      </c>
      <c r="M575" t="s">
        <v>22</v>
      </c>
      <c r="N575">
        <v>1399006800</v>
      </c>
      <c r="O575">
        <v>1399179600</v>
      </c>
      <c r="P575" t="b">
        <v>0</v>
      </c>
      <c r="Q575" t="b">
        <v>0</v>
      </c>
      <c r="R575" s="13">
        <f t="shared" si="43"/>
        <v>41763.208333333336</v>
      </c>
      <c r="S575" s="11">
        <f t="shared" si="44"/>
        <v>41761.208333333336</v>
      </c>
      <c r="T575" t="s">
        <v>1029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1"/>
        <v>69.215277777777771</v>
      </c>
      <c r="G576" s="5">
        <f t="shared" si="42"/>
        <v>369.14814814814815</v>
      </c>
      <c r="H576" s="5" t="str">
        <f t="shared" si="45"/>
        <v>food</v>
      </c>
      <c r="J576" t="s">
        <v>20</v>
      </c>
      <c r="K576">
        <v>144</v>
      </c>
      <c r="L576" t="s">
        <v>21</v>
      </c>
      <c r="M576" t="s">
        <v>22</v>
      </c>
      <c r="N576">
        <v>1575698400</v>
      </c>
      <c r="O576">
        <v>1576562400</v>
      </c>
      <c r="P576" t="b">
        <v>0</v>
      </c>
      <c r="Q576" t="b">
        <v>1</v>
      </c>
      <c r="R576" s="13">
        <f t="shared" si="43"/>
        <v>43816.25</v>
      </c>
      <c r="S576" s="11">
        <f t="shared" si="44"/>
        <v>43806.25</v>
      </c>
      <c r="T576" t="s">
        <v>17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1"/>
        <v>93.944444444444443</v>
      </c>
      <c r="G577" s="5">
        <f t="shared" si="42"/>
        <v>62.930372148859547</v>
      </c>
      <c r="H577" s="5" t="str">
        <f t="shared" si="45"/>
        <v>theater</v>
      </c>
      <c r="J577" t="s">
        <v>14</v>
      </c>
      <c r="K577">
        <v>558</v>
      </c>
      <c r="L577" t="s">
        <v>21</v>
      </c>
      <c r="M577" t="s">
        <v>22</v>
      </c>
      <c r="N577">
        <v>1400562000</v>
      </c>
      <c r="O577">
        <v>1400821200</v>
      </c>
      <c r="P577" t="b">
        <v>0</v>
      </c>
      <c r="Q577" t="b">
        <v>1</v>
      </c>
      <c r="R577" s="13">
        <f t="shared" si="43"/>
        <v>41782.208333333336</v>
      </c>
      <c r="S577" s="11">
        <f t="shared" si="44"/>
        <v>41779.208333333336</v>
      </c>
      <c r="T577" t="s">
        <v>33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1"/>
        <v>98.40625</v>
      </c>
      <c r="G578" s="5">
        <f t="shared" si="42"/>
        <v>64.927835051546396</v>
      </c>
      <c r="H578" s="5" t="str">
        <f t="shared" si="45"/>
        <v>theater</v>
      </c>
      <c r="J578" t="s">
        <v>14</v>
      </c>
      <c r="K578">
        <v>64</v>
      </c>
      <c r="L578" t="s">
        <v>21</v>
      </c>
      <c r="M578" t="s">
        <v>22</v>
      </c>
      <c r="N578">
        <v>1509512400</v>
      </c>
      <c r="O578">
        <v>1510984800</v>
      </c>
      <c r="P578" t="b">
        <v>0</v>
      </c>
      <c r="Q578" t="b">
        <v>0</v>
      </c>
      <c r="R578" s="13">
        <f t="shared" si="43"/>
        <v>43057.25</v>
      </c>
      <c r="S578" s="11">
        <f t="shared" si="44"/>
        <v>43040.208333333328</v>
      </c>
      <c r="T578" t="s">
        <v>33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46">E579/K579</f>
        <v>41.783783783783782</v>
      </c>
      <c r="G579" s="5">
        <f t="shared" ref="G579:G642" si="47">E579/D579*100</f>
        <v>18.853658536585368</v>
      </c>
      <c r="H579" s="5" t="str">
        <f t="shared" si="45"/>
        <v>music</v>
      </c>
      <c r="J579" t="s">
        <v>74</v>
      </c>
      <c r="K579">
        <v>37</v>
      </c>
      <c r="L579" t="s">
        <v>21</v>
      </c>
      <c r="M579" t="s">
        <v>22</v>
      </c>
      <c r="N579">
        <v>1299823200</v>
      </c>
      <c r="O579">
        <v>1302066000</v>
      </c>
      <c r="P579" t="b">
        <v>0</v>
      </c>
      <c r="Q579" t="b">
        <v>0</v>
      </c>
      <c r="R579" s="13">
        <f t="shared" ref="R579:R642" si="48">(((O579 / 86400) + 25569))</f>
        <v>40639.208333333336</v>
      </c>
      <c r="S579" s="11">
        <f t="shared" ref="S579:S642" si="49">(((N579 / 86400) + 25569))</f>
        <v>40613.25</v>
      </c>
      <c r="T579" t="s">
        <v>159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46"/>
        <v>65.991836734693877</v>
      </c>
      <c r="G580" s="5">
        <f t="shared" si="47"/>
        <v>16.754404145077721</v>
      </c>
      <c r="H580" s="5" t="str">
        <f t="shared" ref="H580:H643" si="50">LEFT(T580, FIND("/", T580)-1)</f>
        <v>film &amp; video</v>
      </c>
      <c r="J580" t="s">
        <v>14</v>
      </c>
      <c r="K580">
        <v>245</v>
      </c>
      <c r="L580" t="s">
        <v>21</v>
      </c>
      <c r="M580" t="s">
        <v>22</v>
      </c>
      <c r="N580">
        <v>1322719200</v>
      </c>
      <c r="O580">
        <v>1322978400</v>
      </c>
      <c r="P580" t="b">
        <v>0</v>
      </c>
      <c r="Q580" t="b">
        <v>0</v>
      </c>
      <c r="R580" s="13">
        <f t="shared" si="48"/>
        <v>40881.25</v>
      </c>
      <c r="S580" s="11">
        <f t="shared" si="49"/>
        <v>40878.25</v>
      </c>
      <c r="T580" t="s">
        <v>474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46"/>
        <v>72.05747126436782</v>
      </c>
      <c r="G581" s="5">
        <f t="shared" si="47"/>
        <v>101.11290322580646</v>
      </c>
      <c r="H581" s="5" t="str">
        <f t="shared" si="50"/>
        <v>music</v>
      </c>
      <c r="J581" t="s">
        <v>20</v>
      </c>
      <c r="K581">
        <v>87</v>
      </c>
      <c r="L581" t="s">
        <v>21</v>
      </c>
      <c r="M581" t="s">
        <v>22</v>
      </c>
      <c r="N581">
        <v>1312693200</v>
      </c>
      <c r="O581">
        <v>1313730000</v>
      </c>
      <c r="P581" t="b">
        <v>0</v>
      </c>
      <c r="Q581" t="b">
        <v>0</v>
      </c>
      <c r="R581" s="13">
        <f t="shared" si="48"/>
        <v>40774.208333333336</v>
      </c>
      <c r="S581" s="11">
        <f t="shared" si="49"/>
        <v>40762.208333333336</v>
      </c>
      <c r="T581" t="s">
        <v>159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46"/>
        <v>48.003209242618745</v>
      </c>
      <c r="G582" s="5">
        <f t="shared" si="47"/>
        <v>341.5022831050228</v>
      </c>
      <c r="H582" s="5" t="str">
        <f t="shared" si="50"/>
        <v>theater</v>
      </c>
      <c r="J582" t="s">
        <v>20</v>
      </c>
      <c r="K582">
        <v>3116</v>
      </c>
      <c r="L582" t="s">
        <v>21</v>
      </c>
      <c r="M582" t="s">
        <v>22</v>
      </c>
      <c r="N582">
        <v>1393394400</v>
      </c>
      <c r="O582">
        <v>1394085600</v>
      </c>
      <c r="P582" t="b">
        <v>0</v>
      </c>
      <c r="Q582" t="b">
        <v>0</v>
      </c>
      <c r="R582" s="13">
        <f t="shared" si="48"/>
        <v>41704.25</v>
      </c>
      <c r="S582" s="11">
        <f t="shared" si="49"/>
        <v>41696.25</v>
      </c>
      <c r="T582" t="s">
        <v>33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46"/>
        <v>54.098591549295776</v>
      </c>
      <c r="G583" s="5">
        <f t="shared" si="47"/>
        <v>64.016666666666666</v>
      </c>
      <c r="H583" s="5" t="str">
        <f t="shared" si="50"/>
        <v>technology</v>
      </c>
      <c r="J583" t="s">
        <v>14</v>
      </c>
      <c r="K583">
        <v>71</v>
      </c>
      <c r="L583" t="s">
        <v>21</v>
      </c>
      <c r="M583" t="s">
        <v>22</v>
      </c>
      <c r="N583">
        <v>1304053200</v>
      </c>
      <c r="O583">
        <v>1305349200</v>
      </c>
      <c r="P583" t="b">
        <v>0</v>
      </c>
      <c r="Q583" t="b">
        <v>0</v>
      </c>
      <c r="R583" s="13">
        <f t="shared" si="48"/>
        <v>40677.208333333336</v>
      </c>
      <c r="S583" s="11">
        <f t="shared" si="49"/>
        <v>40662.208333333336</v>
      </c>
      <c r="T583" t="s">
        <v>28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46"/>
        <v>107.88095238095238</v>
      </c>
      <c r="G584" s="5">
        <f t="shared" si="47"/>
        <v>52.080459770114942</v>
      </c>
      <c r="H584" s="5" t="str">
        <f t="shared" si="50"/>
        <v>games</v>
      </c>
      <c r="J584" t="s">
        <v>14</v>
      </c>
      <c r="K584">
        <v>42</v>
      </c>
      <c r="L584" t="s">
        <v>21</v>
      </c>
      <c r="M584" t="s">
        <v>22</v>
      </c>
      <c r="N584">
        <v>1433912400</v>
      </c>
      <c r="O584">
        <v>1434344400</v>
      </c>
      <c r="P584" t="b">
        <v>0</v>
      </c>
      <c r="Q584" t="b">
        <v>1</v>
      </c>
      <c r="R584" s="13">
        <f t="shared" si="48"/>
        <v>42170.208333333328</v>
      </c>
      <c r="S584" s="11">
        <f t="shared" si="49"/>
        <v>42165.208333333328</v>
      </c>
      <c r="T584" t="s">
        <v>89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46"/>
        <v>67.034103410341032</v>
      </c>
      <c r="G585" s="5">
        <f t="shared" si="47"/>
        <v>322.40211640211641</v>
      </c>
      <c r="H585" s="5" t="str">
        <f t="shared" si="50"/>
        <v>film &amp; video</v>
      </c>
      <c r="J585" t="s">
        <v>20</v>
      </c>
      <c r="K585">
        <v>909</v>
      </c>
      <c r="L585" t="s">
        <v>21</v>
      </c>
      <c r="M585" t="s">
        <v>22</v>
      </c>
      <c r="N585">
        <v>1329717600</v>
      </c>
      <c r="O585">
        <v>1331186400</v>
      </c>
      <c r="P585" t="b">
        <v>0</v>
      </c>
      <c r="Q585" t="b">
        <v>0</v>
      </c>
      <c r="R585" s="13">
        <f t="shared" si="48"/>
        <v>40976.25</v>
      </c>
      <c r="S585" s="11">
        <f t="shared" si="49"/>
        <v>40959.25</v>
      </c>
      <c r="T585" t="s">
        <v>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46"/>
        <v>64.01425914445133</v>
      </c>
      <c r="G586" s="5">
        <f t="shared" si="47"/>
        <v>119.50810185185186</v>
      </c>
      <c r="H586" s="5" t="str">
        <f t="shared" si="50"/>
        <v>technology</v>
      </c>
      <c r="J586" t="s">
        <v>20</v>
      </c>
      <c r="K586">
        <v>1613</v>
      </c>
      <c r="L586" t="s">
        <v>21</v>
      </c>
      <c r="M586" t="s">
        <v>22</v>
      </c>
      <c r="N586">
        <v>1335330000</v>
      </c>
      <c r="O586">
        <v>1336539600</v>
      </c>
      <c r="P586" t="b">
        <v>0</v>
      </c>
      <c r="Q586" t="b">
        <v>0</v>
      </c>
      <c r="R586" s="13">
        <f t="shared" si="48"/>
        <v>41038.208333333336</v>
      </c>
      <c r="S586" s="11">
        <f t="shared" si="49"/>
        <v>41024.208333333336</v>
      </c>
      <c r="T586" t="s">
        <v>28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46"/>
        <v>96.066176470588232</v>
      </c>
      <c r="G587" s="5">
        <f t="shared" si="47"/>
        <v>146.79775280898878</v>
      </c>
      <c r="H587" s="5" t="str">
        <f t="shared" si="50"/>
        <v>publishing</v>
      </c>
      <c r="J587" t="s">
        <v>20</v>
      </c>
      <c r="K587">
        <v>136</v>
      </c>
      <c r="L587" t="s">
        <v>21</v>
      </c>
      <c r="M587" t="s">
        <v>22</v>
      </c>
      <c r="N587">
        <v>1268888400</v>
      </c>
      <c r="O587">
        <v>1269752400</v>
      </c>
      <c r="P587" t="b">
        <v>0</v>
      </c>
      <c r="Q587" t="b">
        <v>0</v>
      </c>
      <c r="R587" s="13">
        <f t="shared" si="48"/>
        <v>40265.208333333336</v>
      </c>
      <c r="S587" s="11">
        <f t="shared" si="49"/>
        <v>40255.208333333336</v>
      </c>
      <c r="T587" t="s">
        <v>206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46"/>
        <v>51.184615384615384</v>
      </c>
      <c r="G588" s="5">
        <f t="shared" si="47"/>
        <v>950.57142857142856</v>
      </c>
      <c r="H588" s="5" t="str">
        <f t="shared" si="50"/>
        <v>music</v>
      </c>
      <c r="J588" t="s">
        <v>20</v>
      </c>
      <c r="K588">
        <v>130</v>
      </c>
      <c r="L588" t="s">
        <v>21</v>
      </c>
      <c r="M588" t="s">
        <v>22</v>
      </c>
      <c r="N588">
        <v>1289973600</v>
      </c>
      <c r="O588">
        <v>1291615200</v>
      </c>
      <c r="P588" t="b">
        <v>0</v>
      </c>
      <c r="Q588" t="b">
        <v>0</v>
      </c>
      <c r="R588" s="13">
        <f t="shared" si="48"/>
        <v>40518.25</v>
      </c>
      <c r="S588" s="11">
        <f t="shared" si="49"/>
        <v>40499.25</v>
      </c>
      <c r="T588" t="s">
        <v>23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46"/>
        <v>43.92307692307692</v>
      </c>
      <c r="G589" s="5">
        <f t="shared" si="47"/>
        <v>72.893617021276597</v>
      </c>
      <c r="H589" s="5" t="str">
        <f t="shared" si="50"/>
        <v>food</v>
      </c>
      <c r="J589" t="s">
        <v>14</v>
      </c>
      <c r="K589">
        <v>156</v>
      </c>
      <c r="L589" t="s">
        <v>15</v>
      </c>
      <c r="M589" t="s">
        <v>16</v>
      </c>
      <c r="N589">
        <v>1547877600</v>
      </c>
      <c r="O589">
        <v>1552366800</v>
      </c>
      <c r="P589" t="b">
        <v>0</v>
      </c>
      <c r="Q589" t="b">
        <v>1</v>
      </c>
      <c r="R589" s="13">
        <f t="shared" si="48"/>
        <v>43536.208333333328</v>
      </c>
      <c r="S589" s="11">
        <f t="shared" si="49"/>
        <v>43484.25</v>
      </c>
      <c r="T589" t="s">
        <v>17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46"/>
        <v>91.021198830409361</v>
      </c>
      <c r="G590" s="5">
        <f t="shared" si="47"/>
        <v>79.008248730964468</v>
      </c>
      <c r="H590" s="5" t="str">
        <f t="shared" si="50"/>
        <v>theater</v>
      </c>
      <c r="J590" t="s">
        <v>14</v>
      </c>
      <c r="K590">
        <v>1368</v>
      </c>
      <c r="L590" t="s">
        <v>40</v>
      </c>
      <c r="M590" t="s">
        <v>41</v>
      </c>
      <c r="N590">
        <v>1269493200</v>
      </c>
      <c r="O590">
        <v>1272171600</v>
      </c>
      <c r="P590" t="b">
        <v>0</v>
      </c>
      <c r="Q590" t="b">
        <v>0</v>
      </c>
      <c r="R590" s="13">
        <f t="shared" si="48"/>
        <v>40293.208333333336</v>
      </c>
      <c r="S590" s="11">
        <f t="shared" si="49"/>
        <v>40262.208333333336</v>
      </c>
      <c r="T590" t="s">
        <v>33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46"/>
        <v>50.127450980392155</v>
      </c>
      <c r="G591" s="5">
        <f t="shared" si="47"/>
        <v>64.721518987341781</v>
      </c>
      <c r="H591" s="5" t="str">
        <f t="shared" si="50"/>
        <v>film &amp; video</v>
      </c>
      <c r="J591" t="s">
        <v>14</v>
      </c>
      <c r="K591">
        <v>102</v>
      </c>
      <c r="L591" t="s">
        <v>21</v>
      </c>
      <c r="M591" t="s">
        <v>22</v>
      </c>
      <c r="N591">
        <v>1436072400</v>
      </c>
      <c r="O591">
        <v>1436677200</v>
      </c>
      <c r="P591" t="b">
        <v>0</v>
      </c>
      <c r="Q591" t="b">
        <v>0</v>
      </c>
      <c r="R591" s="13">
        <f t="shared" si="48"/>
        <v>42197.208333333328</v>
      </c>
      <c r="S591" s="11">
        <f t="shared" si="49"/>
        <v>42190.208333333328</v>
      </c>
      <c r="T591" t="s">
        <v>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46"/>
        <v>67.720930232558146</v>
      </c>
      <c r="G592" s="5">
        <f t="shared" si="47"/>
        <v>82.028169014084511</v>
      </c>
      <c r="H592" s="5" t="str">
        <f t="shared" si="50"/>
        <v>publishing</v>
      </c>
      <c r="J592" t="s">
        <v>14</v>
      </c>
      <c r="K592">
        <v>86</v>
      </c>
      <c r="L592" t="s">
        <v>26</v>
      </c>
      <c r="M592" t="s">
        <v>27</v>
      </c>
      <c r="N592">
        <v>1419141600</v>
      </c>
      <c r="O592">
        <v>1420092000</v>
      </c>
      <c r="P592" t="b">
        <v>0</v>
      </c>
      <c r="Q592" t="b">
        <v>0</v>
      </c>
      <c r="R592" s="13">
        <f t="shared" si="48"/>
        <v>42005.25</v>
      </c>
      <c r="S592" s="11">
        <f t="shared" si="49"/>
        <v>41994.25</v>
      </c>
      <c r="T592" t="s">
        <v>133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46"/>
        <v>61.03921568627451</v>
      </c>
      <c r="G593" s="5">
        <f t="shared" si="47"/>
        <v>1037.6666666666667</v>
      </c>
      <c r="H593" s="5" t="str">
        <f t="shared" si="50"/>
        <v>games</v>
      </c>
      <c r="J593" t="s">
        <v>20</v>
      </c>
      <c r="K593">
        <v>102</v>
      </c>
      <c r="L593" t="s">
        <v>21</v>
      </c>
      <c r="M593" t="s">
        <v>22</v>
      </c>
      <c r="N593">
        <v>1279083600</v>
      </c>
      <c r="O593">
        <v>1279947600</v>
      </c>
      <c r="P593" t="b">
        <v>0</v>
      </c>
      <c r="Q593" t="b">
        <v>0</v>
      </c>
      <c r="R593" s="13">
        <f t="shared" si="48"/>
        <v>40383.208333333336</v>
      </c>
      <c r="S593" s="11">
        <f t="shared" si="49"/>
        <v>40373.208333333336</v>
      </c>
      <c r="T593" t="s">
        <v>89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46"/>
        <v>80.011857707509876</v>
      </c>
      <c r="G594" s="5">
        <f t="shared" si="47"/>
        <v>12.910076530612244</v>
      </c>
      <c r="H594" s="5" t="str">
        <f t="shared" si="50"/>
        <v>theater</v>
      </c>
      <c r="J594" t="s">
        <v>14</v>
      </c>
      <c r="K594">
        <v>253</v>
      </c>
      <c r="L594" t="s">
        <v>21</v>
      </c>
      <c r="M594" t="s">
        <v>22</v>
      </c>
      <c r="N594">
        <v>1401426000</v>
      </c>
      <c r="O594">
        <v>1402203600</v>
      </c>
      <c r="P594" t="b">
        <v>0</v>
      </c>
      <c r="Q594" t="b">
        <v>0</v>
      </c>
      <c r="R594" s="13">
        <f t="shared" si="48"/>
        <v>41798.208333333336</v>
      </c>
      <c r="S594" s="11">
        <f t="shared" si="49"/>
        <v>41789.208333333336</v>
      </c>
      <c r="T594" t="s">
        <v>33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46"/>
        <v>47.001497753369947</v>
      </c>
      <c r="G595" s="5">
        <f t="shared" si="47"/>
        <v>154.84210526315789</v>
      </c>
      <c r="H595" s="5" t="str">
        <f t="shared" si="50"/>
        <v>film &amp; video</v>
      </c>
      <c r="J595" t="s">
        <v>20</v>
      </c>
      <c r="K595">
        <v>4006</v>
      </c>
      <c r="L595" t="s">
        <v>21</v>
      </c>
      <c r="M595" t="s">
        <v>22</v>
      </c>
      <c r="N595">
        <v>1395810000</v>
      </c>
      <c r="O595">
        <v>1396933200</v>
      </c>
      <c r="P595" t="b">
        <v>0</v>
      </c>
      <c r="Q595" t="b">
        <v>0</v>
      </c>
      <c r="R595" s="13">
        <f t="shared" si="48"/>
        <v>41737.208333333336</v>
      </c>
      <c r="S595" s="11">
        <f t="shared" si="49"/>
        <v>41724.208333333336</v>
      </c>
      <c r="T595" t="s">
        <v>71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46"/>
        <v>71.127388535031841</v>
      </c>
      <c r="G596" s="5">
        <f t="shared" si="47"/>
        <v>7.0991735537190088</v>
      </c>
      <c r="H596" s="5" t="str">
        <f t="shared" si="50"/>
        <v>theater</v>
      </c>
      <c r="J596" t="s">
        <v>14</v>
      </c>
      <c r="K596">
        <v>157</v>
      </c>
      <c r="L596" t="s">
        <v>21</v>
      </c>
      <c r="M596" t="s">
        <v>22</v>
      </c>
      <c r="N596">
        <v>1467003600</v>
      </c>
      <c r="O596">
        <v>1467262800</v>
      </c>
      <c r="P596" t="b">
        <v>0</v>
      </c>
      <c r="Q596" t="b">
        <v>1</v>
      </c>
      <c r="R596" s="13">
        <f t="shared" si="48"/>
        <v>42551.208333333328</v>
      </c>
      <c r="S596" s="11">
        <f t="shared" si="49"/>
        <v>42548.208333333328</v>
      </c>
      <c r="T596" t="s">
        <v>33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46"/>
        <v>89.99079189686924</v>
      </c>
      <c r="G597" s="5">
        <f t="shared" si="47"/>
        <v>208.52773826458036</v>
      </c>
      <c r="H597" s="5" t="str">
        <f t="shared" si="50"/>
        <v>theater</v>
      </c>
      <c r="J597" t="s">
        <v>20</v>
      </c>
      <c r="K597">
        <v>1629</v>
      </c>
      <c r="L597" t="s">
        <v>21</v>
      </c>
      <c r="M597" t="s">
        <v>22</v>
      </c>
      <c r="N597">
        <v>1268715600</v>
      </c>
      <c r="O597">
        <v>1270530000</v>
      </c>
      <c r="P597" t="b">
        <v>0</v>
      </c>
      <c r="Q597" t="b">
        <v>1</v>
      </c>
      <c r="R597" s="13">
        <f t="shared" si="48"/>
        <v>40274.208333333336</v>
      </c>
      <c r="S597" s="11">
        <f t="shared" si="49"/>
        <v>40253.208333333336</v>
      </c>
      <c r="T597" t="s">
        <v>33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46"/>
        <v>43.032786885245905</v>
      </c>
      <c r="G598" s="5">
        <f t="shared" si="47"/>
        <v>99.683544303797461</v>
      </c>
      <c r="H598" s="5" t="str">
        <f t="shared" si="50"/>
        <v>film &amp; video</v>
      </c>
      <c r="J598" t="s">
        <v>14</v>
      </c>
      <c r="K598">
        <v>183</v>
      </c>
      <c r="L598" t="s">
        <v>21</v>
      </c>
      <c r="M598" t="s">
        <v>22</v>
      </c>
      <c r="N598">
        <v>1457157600</v>
      </c>
      <c r="O598">
        <v>1457762400</v>
      </c>
      <c r="P598" t="b">
        <v>0</v>
      </c>
      <c r="Q598" t="b">
        <v>1</v>
      </c>
      <c r="R598" s="13">
        <f t="shared" si="48"/>
        <v>42441.25</v>
      </c>
      <c r="S598" s="11">
        <f t="shared" si="49"/>
        <v>42434.25</v>
      </c>
      <c r="T598" t="s">
        <v>53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46"/>
        <v>67.997714808043881</v>
      </c>
      <c r="G599" s="5">
        <f t="shared" si="47"/>
        <v>201.59756097560978</v>
      </c>
      <c r="H599" s="5" t="str">
        <f t="shared" si="50"/>
        <v>theater</v>
      </c>
      <c r="J599" t="s">
        <v>20</v>
      </c>
      <c r="K599">
        <v>2188</v>
      </c>
      <c r="L599" t="s">
        <v>21</v>
      </c>
      <c r="M599" t="s">
        <v>22</v>
      </c>
      <c r="N599">
        <v>1573970400</v>
      </c>
      <c r="O599">
        <v>1575525600</v>
      </c>
      <c r="P599" t="b">
        <v>0</v>
      </c>
      <c r="Q599" t="b">
        <v>0</v>
      </c>
      <c r="R599" s="13">
        <f t="shared" si="48"/>
        <v>43804.25</v>
      </c>
      <c r="S599" s="11">
        <f t="shared" si="49"/>
        <v>43786.25</v>
      </c>
      <c r="T599" t="s">
        <v>33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46"/>
        <v>73.004566210045667</v>
      </c>
      <c r="G600" s="5">
        <f t="shared" si="47"/>
        <v>162.09032258064516</v>
      </c>
      <c r="H600" s="5" t="str">
        <f t="shared" si="50"/>
        <v>music</v>
      </c>
      <c r="J600" t="s">
        <v>20</v>
      </c>
      <c r="K600">
        <v>2409</v>
      </c>
      <c r="L600" t="s">
        <v>107</v>
      </c>
      <c r="M600" t="s">
        <v>108</v>
      </c>
      <c r="N600">
        <v>1276578000</v>
      </c>
      <c r="O600">
        <v>1279083600</v>
      </c>
      <c r="P600" t="b">
        <v>0</v>
      </c>
      <c r="Q600" t="b">
        <v>0</v>
      </c>
      <c r="R600" s="13">
        <f t="shared" si="48"/>
        <v>40373.208333333336</v>
      </c>
      <c r="S600" s="11">
        <f t="shared" si="49"/>
        <v>40344.208333333336</v>
      </c>
      <c r="T600" t="s">
        <v>23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46"/>
        <v>62.341463414634148</v>
      </c>
      <c r="G601" s="5">
        <f t="shared" si="47"/>
        <v>3.6436208125445471</v>
      </c>
      <c r="H601" s="5" t="str">
        <f t="shared" si="50"/>
        <v>film &amp; video</v>
      </c>
      <c r="J601" t="s">
        <v>14</v>
      </c>
      <c r="K601">
        <v>82</v>
      </c>
      <c r="L601" t="s">
        <v>36</v>
      </c>
      <c r="M601" t="s">
        <v>37</v>
      </c>
      <c r="N601">
        <v>1423720800</v>
      </c>
      <c r="O601">
        <v>1424412000</v>
      </c>
      <c r="P601" t="b">
        <v>0</v>
      </c>
      <c r="Q601" t="b">
        <v>0</v>
      </c>
      <c r="R601" s="13">
        <f t="shared" si="48"/>
        <v>42055.25</v>
      </c>
      <c r="S601" s="11">
        <f t="shared" si="49"/>
        <v>42047.25</v>
      </c>
      <c r="T601" t="s">
        <v>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46"/>
        <v>5</v>
      </c>
      <c r="G602" s="5">
        <f t="shared" si="47"/>
        <v>5</v>
      </c>
      <c r="H602" s="5" t="str">
        <f t="shared" si="50"/>
        <v>food</v>
      </c>
      <c r="J602" t="s">
        <v>14</v>
      </c>
      <c r="K602">
        <v>1</v>
      </c>
      <c r="L602" t="s">
        <v>40</v>
      </c>
      <c r="M602" t="s">
        <v>41</v>
      </c>
      <c r="N602">
        <v>1375160400</v>
      </c>
      <c r="O602">
        <v>1376197200</v>
      </c>
      <c r="P602" t="b">
        <v>0</v>
      </c>
      <c r="Q602" t="b">
        <v>0</v>
      </c>
      <c r="R602" s="13">
        <f t="shared" si="48"/>
        <v>41497.208333333336</v>
      </c>
      <c r="S602" s="11">
        <f t="shared" si="49"/>
        <v>41485.208333333336</v>
      </c>
      <c r="T602" t="s">
        <v>17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46"/>
        <v>67.103092783505161</v>
      </c>
      <c r="G603" s="5">
        <f t="shared" si="47"/>
        <v>206.63492063492063</v>
      </c>
      <c r="H603" s="5" t="str">
        <f t="shared" si="50"/>
        <v>technology</v>
      </c>
      <c r="J603" t="s">
        <v>20</v>
      </c>
      <c r="K603">
        <v>194</v>
      </c>
      <c r="L603" t="s">
        <v>21</v>
      </c>
      <c r="M603" t="s">
        <v>22</v>
      </c>
      <c r="N603">
        <v>1401426000</v>
      </c>
      <c r="O603">
        <v>1402894800</v>
      </c>
      <c r="P603" t="b">
        <v>1</v>
      </c>
      <c r="Q603" t="b">
        <v>0</v>
      </c>
      <c r="R603" s="13">
        <f t="shared" si="48"/>
        <v>41806.208333333336</v>
      </c>
      <c r="S603" s="11">
        <f t="shared" si="49"/>
        <v>41789.208333333336</v>
      </c>
      <c r="T603" t="s">
        <v>65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46"/>
        <v>79.978947368421046</v>
      </c>
      <c r="G604" s="5">
        <f t="shared" si="47"/>
        <v>128.23628691983123</v>
      </c>
      <c r="H604" s="5" t="str">
        <f t="shared" si="50"/>
        <v>theater</v>
      </c>
      <c r="J604" t="s">
        <v>20</v>
      </c>
      <c r="K604">
        <v>1140</v>
      </c>
      <c r="L604" t="s">
        <v>21</v>
      </c>
      <c r="M604" t="s">
        <v>22</v>
      </c>
      <c r="N604">
        <v>1433480400</v>
      </c>
      <c r="O604">
        <v>1434430800</v>
      </c>
      <c r="P604" t="b">
        <v>0</v>
      </c>
      <c r="Q604" t="b">
        <v>0</v>
      </c>
      <c r="R604" s="13">
        <f t="shared" si="48"/>
        <v>42171.208333333328</v>
      </c>
      <c r="S604" s="11">
        <f t="shared" si="49"/>
        <v>42160.208333333328</v>
      </c>
      <c r="T604" t="s">
        <v>33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46"/>
        <v>62.176470588235297</v>
      </c>
      <c r="G605" s="5">
        <f t="shared" si="47"/>
        <v>119.66037735849055</v>
      </c>
      <c r="H605" s="5" t="str">
        <f t="shared" si="50"/>
        <v>theater</v>
      </c>
      <c r="J605" t="s">
        <v>20</v>
      </c>
      <c r="K605">
        <v>102</v>
      </c>
      <c r="L605" t="s">
        <v>21</v>
      </c>
      <c r="M605" t="s">
        <v>22</v>
      </c>
      <c r="N605">
        <v>1555563600</v>
      </c>
      <c r="O605">
        <v>1557896400</v>
      </c>
      <c r="P605" t="b">
        <v>0</v>
      </c>
      <c r="Q605" t="b">
        <v>0</v>
      </c>
      <c r="R605" s="13">
        <f t="shared" si="48"/>
        <v>43600.208333333328</v>
      </c>
      <c r="S605" s="11">
        <f t="shared" si="49"/>
        <v>43573.208333333328</v>
      </c>
      <c r="T605" t="s">
        <v>33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46"/>
        <v>53.005950297514879</v>
      </c>
      <c r="G606" s="5">
        <f t="shared" si="47"/>
        <v>170.73055242390078</v>
      </c>
      <c r="H606" s="5" t="str">
        <f t="shared" si="50"/>
        <v>theater</v>
      </c>
      <c r="J606" t="s">
        <v>20</v>
      </c>
      <c r="K606">
        <v>2857</v>
      </c>
      <c r="L606" t="s">
        <v>21</v>
      </c>
      <c r="M606" t="s">
        <v>22</v>
      </c>
      <c r="N606">
        <v>1295676000</v>
      </c>
      <c r="O606">
        <v>1297490400</v>
      </c>
      <c r="P606" t="b">
        <v>0</v>
      </c>
      <c r="Q606" t="b">
        <v>0</v>
      </c>
      <c r="R606" s="13">
        <f t="shared" si="48"/>
        <v>40586.25</v>
      </c>
      <c r="S606" s="11">
        <f t="shared" si="49"/>
        <v>40565.25</v>
      </c>
      <c r="T606" t="s">
        <v>33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46"/>
        <v>57.738317757009348</v>
      </c>
      <c r="G607" s="5">
        <f t="shared" si="47"/>
        <v>187.21212121212122</v>
      </c>
      <c r="H607" s="5" t="str">
        <f t="shared" si="50"/>
        <v>publishing</v>
      </c>
      <c r="J607" t="s">
        <v>20</v>
      </c>
      <c r="K607">
        <v>107</v>
      </c>
      <c r="L607" t="s">
        <v>21</v>
      </c>
      <c r="M607" t="s">
        <v>22</v>
      </c>
      <c r="N607">
        <v>1443848400</v>
      </c>
      <c r="O607">
        <v>1447394400</v>
      </c>
      <c r="P607" t="b">
        <v>0</v>
      </c>
      <c r="Q607" t="b">
        <v>0</v>
      </c>
      <c r="R607" s="13">
        <f t="shared" si="48"/>
        <v>42321.25</v>
      </c>
      <c r="S607" s="11">
        <f t="shared" si="49"/>
        <v>42280.208333333328</v>
      </c>
      <c r="T607" t="s">
        <v>68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46"/>
        <v>40.03125</v>
      </c>
      <c r="G608" s="5">
        <f t="shared" si="47"/>
        <v>188.38235294117646</v>
      </c>
      <c r="H608" s="5" t="str">
        <f t="shared" si="50"/>
        <v>music</v>
      </c>
      <c r="J608" t="s">
        <v>20</v>
      </c>
      <c r="K608">
        <v>160</v>
      </c>
      <c r="L608" t="s">
        <v>40</v>
      </c>
      <c r="M608" t="s">
        <v>41</v>
      </c>
      <c r="N608">
        <v>1457330400</v>
      </c>
      <c r="O608">
        <v>1458277200</v>
      </c>
      <c r="P608" t="b">
        <v>0</v>
      </c>
      <c r="Q608" t="b">
        <v>0</v>
      </c>
      <c r="R608" s="13">
        <f t="shared" si="48"/>
        <v>42447.208333333328</v>
      </c>
      <c r="S608" s="11">
        <f t="shared" si="49"/>
        <v>42436.25</v>
      </c>
      <c r="T608" t="s">
        <v>23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46"/>
        <v>81.016591928251117</v>
      </c>
      <c r="G609" s="5">
        <f t="shared" si="47"/>
        <v>131.29869186046511</v>
      </c>
      <c r="H609" s="5" t="str">
        <f t="shared" si="50"/>
        <v>food</v>
      </c>
      <c r="J609" t="s">
        <v>20</v>
      </c>
      <c r="K609">
        <v>2230</v>
      </c>
      <c r="L609" t="s">
        <v>21</v>
      </c>
      <c r="M609" t="s">
        <v>22</v>
      </c>
      <c r="N609">
        <v>1395550800</v>
      </c>
      <c r="O609">
        <v>1395723600</v>
      </c>
      <c r="P609" t="b">
        <v>0</v>
      </c>
      <c r="Q609" t="b">
        <v>0</v>
      </c>
      <c r="R609" s="13">
        <f t="shared" si="48"/>
        <v>41723.208333333336</v>
      </c>
      <c r="S609" s="11">
        <f t="shared" si="49"/>
        <v>41721.208333333336</v>
      </c>
      <c r="T609" t="s">
        <v>17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46"/>
        <v>35.047468354430379</v>
      </c>
      <c r="G610" s="5">
        <f t="shared" si="47"/>
        <v>283.97435897435901</v>
      </c>
      <c r="H610" s="5" t="str">
        <f t="shared" si="50"/>
        <v>music</v>
      </c>
      <c r="J610" t="s">
        <v>20</v>
      </c>
      <c r="K610">
        <v>316</v>
      </c>
      <c r="L610" t="s">
        <v>21</v>
      </c>
      <c r="M610" t="s">
        <v>22</v>
      </c>
      <c r="N610">
        <v>1551852000</v>
      </c>
      <c r="O610">
        <v>1552197600</v>
      </c>
      <c r="P610" t="b">
        <v>0</v>
      </c>
      <c r="Q610" t="b">
        <v>1</v>
      </c>
      <c r="R610" s="13">
        <f t="shared" si="48"/>
        <v>43534.25</v>
      </c>
      <c r="S610" s="11">
        <f t="shared" si="49"/>
        <v>43530.25</v>
      </c>
      <c r="T610" t="s">
        <v>159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46"/>
        <v>102.92307692307692</v>
      </c>
      <c r="G611" s="5">
        <f t="shared" si="47"/>
        <v>120.41999999999999</v>
      </c>
      <c r="H611" s="5" t="str">
        <f t="shared" si="50"/>
        <v>film &amp; video</v>
      </c>
      <c r="J611" t="s">
        <v>20</v>
      </c>
      <c r="K611">
        <v>117</v>
      </c>
      <c r="L611" t="s">
        <v>21</v>
      </c>
      <c r="M611" t="s">
        <v>22</v>
      </c>
      <c r="N611">
        <v>1547618400</v>
      </c>
      <c r="O611">
        <v>1549087200</v>
      </c>
      <c r="P611" t="b">
        <v>0</v>
      </c>
      <c r="Q611" t="b">
        <v>0</v>
      </c>
      <c r="R611" s="13">
        <f t="shared" si="48"/>
        <v>43498.25</v>
      </c>
      <c r="S611" s="11">
        <f t="shared" si="49"/>
        <v>43481.25</v>
      </c>
      <c r="T611" t="s">
        <v>474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46"/>
        <v>27.998126756166094</v>
      </c>
      <c r="G612" s="5">
        <f t="shared" si="47"/>
        <v>419.0560747663551</v>
      </c>
      <c r="H612" s="5" t="str">
        <f t="shared" si="50"/>
        <v>theater</v>
      </c>
      <c r="J612" t="s">
        <v>20</v>
      </c>
      <c r="K612">
        <v>6406</v>
      </c>
      <c r="L612" t="s">
        <v>21</v>
      </c>
      <c r="M612" t="s">
        <v>22</v>
      </c>
      <c r="N612">
        <v>1355637600</v>
      </c>
      <c r="O612">
        <v>1356847200</v>
      </c>
      <c r="P612" t="b">
        <v>0</v>
      </c>
      <c r="Q612" t="b">
        <v>0</v>
      </c>
      <c r="R612" s="13">
        <f t="shared" si="48"/>
        <v>41273.25</v>
      </c>
      <c r="S612" s="11">
        <f t="shared" si="49"/>
        <v>41259.25</v>
      </c>
      <c r="T612" t="s">
        <v>33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46"/>
        <v>75.733333333333334</v>
      </c>
      <c r="G613" s="5">
        <f t="shared" si="47"/>
        <v>13.853658536585368</v>
      </c>
      <c r="H613" s="5" t="str">
        <f t="shared" si="50"/>
        <v>theater</v>
      </c>
      <c r="J613" t="s">
        <v>74</v>
      </c>
      <c r="K613">
        <v>15</v>
      </c>
      <c r="L613" t="s">
        <v>21</v>
      </c>
      <c r="M613" t="s">
        <v>22</v>
      </c>
      <c r="N613">
        <v>1374728400</v>
      </c>
      <c r="O613">
        <v>1375765200</v>
      </c>
      <c r="P613" t="b">
        <v>0</v>
      </c>
      <c r="Q613" t="b">
        <v>0</v>
      </c>
      <c r="R613" s="13">
        <f t="shared" si="48"/>
        <v>41492.208333333336</v>
      </c>
      <c r="S613" s="11">
        <f t="shared" si="49"/>
        <v>41480.208333333336</v>
      </c>
      <c r="T613" t="s">
        <v>33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46"/>
        <v>45.026041666666664</v>
      </c>
      <c r="G614" s="5">
        <f t="shared" si="47"/>
        <v>139.43548387096774</v>
      </c>
      <c r="H614" s="5" t="str">
        <f t="shared" si="50"/>
        <v>music</v>
      </c>
      <c r="J614" t="s">
        <v>20</v>
      </c>
      <c r="K614">
        <v>192</v>
      </c>
      <c r="L614" t="s">
        <v>21</v>
      </c>
      <c r="M614" t="s">
        <v>22</v>
      </c>
      <c r="N614">
        <v>1287810000</v>
      </c>
      <c r="O614">
        <v>1289800800</v>
      </c>
      <c r="P614" t="b">
        <v>0</v>
      </c>
      <c r="Q614" t="b">
        <v>0</v>
      </c>
      <c r="R614" s="13">
        <f t="shared" si="48"/>
        <v>40497.25</v>
      </c>
      <c r="S614" s="11">
        <f t="shared" si="49"/>
        <v>40474.208333333336</v>
      </c>
      <c r="T614" t="s">
        <v>50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46"/>
        <v>73.615384615384613</v>
      </c>
      <c r="G615" s="5">
        <f t="shared" si="47"/>
        <v>174</v>
      </c>
      <c r="H615" s="5" t="str">
        <f t="shared" si="50"/>
        <v>theater</v>
      </c>
      <c r="J615" t="s">
        <v>20</v>
      </c>
      <c r="K615">
        <v>26</v>
      </c>
      <c r="L615" t="s">
        <v>15</v>
      </c>
      <c r="M615" t="s">
        <v>16</v>
      </c>
      <c r="N615">
        <v>1503723600</v>
      </c>
      <c r="O615">
        <v>1504501200</v>
      </c>
      <c r="P615" t="b">
        <v>0</v>
      </c>
      <c r="Q615" t="b">
        <v>0</v>
      </c>
      <c r="R615" s="13">
        <f t="shared" si="48"/>
        <v>42982.208333333328</v>
      </c>
      <c r="S615" s="11">
        <f t="shared" si="49"/>
        <v>42973.208333333328</v>
      </c>
      <c r="T615" t="s">
        <v>33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46"/>
        <v>56.991701244813278</v>
      </c>
      <c r="G616" s="5">
        <f t="shared" si="47"/>
        <v>155.49056603773585</v>
      </c>
      <c r="H616" s="5" t="str">
        <f t="shared" si="50"/>
        <v>theater</v>
      </c>
      <c r="J616" t="s">
        <v>20</v>
      </c>
      <c r="K616">
        <v>723</v>
      </c>
      <c r="L616" t="s">
        <v>21</v>
      </c>
      <c r="M616" t="s">
        <v>22</v>
      </c>
      <c r="N616">
        <v>1484114400</v>
      </c>
      <c r="O616">
        <v>1485669600</v>
      </c>
      <c r="P616" t="b">
        <v>0</v>
      </c>
      <c r="Q616" t="b">
        <v>0</v>
      </c>
      <c r="R616" s="13">
        <f t="shared" si="48"/>
        <v>42764.25</v>
      </c>
      <c r="S616" s="11">
        <f t="shared" si="49"/>
        <v>42746.25</v>
      </c>
      <c r="T616" t="s">
        <v>33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46"/>
        <v>85.223529411764702</v>
      </c>
      <c r="G617" s="5">
        <f t="shared" si="47"/>
        <v>170.44705882352943</v>
      </c>
      <c r="H617" s="5" t="str">
        <f t="shared" si="50"/>
        <v>theater</v>
      </c>
      <c r="J617" t="s">
        <v>20</v>
      </c>
      <c r="K617">
        <v>170</v>
      </c>
      <c r="L617" t="s">
        <v>107</v>
      </c>
      <c r="M617" t="s">
        <v>108</v>
      </c>
      <c r="N617">
        <v>1461906000</v>
      </c>
      <c r="O617">
        <v>1462770000</v>
      </c>
      <c r="P617" t="b">
        <v>0</v>
      </c>
      <c r="Q617" t="b">
        <v>0</v>
      </c>
      <c r="R617" s="13">
        <f t="shared" si="48"/>
        <v>42499.208333333328</v>
      </c>
      <c r="S617" s="11">
        <f t="shared" si="49"/>
        <v>42489.208333333328</v>
      </c>
      <c r="T617" t="s">
        <v>33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46"/>
        <v>50.962184873949582</v>
      </c>
      <c r="G618" s="5">
        <f t="shared" si="47"/>
        <v>189.515625</v>
      </c>
      <c r="H618" s="5" t="str">
        <f t="shared" si="50"/>
        <v>music</v>
      </c>
      <c r="J618" t="s">
        <v>20</v>
      </c>
      <c r="K618">
        <v>238</v>
      </c>
      <c r="L618" t="s">
        <v>40</v>
      </c>
      <c r="M618" t="s">
        <v>41</v>
      </c>
      <c r="N618">
        <v>1379653200</v>
      </c>
      <c r="O618">
        <v>1379739600</v>
      </c>
      <c r="P618" t="b">
        <v>0</v>
      </c>
      <c r="Q618" t="b">
        <v>1</v>
      </c>
      <c r="R618" s="13">
        <f t="shared" si="48"/>
        <v>41538.208333333336</v>
      </c>
      <c r="S618" s="11">
        <f t="shared" si="49"/>
        <v>41537.208333333336</v>
      </c>
      <c r="T618" t="s">
        <v>60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46"/>
        <v>63.563636363636363</v>
      </c>
      <c r="G619" s="5">
        <f t="shared" si="47"/>
        <v>249.71428571428572</v>
      </c>
      <c r="H619" s="5" t="str">
        <f t="shared" si="50"/>
        <v>theater</v>
      </c>
      <c r="J619" t="s">
        <v>20</v>
      </c>
      <c r="K619">
        <v>55</v>
      </c>
      <c r="L619" t="s">
        <v>21</v>
      </c>
      <c r="M619" t="s">
        <v>22</v>
      </c>
      <c r="N619">
        <v>1401858000</v>
      </c>
      <c r="O619">
        <v>1402722000</v>
      </c>
      <c r="P619" t="b">
        <v>0</v>
      </c>
      <c r="Q619" t="b">
        <v>0</v>
      </c>
      <c r="R619" s="13">
        <f t="shared" si="48"/>
        <v>41804.208333333336</v>
      </c>
      <c r="S619" s="11">
        <f t="shared" si="49"/>
        <v>41794.208333333336</v>
      </c>
      <c r="T619" t="s">
        <v>33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46"/>
        <v>80.999165275459092</v>
      </c>
      <c r="G620" s="5">
        <f t="shared" si="47"/>
        <v>48.860523665659613</v>
      </c>
      <c r="H620" s="5" t="str">
        <f t="shared" si="50"/>
        <v>publishing</v>
      </c>
      <c r="J620" t="s">
        <v>14</v>
      </c>
      <c r="K620">
        <v>1198</v>
      </c>
      <c r="L620" t="s">
        <v>21</v>
      </c>
      <c r="M620" t="s">
        <v>22</v>
      </c>
      <c r="N620">
        <v>1367470800</v>
      </c>
      <c r="O620">
        <v>1369285200</v>
      </c>
      <c r="P620" t="b">
        <v>0</v>
      </c>
      <c r="Q620" t="b">
        <v>0</v>
      </c>
      <c r="R620" s="13">
        <f t="shared" si="48"/>
        <v>41417.208333333336</v>
      </c>
      <c r="S620" s="11">
        <f t="shared" si="49"/>
        <v>41396.208333333336</v>
      </c>
      <c r="T620" t="s">
        <v>68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46"/>
        <v>86.044753086419746</v>
      </c>
      <c r="G621" s="5">
        <f t="shared" si="47"/>
        <v>28.461970393057683</v>
      </c>
      <c r="H621" s="5" t="str">
        <f t="shared" si="50"/>
        <v>theater</v>
      </c>
      <c r="J621" t="s">
        <v>14</v>
      </c>
      <c r="K621">
        <v>648</v>
      </c>
      <c r="L621" t="s">
        <v>21</v>
      </c>
      <c r="M621" t="s">
        <v>22</v>
      </c>
      <c r="N621">
        <v>1304658000</v>
      </c>
      <c r="O621">
        <v>1304744400</v>
      </c>
      <c r="P621" t="b">
        <v>1</v>
      </c>
      <c r="Q621" t="b">
        <v>1</v>
      </c>
      <c r="R621" s="13">
        <f t="shared" si="48"/>
        <v>40670.208333333336</v>
      </c>
      <c r="S621" s="11">
        <f t="shared" si="49"/>
        <v>40669.208333333336</v>
      </c>
      <c r="T621" t="s">
        <v>33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46"/>
        <v>90.0390625</v>
      </c>
      <c r="G622" s="5">
        <f t="shared" si="47"/>
        <v>268.02325581395348</v>
      </c>
      <c r="H622" s="5" t="str">
        <f t="shared" si="50"/>
        <v>photography</v>
      </c>
      <c r="J622" t="s">
        <v>20</v>
      </c>
      <c r="K622">
        <v>128</v>
      </c>
      <c r="L622" t="s">
        <v>26</v>
      </c>
      <c r="M622" t="s">
        <v>27</v>
      </c>
      <c r="N622">
        <v>1467954000</v>
      </c>
      <c r="O622">
        <v>1468299600</v>
      </c>
      <c r="P622" t="b">
        <v>0</v>
      </c>
      <c r="Q622" t="b">
        <v>0</v>
      </c>
      <c r="R622" s="13">
        <f t="shared" si="48"/>
        <v>42563.208333333328</v>
      </c>
      <c r="S622" s="11">
        <f t="shared" si="49"/>
        <v>42559.208333333328</v>
      </c>
      <c r="T622" t="s">
        <v>122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46"/>
        <v>74.006063432835816</v>
      </c>
      <c r="G623" s="5">
        <f t="shared" si="47"/>
        <v>619.80078125</v>
      </c>
      <c r="H623" s="5" t="str">
        <f t="shared" si="50"/>
        <v>theater</v>
      </c>
      <c r="J623" t="s">
        <v>20</v>
      </c>
      <c r="K623">
        <v>2144</v>
      </c>
      <c r="L623" t="s">
        <v>21</v>
      </c>
      <c r="M623" t="s">
        <v>22</v>
      </c>
      <c r="N623">
        <v>1473742800</v>
      </c>
      <c r="O623">
        <v>1474174800</v>
      </c>
      <c r="P623" t="b">
        <v>0</v>
      </c>
      <c r="Q623" t="b">
        <v>0</v>
      </c>
      <c r="R623" s="13">
        <f t="shared" si="48"/>
        <v>42631.208333333328</v>
      </c>
      <c r="S623" s="11">
        <f t="shared" si="49"/>
        <v>42626.208333333328</v>
      </c>
      <c r="T623" t="s">
        <v>33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46"/>
        <v>92.4375</v>
      </c>
      <c r="G624" s="5">
        <f t="shared" si="47"/>
        <v>3.1301587301587301</v>
      </c>
      <c r="H624" s="5" t="str">
        <f t="shared" si="50"/>
        <v>music</v>
      </c>
      <c r="J624" t="s">
        <v>14</v>
      </c>
      <c r="K624">
        <v>64</v>
      </c>
      <c r="L624" t="s">
        <v>21</v>
      </c>
      <c r="M624" t="s">
        <v>22</v>
      </c>
      <c r="N624">
        <v>1523768400</v>
      </c>
      <c r="O624">
        <v>1526014800</v>
      </c>
      <c r="P624" t="b">
        <v>0</v>
      </c>
      <c r="Q624" t="b">
        <v>0</v>
      </c>
      <c r="R624" s="13">
        <f t="shared" si="48"/>
        <v>43231.208333333328</v>
      </c>
      <c r="S624" s="11">
        <f t="shared" si="49"/>
        <v>43205.208333333328</v>
      </c>
      <c r="T624" t="s">
        <v>60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46"/>
        <v>55.999257333828446</v>
      </c>
      <c r="G625" s="5">
        <f t="shared" si="47"/>
        <v>159.92152704135739</v>
      </c>
      <c r="H625" s="5" t="str">
        <f t="shared" si="50"/>
        <v>theater</v>
      </c>
      <c r="J625" t="s">
        <v>20</v>
      </c>
      <c r="K625">
        <v>2693</v>
      </c>
      <c r="L625" t="s">
        <v>40</v>
      </c>
      <c r="M625" t="s">
        <v>41</v>
      </c>
      <c r="N625">
        <v>1437022800</v>
      </c>
      <c r="O625">
        <v>1437454800</v>
      </c>
      <c r="P625" t="b">
        <v>0</v>
      </c>
      <c r="Q625" t="b">
        <v>0</v>
      </c>
      <c r="R625" s="13">
        <f t="shared" si="48"/>
        <v>42206.208333333328</v>
      </c>
      <c r="S625" s="11">
        <f t="shared" si="49"/>
        <v>42201.208333333328</v>
      </c>
      <c r="T625" t="s">
        <v>33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46"/>
        <v>32.983796296296298</v>
      </c>
      <c r="G626" s="5">
        <f t="shared" si="47"/>
        <v>279.39215686274508</v>
      </c>
      <c r="H626" s="5" t="str">
        <f t="shared" si="50"/>
        <v>photography</v>
      </c>
      <c r="J626" t="s">
        <v>20</v>
      </c>
      <c r="K626">
        <v>432</v>
      </c>
      <c r="L626" t="s">
        <v>21</v>
      </c>
      <c r="M626" t="s">
        <v>22</v>
      </c>
      <c r="N626">
        <v>1422165600</v>
      </c>
      <c r="O626">
        <v>1422684000</v>
      </c>
      <c r="P626" t="b">
        <v>0</v>
      </c>
      <c r="Q626" t="b">
        <v>0</v>
      </c>
      <c r="R626" s="13">
        <f t="shared" si="48"/>
        <v>42035.25</v>
      </c>
      <c r="S626" s="11">
        <f t="shared" si="49"/>
        <v>42029.25</v>
      </c>
      <c r="T626" t="s">
        <v>122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46"/>
        <v>93.596774193548384</v>
      </c>
      <c r="G627" s="5">
        <f t="shared" si="47"/>
        <v>77.373333333333335</v>
      </c>
      <c r="H627" s="5" t="str">
        <f t="shared" si="50"/>
        <v>theater</v>
      </c>
      <c r="J627" t="s">
        <v>14</v>
      </c>
      <c r="K627">
        <v>62</v>
      </c>
      <c r="L627" t="s">
        <v>21</v>
      </c>
      <c r="M627" t="s">
        <v>22</v>
      </c>
      <c r="N627">
        <v>1580104800</v>
      </c>
      <c r="O627">
        <v>1581314400</v>
      </c>
      <c r="P627" t="b">
        <v>0</v>
      </c>
      <c r="Q627" t="b">
        <v>0</v>
      </c>
      <c r="R627" s="13">
        <f t="shared" si="48"/>
        <v>43871.25</v>
      </c>
      <c r="S627" s="11">
        <f t="shared" si="49"/>
        <v>43857.25</v>
      </c>
      <c r="T627" t="s">
        <v>33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46"/>
        <v>69.867724867724874</v>
      </c>
      <c r="G628" s="5">
        <f t="shared" si="47"/>
        <v>206.32812500000003</v>
      </c>
      <c r="H628" s="5" t="str">
        <f t="shared" si="50"/>
        <v>theater</v>
      </c>
      <c r="J628" t="s">
        <v>20</v>
      </c>
      <c r="K628">
        <v>189</v>
      </c>
      <c r="L628" t="s">
        <v>21</v>
      </c>
      <c r="M628" t="s">
        <v>22</v>
      </c>
      <c r="N628">
        <v>1285650000</v>
      </c>
      <c r="O628">
        <v>1286427600</v>
      </c>
      <c r="P628" t="b">
        <v>0</v>
      </c>
      <c r="Q628" t="b">
        <v>1</v>
      </c>
      <c r="R628" s="13">
        <f t="shared" si="48"/>
        <v>40458.208333333336</v>
      </c>
      <c r="S628" s="11">
        <f t="shared" si="49"/>
        <v>40449.208333333336</v>
      </c>
      <c r="T628" t="s">
        <v>33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46"/>
        <v>72.129870129870127</v>
      </c>
      <c r="G629" s="5">
        <f t="shared" si="47"/>
        <v>694.25</v>
      </c>
      <c r="H629" s="5" t="str">
        <f t="shared" si="50"/>
        <v>food</v>
      </c>
      <c r="J629" t="s">
        <v>20</v>
      </c>
      <c r="K629">
        <v>154</v>
      </c>
      <c r="L629" t="s">
        <v>40</v>
      </c>
      <c r="M629" t="s">
        <v>41</v>
      </c>
      <c r="N629">
        <v>1276664400</v>
      </c>
      <c r="O629">
        <v>1278738000</v>
      </c>
      <c r="P629" t="b">
        <v>1</v>
      </c>
      <c r="Q629" t="b">
        <v>0</v>
      </c>
      <c r="R629" s="13">
        <f t="shared" si="48"/>
        <v>40369.208333333336</v>
      </c>
      <c r="S629" s="11">
        <f t="shared" si="49"/>
        <v>40345.208333333336</v>
      </c>
      <c r="T629" t="s">
        <v>17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46"/>
        <v>30.041666666666668</v>
      </c>
      <c r="G630" s="5">
        <f t="shared" si="47"/>
        <v>151.78947368421052</v>
      </c>
      <c r="H630" s="5" t="str">
        <f t="shared" si="50"/>
        <v>music</v>
      </c>
      <c r="J630" t="s">
        <v>20</v>
      </c>
      <c r="K630">
        <v>96</v>
      </c>
      <c r="L630" t="s">
        <v>21</v>
      </c>
      <c r="M630" t="s">
        <v>22</v>
      </c>
      <c r="N630">
        <v>1286168400</v>
      </c>
      <c r="O630">
        <v>1286427600</v>
      </c>
      <c r="P630" t="b">
        <v>0</v>
      </c>
      <c r="Q630" t="b">
        <v>0</v>
      </c>
      <c r="R630" s="13">
        <f t="shared" si="48"/>
        <v>40458.208333333336</v>
      </c>
      <c r="S630" s="11">
        <f t="shared" si="49"/>
        <v>40455.208333333336</v>
      </c>
      <c r="T630" t="s">
        <v>60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46"/>
        <v>73.968000000000004</v>
      </c>
      <c r="G631" s="5">
        <f t="shared" si="47"/>
        <v>64.58207217694995</v>
      </c>
      <c r="H631" s="5" t="str">
        <f t="shared" si="50"/>
        <v>theater</v>
      </c>
      <c r="J631" t="s">
        <v>14</v>
      </c>
      <c r="K631">
        <v>750</v>
      </c>
      <c r="L631" t="s">
        <v>21</v>
      </c>
      <c r="M631" t="s">
        <v>22</v>
      </c>
      <c r="N631">
        <v>1467781200</v>
      </c>
      <c r="O631">
        <v>1467954000</v>
      </c>
      <c r="P631" t="b">
        <v>0</v>
      </c>
      <c r="Q631" t="b">
        <v>1</v>
      </c>
      <c r="R631" s="13">
        <f t="shared" si="48"/>
        <v>42559.208333333328</v>
      </c>
      <c r="S631" s="11">
        <f t="shared" si="49"/>
        <v>42557.208333333328</v>
      </c>
      <c r="T631" t="s">
        <v>33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46"/>
        <v>68.65517241379311</v>
      </c>
      <c r="G632" s="5">
        <f t="shared" si="47"/>
        <v>62.873684210526314</v>
      </c>
      <c r="H632" s="5" t="str">
        <f t="shared" si="50"/>
        <v>theater</v>
      </c>
      <c r="J632" t="s">
        <v>74</v>
      </c>
      <c r="K632">
        <v>87</v>
      </c>
      <c r="L632" t="s">
        <v>21</v>
      </c>
      <c r="M632" t="s">
        <v>22</v>
      </c>
      <c r="N632">
        <v>1556686800</v>
      </c>
      <c r="O632">
        <v>1557637200</v>
      </c>
      <c r="P632" t="b">
        <v>0</v>
      </c>
      <c r="Q632" t="b">
        <v>1</v>
      </c>
      <c r="R632" s="13">
        <f t="shared" si="48"/>
        <v>43597.208333333328</v>
      </c>
      <c r="S632" s="11">
        <f t="shared" si="49"/>
        <v>43586.208333333328</v>
      </c>
      <c r="T632" t="s">
        <v>33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46"/>
        <v>59.992164544564154</v>
      </c>
      <c r="G633" s="5">
        <f t="shared" si="47"/>
        <v>310.39864864864865</v>
      </c>
      <c r="H633" s="5" t="str">
        <f t="shared" si="50"/>
        <v>theater</v>
      </c>
      <c r="J633" t="s">
        <v>20</v>
      </c>
      <c r="K633">
        <v>3063</v>
      </c>
      <c r="L633" t="s">
        <v>21</v>
      </c>
      <c r="M633" t="s">
        <v>22</v>
      </c>
      <c r="N633">
        <v>1553576400</v>
      </c>
      <c r="O633">
        <v>1553922000</v>
      </c>
      <c r="P633" t="b">
        <v>0</v>
      </c>
      <c r="Q633" t="b">
        <v>0</v>
      </c>
      <c r="R633" s="13">
        <f t="shared" si="48"/>
        <v>43554.208333333328</v>
      </c>
      <c r="S633" s="11">
        <f t="shared" si="49"/>
        <v>43550.208333333328</v>
      </c>
      <c r="T633" t="s">
        <v>33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46"/>
        <v>111.15827338129496</v>
      </c>
      <c r="G634" s="5">
        <f t="shared" si="47"/>
        <v>42.859916782246884</v>
      </c>
      <c r="H634" s="5" t="str">
        <f t="shared" si="50"/>
        <v>theater</v>
      </c>
      <c r="J634" t="s">
        <v>47</v>
      </c>
      <c r="K634">
        <v>278</v>
      </c>
      <c r="L634" t="s">
        <v>21</v>
      </c>
      <c r="M634" t="s">
        <v>22</v>
      </c>
      <c r="N634">
        <v>1414904400</v>
      </c>
      <c r="O634">
        <v>1416463200</v>
      </c>
      <c r="P634" t="b">
        <v>0</v>
      </c>
      <c r="Q634" t="b">
        <v>0</v>
      </c>
      <c r="R634" s="13">
        <f t="shared" si="48"/>
        <v>41963.25</v>
      </c>
      <c r="S634" s="11">
        <f t="shared" si="49"/>
        <v>41945.208333333336</v>
      </c>
      <c r="T634" t="s">
        <v>33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46"/>
        <v>53.038095238095238</v>
      </c>
      <c r="G635" s="5">
        <f t="shared" si="47"/>
        <v>83.119402985074629</v>
      </c>
      <c r="H635" s="5" t="str">
        <f t="shared" si="50"/>
        <v>film &amp; video</v>
      </c>
      <c r="J635" t="s">
        <v>14</v>
      </c>
      <c r="K635">
        <v>105</v>
      </c>
      <c r="L635" t="s">
        <v>21</v>
      </c>
      <c r="M635" t="s">
        <v>22</v>
      </c>
      <c r="N635">
        <v>1446876000</v>
      </c>
      <c r="O635">
        <v>1447221600</v>
      </c>
      <c r="P635" t="b">
        <v>0</v>
      </c>
      <c r="Q635" t="b">
        <v>0</v>
      </c>
      <c r="R635" s="13">
        <f t="shared" si="48"/>
        <v>42319.25</v>
      </c>
      <c r="S635" s="11">
        <f t="shared" si="49"/>
        <v>42315.25</v>
      </c>
      <c r="T635" t="s">
        <v>71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46"/>
        <v>55.985524728588658</v>
      </c>
      <c r="G636" s="5">
        <f t="shared" si="47"/>
        <v>78.531302876480552</v>
      </c>
      <c r="H636" s="5" t="str">
        <f t="shared" si="50"/>
        <v>film &amp; video</v>
      </c>
      <c r="J636" t="s">
        <v>74</v>
      </c>
      <c r="K636">
        <v>1658</v>
      </c>
      <c r="L636" t="s">
        <v>21</v>
      </c>
      <c r="M636" t="s">
        <v>22</v>
      </c>
      <c r="N636">
        <v>1490418000</v>
      </c>
      <c r="O636">
        <v>1491627600</v>
      </c>
      <c r="P636" t="b">
        <v>0</v>
      </c>
      <c r="Q636" t="b">
        <v>0</v>
      </c>
      <c r="R636" s="13">
        <f t="shared" si="48"/>
        <v>42833.208333333328</v>
      </c>
      <c r="S636" s="11">
        <f t="shared" si="49"/>
        <v>42819.208333333328</v>
      </c>
      <c r="T636" t="s">
        <v>269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46"/>
        <v>69.986760812003524</v>
      </c>
      <c r="G637" s="5">
        <f t="shared" si="47"/>
        <v>114.09352517985612</v>
      </c>
      <c r="H637" s="5" t="str">
        <f t="shared" si="50"/>
        <v>film &amp; video</v>
      </c>
      <c r="J637" t="s">
        <v>20</v>
      </c>
      <c r="K637">
        <v>2266</v>
      </c>
      <c r="L637" t="s">
        <v>21</v>
      </c>
      <c r="M637" t="s">
        <v>22</v>
      </c>
      <c r="N637">
        <v>1360389600</v>
      </c>
      <c r="O637">
        <v>1363150800</v>
      </c>
      <c r="P637" t="b">
        <v>0</v>
      </c>
      <c r="Q637" t="b">
        <v>0</v>
      </c>
      <c r="R637" s="13">
        <f t="shared" si="48"/>
        <v>41346.208333333336</v>
      </c>
      <c r="S637" s="11">
        <f t="shared" si="49"/>
        <v>41314.25</v>
      </c>
      <c r="T637" t="s">
        <v>269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46"/>
        <v>48.998079877112133</v>
      </c>
      <c r="G638" s="5">
        <f t="shared" si="47"/>
        <v>64.537683358624179</v>
      </c>
      <c r="H638" s="5" t="str">
        <f t="shared" si="50"/>
        <v>film &amp; video</v>
      </c>
      <c r="J638" t="s">
        <v>14</v>
      </c>
      <c r="K638">
        <v>2604</v>
      </c>
      <c r="L638" t="s">
        <v>36</v>
      </c>
      <c r="M638" t="s">
        <v>37</v>
      </c>
      <c r="N638">
        <v>1326866400</v>
      </c>
      <c r="O638">
        <v>1330754400</v>
      </c>
      <c r="P638" t="b">
        <v>0</v>
      </c>
      <c r="Q638" t="b">
        <v>1</v>
      </c>
      <c r="R638" s="13">
        <f t="shared" si="48"/>
        <v>40971.25</v>
      </c>
      <c r="S638" s="11">
        <f t="shared" si="49"/>
        <v>40926.25</v>
      </c>
      <c r="T638" t="s">
        <v>71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46"/>
        <v>103.84615384615384</v>
      </c>
      <c r="G639" s="5">
        <f t="shared" si="47"/>
        <v>79.411764705882348</v>
      </c>
      <c r="H639" s="5" t="str">
        <f t="shared" si="50"/>
        <v>theater</v>
      </c>
      <c r="J639" t="s">
        <v>14</v>
      </c>
      <c r="K639">
        <v>65</v>
      </c>
      <c r="L639" t="s">
        <v>21</v>
      </c>
      <c r="M639" t="s">
        <v>22</v>
      </c>
      <c r="N639">
        <v>1479103200</v>
      </c>
      <c r="O639">
        <v>1479794400</v>
      </c>
      <c r="P639" t="b">
        <v>0</v>
      </c>
      <c r="Q639" t="b">
        <v>0</v>
      </c>
      <c r="R639" s="13">
        <f t="shared" si="48"/>
        <v>42696.25</v>
      </c>
      <c r="S639" s="11">
        <f t="shared" si="49"/>
        <v>42688.25</v>
      </c>
      <c r="T639" t="s">
        <v>33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46"/>
        <v>99.127659574468083</v>
      </c>
      <c r="G640" s="5">
        <f t="shared" si="47"/>
        <v>11.419117647058824</v>
      </c>
      <c r="H640" s="5" t="str">
        <f t="shared" si="50"/>
        <v>theater</v>
      </c>
      <c r="J640" t="s">
        <v>14</v>
      </c>
      <c r="K640">
        <v>94</v>
      </c>
      <c r="L640" t="s">
        <v>21</v>
      </c>
      <c r="M640" t="s">
        <v>22</v>
      </c>
      <c r="N640">
        <v>1280206800</v>
      </c>
      <c r="O640">
        <v>1281243600</v>
      </c>
      <c r="P640" t="b">
        <v>0</v>
      </c>
      <c r="Q640" t="b">
        <v>1</v>
      </c>
      <c r="R640" s="13">
        <f t="shared" si="48"/>
        <v>40398.208333333336</v>
      </c>
      <c r="S640" s="11">
        <f t="shared" si="49"/>
        <v>40386.208333333336</v>
      </c>
      <c r="T640" t="s">
        <v>33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46"/>
        <v>107.37777777777778</v>
      </c>
      <c r="G641" s="5">
        <f t="shared" si="47"/>
        <v>56.186046511627907</v>
      </c>
      <c r="H641" s="5" t="str">
        <f t="shared" si="50"/>
        <v>film &amp; video</v>
      </c>
      <c r="J641" t="s">
        <v>47</v>
      </c>
      <c r="K641">
        <v>45</v>
      </c>
      <c r="L641" t="s">
        <v>21</v>
      </c>
      <c r="M641" t="s">
        <v>22</v>
      </c>
      <c r="N641">
        <v>1532754000</v>
      </c>
      <c r="O641">
        <v>1532754000</v>
      </c>
      <c r="P641" t="b">
        <v>0</v>
      </c>
      <c r="Q641" t="b">
        <v>1</v>
      </c>
      <c r="R641" s="13">
        <f t="shared" si="48"/>
        <v>43309.208333333328</v>
      </c>
      <c r="S641" s="11">
        <f t="shared" si="49"/>
        <v>43309.208333333328</v>
      </c>
      <c r="T641" t="s">
        <v>53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46"/>
        <v>76.922178988326849</v>
      </c>
      <c r="G642" s="5">
        <f t="shared" si="47"/>
        <v>16.501669449081803</v>
      </c>
      <c r="H642" s="5" t="str">
        <f t="shared" si="50"/>
        <v>theater</v>
      </c>
      <c r="J642" t="s">
        <v>14</v>
      </c>
      <c r="K642">
        <v>257</v>
      </c>
      <c r="L642" t="s">
        <v>21</v>
      </c>
      <c r="M642" t="s">
        <v>22</v>
      </c>
      <c r="N642">
        <v>1453096800</v>
      </c>
      <c r="O642">
        <v>1453356000</v>
      </c>
      <c r="P642" t="b">
        <v>0</v>
      </c>
      <c r="Q642" t="b">
        <v>0</v>
      </c>
      <c r="R642" s="13">
        <f t="shared" si="48"/>
        <v>42390.25</v>
      </c>
      <c r="S642" s="11">
        <f t="shared" si="49"/>
        <v>42387.25</v>
      </c>
      <c r="T642" t="s">
        <v>33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51">E643/K643</f>
        <v>58.128865979381445</v>
      </c>
      <c r="G643" s="5">
        <f t="shared" ref="G643:G706" si="52">E643/D643*100</f>
        <v>119.96808510638297</v>
      </c>
      <c r="H643" s="5" t="str">
        <f t="shared" si="50"/>
        <v>theater</v>
      </c>
      <c r="J643" t="s">
        <v>20</v>
      </c>
      <c r="K643">
        <v>194</v>
      </c>
      <c r="L643" t="s">
        <v>98</v>
      </c>
      <c r="M643" t="s">
        <v>99</v>
      </c>
      <c r="N643">
        <v>1487570400</v>
      </c>
      <c r="O643">
        <v>1489986000</v>
      </c>
      <c r="P643" t="b">
        <v>0</v>
      </c>
      <c r="Q643" t="b">
        <v>0</v>
      </c>
      <c r="R643" s="13">
        <f t="shared" ref="R643:R706" si="53">(((O643 / 86400) + 25569))</f>
        <v>42814.208333333328</v>
      </c>
      <c r="S643" s="11">
        <f t="shared" ref="S643:S706" si="54">(((N643 / 86400) + 25569))</f>
        <v>42786.25</v>
      </c>
      <c r="T643" t="s">
        <v>33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51"/>
        <v>103.73643410852713</v>
      </c>
      <c r="G644" s="5">
        <f t="shared" si="52"/>
        <v>145.45652173913044</v>
      </c>
      <c r="H644" s="5" t="str">
        <f t="shared" ref="H644:H707" si="55">LEFT(T644, FIND("/", T644)-1)</f>
        <v>technology</v>
      </c>
      <c r="J644" t="s">
        <v>20</v>
      </c>
      <c r="K644">
        <v>129</v>
      </c>
      <c r="L644" t="s">
        <v>15</v>
      </c>
      <c r="M644" t="s">
        <v>16</v>
      </c>
      <c r="N644">
        <v>1545026400</v>
      </c>
      <c r="O644">
        <v>1545804000</v>
      </c>
      <c r="P644" t="b">
        <v>0</v>
      </c>
      <c r="Q644" t="b">
        <v>0</v>
      </c>
      <c r="R644" s="13">
        <f t="shared" si="53"/>
        <v>43460.25</v>
      </c>
      <c r="S644" s="11">
        <f t="shared" si="54"/>
        <v>43451.25</v>
      </c>
      <c r="T644" t="s">
        <v>65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51"/>
        <v>87.962666666666664</v>
      </c>
      <c r="G645" s="5">
        <f t="shared" si="52"/>
        <v>221.38255033557047</v>
      </c>
      <c r="H645" s="5" t="str">
        <f t="shared" si="55"/>
        <v>theater</v>
      </c>
      <c r="J645" t="s">
        <v>20</v>
      </c>
      <c r="K645">
        <v>375</v>
      </c>
      <c r="L645" t="s">
        <v>21</v>
      </c>
      <c r="M645" t="s">
        <v>22</v>
      </c>
      <c r="N645">
        <v>1488348000</v>
      </c>
      <c r="O645">
        <v>1489899600</v>
      </c>
      <c r="P645" t="b">
        <v>0</v>
      </c>
      <c r="Q645" t="b">
        <v>0</v>
      </c>
      <c r="R645" s="13">
        <f t="shared" si="53"/>
        <v>42813.208333333328</v>
      </c>
      <c r="S645" s="11">
        <f t="shared" si="54"/>
        <v>42795.25</v>
      </c>
      <c r="T645" t="s">
        <v>33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51"/>
        <v>28</v>
      </c>
      <c r="G646" s="5">
        <f t="shared" si="52"/>
        <v>48.396694214876035</v>
      </c>
      <c r="H646" s="5" t="str">
        <f t="shared" si="55"/>
        <v>theater</v>
      </c>
      <c r="J646" t="s">
        <v>14</v>
      </c>
      <c r="K646">
        <v>2928</v>
      </c>
      <c r="L646" t="s">
        <v>15</v>
      </c>
      <c r="M646" t="s">
        <v>16</v>
      </c>
      <c r="N646">
        <v>1545112800</v>
      </c>
      <c r="O646">
        <v>1546495200</v>
      </c>
      <c r="P646" t="b">
        <v>0</v>
      </c>
      <c r="Q646" t="b">
        <v>0</v>
      </c>
      <c r="R646" s="13">
        <f t="shared" si="53"/>
        <v>43468.25</v>
      </c>
      <c r="S646" s="11">
        <f t="shared" si="54"/>
        <v>43452.25</v>
      </c>
      <c r="T646" t="s">
        <v>33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51"/>
        <v>37.999361294443261</v>
      </c>
      <c r="G647" s="5">
        <f t="shared" si="52"/>
        <v>92.911504424778755</v>
      </c>
      <c r="H647" s="5" t="str">
        <f t="shared" si="55"/>
        <v>music</v>
      </c>
      <c r="J647" t="s">
        <v>14</v>
      </c>
      <c r="K647">
        <v>4697</v>
      </c>
      <c r="L647" t="s">
        <v>21</v>
      </c>
      <c r="M647" t="s">
        <v>22</v>
      </c>
      <c r="N647">
        <v>1537938000</v>
      </c>
      <c r="O647">
        <v>1539752400</v>
      </c>
      <c r="P647" t="b">
        <v>0</v>
      </c>
      <c r="Q647" t="b">
        <v>1</v>
      </c>
      <c r="R647" s="13">
        <f t="shared" si="53"/>
        <v>43390.208333333328</v>
      </c>
      <c r="S647" s="11">
        <f t="shared" si="54"/>
        <v>43369.208333333328</v>
      </c>
      <c r="T647" t="s">
        <v>23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51"/>
        <v>29.999313893653515</v>
      </c>
      <c r="G648" s="5">
        <f t="shared" si="52"/>
        <v>88.599797365754824</v>
      </c>
      <c r="H648" s="5" t="str">
        <f t="shared" si="55"/>
        <v>games</v>
      </c>
      <c r="J648" t="s">
        <v>14</v>
      </c>
      <c r="K648">
        <v>2915</v>
      </c>
      <c r="L648" t="s">
        <v>21</v>
      </c>
      <c r="M648" t="s">
        <v>22</v>
      </c>
      <c r="N648">
        <v>1363150800</v>
      </c>
      <c r="O648">
        <v>1364101200</v>
      </c>
      <c r="P648" t="b">
        <v>0</v>
      </c>
      <c r="Q648" t="b">
        <v>0</v>
      </c>
      <c r="R648" s="13">
        <f t="shared" si="53"/>
        <v>41357.208333333336</v>
      </c>
      <c r="S648" s="11">
        <f t="shared" si="54"/>
        <v>41346.208333333336</v>
      </c>
      <c r="T648" t="s">
        <v>89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51"/>
        <v>103.5</v>
      </c>
      <c r="G649" s="5">
        <f t="shared" si="52"/>
        <v>41.4</v>
      </c>
      <c r="H649" s="5" t="str">
        <f t="shared" si="55"/>
        <v>publishing</v>
      </c>
      <c r="J649" t="s">
        <v>14</v>
      </c>
      <c r="K649">
        <v>18</v>
      </c>
      <c r="L649" t="s">
        <v>21</v>
      </c>
      <c r="M649" t="s">
        <v>22</v>
      </c>
      <c r="N649">
        <v>1523250000</v>
      </c>
      <c r="O649">
        <v>1525323600</v>
      </c>
      <c r="P649" t="b">
        <v>0</v>
      </c>
      <c r="Q649" t="b">
        <v>0</v>
      </c>
      <c r="R649" s="13">
        <f t="shared" si="53"/>
        <v>43223.208333333328</v>
      </c>
      <c r="S649" s="11">
        <f t="shared" si="54"/>
        <v>43199.208333333328</v>
      </c>
      <c r="T649" t="s">
        <v>206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51"/>
        <v>85.994467496542185</v>
      </c>
      <c r="G650" s="5">
        <f t="shared" si="52"/>
        <v>63.056795131845846</v>
      </c>
      <c r="H650" s="5" t="str">
        <f t="shared" si="55"/>
        <v>food</v>
      </c>
      <c r="J650" t="s">
        <v>74</v>
      </c>
      <c r="K650">
        <v>723</v>
      </c>
      <c r="L650" t="s">
        <v>21</v>
      </c>
      <c r="M650" t="s">
        <v>22</v>
      </c>
      <c r="N650">
        <v>1499317200</v>
      </c>
      <c r="O650">
        <v>1500872400</v>
      </c>
      <c r="P650" t="b">
        <v>1</v>
      </c>
      <c r="Q650" t="b">
        <v>0</v>
      </c>
      <c r="R650" s="13">
        <f t="shared" si="53"/>
        <v>42940.208333333328</v>
      </c>
      <c r="S650" s="11">
        <f t="shared" si="54"/>
        <v>42922.208333333328</v>
      </c>
      <c r="T650" t="s">
        <v>17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51"/>
        <v>98.011627906976742</v>
      </c>
      <c r="G651" s="5">
        <f t="shared" si="52"/>
        <v>48.482333607230892</v>
      </c>
      <c r="H651" s="5" t="str">
        <f t="shared" si="55"/>
        <v>theater</v>
      </c>
      <c r="J651" t="s">
        <v>14</v>
      </c>
      <c r="K651">
        <v>602</v>
      </c>
      <c r="L651" t="s">
        <v>98</v>
      </c>
      <c r="M651" t="s">
        <v>99</v>
      </c>
      <c r="N651">
        <v>1287550800</v>
      </c>
      <c r="O651">
        <v>1288501200</v>
      </c>
      <c r="P651" t="b">
        <v>1</v>
      </c>
      <c r="Q651" t="b">
        <v>1</v>
      </c>
      <c r="R651" s="13">
        <f t="shared" si="53"/>
        <v>40482.208333333336</v>
      </c>
      <c r="S651" s="11">
        <f t="shared" si="54"/>
        <v>40471.208333333336</v>
      </c>
      <c r="T651" t="s">
        <v>33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51"/>
        <v>2</v>
      </c>
      <c r="G652" s="5">
        <f t="shared" si="52"/>
        <v>2</v>
      </c>
      <c r="H652" s="5" t="str">
        <f t="shared" si="55"/>
        <v>music</v>
      </c>
      <c r="J652" t="s">
        <v>14</v>
      </c>
      <c r="K652">
        <v>1</v>
      </c>
      <c r="L652" t="s">
        <v>21</v>
      </c>
      <c r="M652" t="s">
        <v>22</v>
      </c>
      <c r="N652">
        <v>1404795600</v>
      </c>
      <c r="O652">
        <v>1407128400</v>
      </c>
      <c r="P652" t="b">
        <v>0</v>
      </c>
      <c r="Q652" t="b">
        <v>0</v>
      </c>
      <c r="R652" s="13">
        <f t="shared" si="53"/>
        <v>41855.208333333336</v>
      </c>
      <c r="S652" s="11">
        <f t="shared" si="54"/>
        <v>41828.208333333336</v>
      </c>
      <c r="T652" t="s">
        <v>159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51"/>
        <v>44.994570837642193</v>
      </c>
      <c r="G653" s="5">
        <f t="shared" si="52"/>
        <v>88.47941026944585</v>
      </c>
      <c r="H653" s="5" t="str">
        <f t="shared" si="55"/>
        <v>film &amp; video</v>
      </c>
      <c r="J653" t="s">
        <v>14</v>
      </c>
      <c r="K653">
        <v>3868</v>
      </c>
      <c r="L653" t="s">
        <v>107</v>
      </c>
      <c r="M653" t="s">
        <v>108</v>
      </c>
      <c r="N653">
        <v>1393048800</v>
      </c>
      <c r="O653">
        <v>1394344800</v>
      </c>
      <c r="P653" t="b">
        <v>0</v>
      </c>
      <c r="Q653" t="b">
        <v>0</v>
      </c>
      <c r="R653" s="13">
        <f t="shared" si="53"/>
        <v>41707.25</v>
      </c>
      <c r="S653" s="11">
        <f t="shared" si="54"/>
        <v>41692.25</v>
      </c>
      <c r="T653" t="s">
        <v>100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51"/>
        <v>31.012224938875306</v>
      </c>
      <c r="G654" s="5">
        <f t="shared" si="52"/>
        <v>126.84</v>
      </c>
      <c r="H654" s="5" t="str">
        <f t="shared" si="55"/>
        <v>technology</v>
      </c>
      <c r="J654" t="s">
        <v>20</v>
      </c>
      <c r="K654">
        <v>409</v>
      </c>
      <c r="L654" t="s">
        <v>21</v>
      </c>
      <c r="M654" t="s">
        <v>22</v>
      </c>
      <c r="N654">
        <v>1470373200</v>
      </c>
      <c r="O654">
        <v>1474088400</v>
      </c>
      <c r="P654" t="b">
        <v>0</v>
      </c>
      <c r="Q654" t="b">
        <v>0</v>
      </c>
      <c r="R654" s="13">
        <f t="shared" si="53"/>
        <v>42630.208333333328</v>
      </c>
      <c r="S654" s="11">
        <f t="shared" si="54"/>
        <v>42587.208333333328</v>
      </c>
      <c r="T654" t="s">
        <v>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51"/>
        <v>59.970085470085472</v>
      </c>
      <c r="G655" s="5">
        <f t="shared" si="52"/>
        <v>2338.833333333333</v>
      </c>
      <c r="H655" s="5" t="str">
        <f t="shared" si="55"/>
        <v>technology</v>
      </c>
      <c r="J655" t="s">
        <v>20</v>
      </c>
      <c r="K655">
        <v>234</v>
      </c>
      <c r="L655" t="s">
        <v>21</v>
      </c>
      <c r="M655" t="s">
        <v>22</v>
      </c>
      <c r="N655">
        <v>1460091600</v>
      </c>
      <c r="O655">
        <v>1460264400</v>
      </c>
      <c r="P655" t="b">
        <v>0</v>
      </c>
      <c r="Q655" t="b">
        <v>0</v>
      </c>
      <c r="R655" s="13">
        <f t="shared" si="53"/>
        <v>42470.208333333328</v>
      </c>
      <c r="S655" s="11">
        <f t="shared" si="54"/>
        <v>42468.208333333328</v>
      </c>
      <c r="T655" t="s">
        <v>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51"/>
        <v>58.9973474801061</v>
      </c>
      <c r="G656" s="5">
        <f t="shared" si="52"/>
        <v>508.38857142857148</v>
      </c>
      <c r="H656" s="5" t="str">
        <f t="shared" si="55"/>
        <v>music</v>
      </c>
      <c r="J656" t="s">
        <v>20</v>
      </c>
      <c r="K656">
        <v>3016</v>
      </c>
      <c r="L656" t="s">
        <v>21</v>
      </c>
      <c r="M656" t="s">
        <v>22</v>
      </c>
      <c r="N656">
        <v>1440392400</v>
      </c>
      <c r="O656">
        <v>1440824400</v>
      </c>
      <c r="P656" t="b">
        <v>0</v>
      </c>
      <c r="Q656" t="b">
        <v>0</v>
      </c>
      <c r="R656" s="13">
        <f t="shared" si="53"/>
        <v>42245.208333333328</v>
      </c>
      <c r="S656" s="11">
        <f t="shared" si="54"/>
        <v>42240.208333333328</v>
      </c>
      <c r="T656" t="s">
        <v>148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51"/>
        <v>50.045454545454547</v>
      </c>
      <c r="G657" s="5">
        <f t="shared" si="52"/>
        <v>191.47826086956522</v>
      </c>
      <c r="H657" s="5" t="str">
        <f t="shared" si="55"/>
        <v>photography</v>
      </c>
      <c r="J657" t="s">
        <v>20</v>
      </c>
      <c r="K657">
        <v>264</v>
      </c>
      <c r="L657" t="s">
        <v>21</v>
      </c>
      <c r="M657" t="s">
        <v>22</v>
      </c>
      <c r="N657">
        <v>1488434400</v>
      </c>
      <c r="O657">
        <v>1489554000</v>
      </c>
      <c r="P657" t="b">
        <v>1</v>
      </c>
      <c r="Q657" t="b">
        <v>0</v>
      </c>
      <c r="R657" s="13">
        <f t="shared" si="53"/>
        <v>42809.208333333328</v>
      </c>
      <c r="S657" s="11">
        <f t="shared" si="54"/>
        <v>42796.25</v>
      </c>
      <c r="T657" t="s">
        <v>122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51"/>
        <v>98.966269841269835</v>
      </c>
      <c r="G658" s="5">
        <f t="shared" si="52"/>
        <v>42.127533783783782</v>
      </c>
      <c r="H658" s="5" t="str">
        <f t="shared" si="55"/>
        <v>food</v>
      </c>
      <c r="J658" t="s">
        <v>14</v>
      </c>
      <c r="K658">
        <v>504</v>
      </c>
      <c r="L658" t="s">
        <v>26</v>
      </c>
      <c r="M658" t="s">
        <v>27</v>
      </c>
      <c r="N658">
        <v>1514440800</v>
      </c>
      <c r="O658">
        <v>1514872800</v>
      </c>
      <c r="P658" t="b">
        <v>0</v>
      </c>
      <c r="Q658" t="b">
        <v>0</v>
      </c>
      <c r="R658" s="13">
        <f t="shared" si="53"/>
        <v>43102.25</v>
      </c>
      <c r="S658" s="11">
        <f t="shared" si="54"/>
        <v>43097.25</v>
      </c>
      <c r="T658" t="s">
        <v>17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51"/>
        <v>58.857142857142854</v>
      </c>
      <c r="G659" s="5">
        <f t="shared" si="52"/>
        <v>8.24</v>
      </c>
      <c r="H659" s="5" t="str">
        <f t="shared" si="55"/>
        <v>film &amp; video</v>
      </c>
      <c r="J659" t="s">
        <v>14</v>
      </c>
      <c r="K659">
        <v>14</v>
      </c>
      <c r="L659" t="s">
        <v>21</v>
      </c>
      <c r="M659" t="s">
        <v>22</v>
      </c>
      <c r="N659">
        <v>1514354400</v>
      </c>
      <c r="O659">
        <v>1515736800</v>
      </c>
      <c r="P659" t="b">
        <v>0</v>
      </c>
      <c r="Q659" t="b">
        <v>0</v>
      </c>
      <c r="R659" s="13">
        <f t="shared" si="53"/>
        <v>43112.25</v>
      </c>
      <c r="S659" s="11">
        <f t="shared" si="54"/>
        <v>43096.25</v>
      </c>
      <c r="T659" t="s">
        <v>474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51"/>
        <v>81.010256410256417</v>
      </c>
      <c r="G660" s="5">
        <f t="shared" si="52"/>
        <v>60.064638783269963</v>
      </c>
      <c r="H660" s="5" t="str">
        <f t="shared" si="55"/>
        <v>music</v>
      </c>
      <c r="J660" t="s">
        <v>74</v>
      </c>
      <c r="K660">
        <v>390</v>
      </c>
      <c r="L660" t="s">
        <v>21</v>
      </c>
      <c r="M660" t="s">
        <v>22</v>
      </c>
      <c r="N660">
        <v>1440910800</v>
      </c>
      <c r="O660">
        <v>1442898000</v>
      </c>
      <c r="P660" t="b">
        <v>0</v>
      </c>
      <c r="Q660" t="b">
        <v>0</v>
      </c>
      <c r="R660" s="13">
        <f t="shared" si="53"/>
        <v>42269.208333333328</v>
      </c>
      <c r="S660" s="11">
        <f t="shared" si="54"/>
        <v>42246.208333333328</v>
      </c>
      <c r="T660" t="s">
        <v>23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51"/>
        <v>76.013333333333335</v>
      </c>
      <c r="G661" s="5">
        <f t="shared" si="52"/>
        <v>47.232808616404313</v>
      </c>
      <c r="H661" s="5" t="str">
        <f t="shared" si="55"/>
        <v>film &amp; video</v>
      </c>
      <c r="J661" t="s">
        <v>14</v>
      </c>
      <c r="K661">
        <v>750</v>
      </c>
      <c r="L661" t="s">
        <v>40</v>
      </c>
      <c r="M661" t="s">
        <v>41</v>
      </c>
      <c r="N661">
        <v>1296108000</v>
      </c>
      <c r="O661">
        <v>1296194400</v>
      </c>
      <c r="P661" t="b">
        <v>0</v>
      </c>
      <c r="Q661" t="b">
        <v>0</v>
      </c>
      <c r="R661" s="13">
        <f t="shared" si="53"/>
        <v>40571.25</v>
      </c>
      <c r="S661" s="11">
        <f t="shared" si="54"/>
        <v>40570.25</v>
      </c>
      <c r="T661" t="s">
        <v>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51"/>
        <v>96.597402597402592</v>
      </c>
      <c r="G662" s="5">
        <f t="shared" si="52"/>
        <v>81.736263736263737</v>
      </c>
      <c r="H662" s="5" t="str">
        <f t="shared" si="55"/>
        <v>theater</v>
      </c>
      <c r="J662" t="s">
        <v>14</v>
      </c>
      <c r="K662">
        <v>77</v>
      </c>
      <c r="L662" t="s">
        <v>21</v>
      </c>
      <c r="M662" t="s">
        <v>22</v>
      </c>
      <c r="N662">
        <v>1440133200</v>
      </c>
      <c r="O662">
        <v>1440910800</v>
      </c>
      <c r="P662" t="b">
        <v>1</v>
      </c>
      <c r="Q662" t="b">
        <v>0</v>
      </c>
      <c r="R662" s="13">
        <f t="shared" si="53"/>
        <v>42246.208333333328</v>
      </c>
      <c r="S662" s="11">
        <f t="shared" si="54"/>
        <v>42237.208333333328</v>
      </c>
      <c r="T662" t="s">
        <v>33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51"/>
        <v>76.957446808510639</v>
      </c>
      <c r="G663" s="5">
        <f t="shared" si="52"/>
        <v>54.187265917603</v>
      </c>
      <c r="H663" s="5" t="str">
        <f t="shared" si="55"/>
        <v>music</v>
      </c>
      <c r="J663" t="s">
        <v>14</v>
      </c>
      <c r="K663">
        <v>752</v>
      </c>
      <c r="L663" t="s">
        <v>36</v>
      </c>
      <c r="M663" t="s">
        <v>37</v>
      </c>
      <c r="N663">
        <v>1332910800</v>
      </c>
      <c r="O663">
        <v>1335502800</v>
      </c>
      <c r="P663" t="b">
        <v>0</v>
      </c>
      <c r="Q663" t="b">
        <v>0</v>
      </c>
      <c r="R663" s="13">
        <f t="shared" si="53"/>
        <v>41026.208333333336</v>
      </c>
      <c r="S663" s="11">
        <f t="shared" si="54"/>
        <v>40996.208333333336</v>
      </c>
      <c r="T663" t="s">
        <v>159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51"/>
        <v>67.984732824427482</v>
      </c>
      <c r="G664" s="5">
        <f t="shared" si="52"/>
        <v>97.868131868131869</v>
      </c>
      <c r="H664" s="5" t="str">
        <f t="shared" si="55"/>
        <v>theater</v>
      </c>
      <c r="J664" t="s">
        <v>14</v>
      </c>
      <c r="K664">
        <v>131</v>
      </c>
      <c r="L664" t="s">
        <v>21</v>
      </c>
      <c r="M664" t="s">
        <v>22</v>
      </c>
      <c r="N664">
        <v>1544335200</v>
      </c>
      <c r="O664">
        <v>1544680800</v>
      </c>
      <c r="P664" t="b">
        <v>0</v>
      </c>
      <c r="Q664" t="b">
        <v>0</v>
      </c>
      <c r="R664" s="13">
        <f t="shared" si="53"/>
        <v>43447.25</v>
      </c>
      <c r="S664" s="11">
        <f t="shared" si="54"/>
        <v>43443.25</v>
      </c>
      <c r="T664" t="s">
        <v>33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51"/>
        <v>88.781609195402297</v>
      </c>
      <c r="G665" s="5">
        <f t="shared" si="52"/>
        <v>77.239999999999995</v>
      </c>
      <c r="H665" s="5" t="str">
        <f t="shared" si="55"/>
        <v>theater</v>
      </c>
      <c r="J665" t="s">
        <v>14</v>
      </c>
      <c r="K665">
        <v>87</v>
      </c>
      <c r="L665" t="s">
        <v>21</v>
      </c>
      <c r="M665" t="s">
        <v>22</v>
      </c>
      <c r="N665">
        <v>1286427600</v>
      </c>
      <c r="O665">
        <v>1288414800</v>
      </c>
      <c r="P665" t="b">
        <v>0</v>
      </c>
      <c r="Q665" t="b">
        <v>0</v>
      </c>
      <c r="R665" s="13">
        <f t="shared" si="53"/>
        <v>40481.208333333336</v>
      </c>
      <c r="S665" s="11">
        <f t="shared" si="54"/>
        <v>40458.208333333336</v>
      </c>
      <c r="T665" t="s">
        <v>33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51"/>
        <v>24.99623706491063</v>
      </c>
      <c r="G666" s="5">
        <f t="shared" si="52"/>
        <v>33.464735516372798</v>
      </c>
      <c r="H666" s="5" t="str">
        <f t="shared" si="55"/>
        <v>music</v>
      </c>
      <c r="J666" t="s">
        <v>14</v>
      </c>
      <c r="K666">
        <v>1063</v>
      </c>
      <c r="L666" t="s">
        <v>21</v>
      </c>
      <c r="M666" t="s">
        <v>22</v>
      </c>
      <c r="N666">
        <v>1329717600</v>
      </c>
      <c r="O666">
        <v>1330581600</v>
      </c>
      <c r="P666" t="b">
        <v>0</v>
      </c>
      <c r="Q666" t="b">
        <v>0</v>
      </c>
      <c r="R666" s="13">
        <f t="shared" si="53"/>
        <v>40969.25</v>
      </c>
      <c r="S666" s="11">
        <f t="shared" si="54"/>
        <v>40959.25</v>
      </c>
      <c r="T666" t="s">
        <v>159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51"/>
        <v>44.922794117647058</v>
      </c>
      <c r="G667" s="5">
        <f t="shared" si="52"/>
        <v>239.58823529411765</v>
      </c>
      <c r="H667" s="5" t="str">
        <f t="shared" si="55"/>
        <v>film &amp; video</v>
      </c>
      <c r="J667" t="s">
        <v>20</v>
      </c>
      <c r="K667">
        <v>272</v>
      </c>
      <c r="L667" t="s">
        <v>21</v>
      </c>
      <c r="M667" t="s">
        <v>22</v>
      </c>
      <c r="N667">
        <v>1310187600</v>
      </c>
      <c r="O667">
        <v>1311397200</v>
      </c>
      <c r="P667" t="b">
        <v>0</v>
      </c>
      <c r="Q667" t="b">
        <v>1</v>
      </c>
      <c r="R667" s="13">
        <f t="shared" si="53"/>
        <v>40747.208333333336</v>
      </c>
      <c r="S667" s="11">
        <f t="shared" si="54"/>
        <v>40733.208333333336</v>
      </c>
      <c r="T667" t="s">
        <v>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51"/>
        <v>79.400000000000006</v>
      </c>
      <c r="G668" s="5">
        <f t="shared" si="52"/>
        <v>64.032258064516128</v>
      </c>
      <c r="H668" s="5" t="str">
        <f t="shared" si="55"/>
        <v>theater</v>
      </c>
      <c r="J668" t="s">
        <v>74</v>
      </c>
      <c r="K668">
        <v>25</v>
      </c>
      <c r="L668" t="s">
        <v>21</v>
      </c>
      <c r="M668" t="s">
        <v>22</v>
      </c>
      <c r="N668">
        <v>1377838800</v>
      </c>
      <c r="O668">
        <v>1378357200</v>
      </c>
      <c r="P668" t="b">
        <v>0</v>
      </c>
      <c r="Q668" t="b">
        <v>1</v>
      </c>
      <c r="R668" s="13">
        <f t="shared" si="53"/>
        <v>41522.208333333336</v>
      </c>
      <c r="S668" s="11">
        <f t="shared" si="54"/>
        <v>41516.208333333336</v>
      </c>
      <c r="T668" t="s">
        <v>33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51"/>
        <v>29.009546539379475</v>
      </c>
      <c r="G669" s="5">
        <f t="shared" si="52"/>
        <v>176.15942028985506</v>
      </c>
      <c r="H669" s="5" t="str">
        <f t="shared" si="55"/>
        <v>journalism</v>
      </c>
      <c r="J669" t="s">
        <v>20</v>
      </c>
      <c r="K669">
        <v>419</v>
      </c>
      <c r="L669" t="s">
        <v>21</v>
      </c>
      <c r="M669" t="s">
        <v>22</v>
      </c>
      <c r="N669">
        <v>1410325200</v>
      </c>
      <c r="O669">
        <v>1411102800</v>
      </c>
      <c r="P669" t="b">
        <v>0</v>
      </c>
      <c r="Q669" t="b">
        <v>0</v>
      </c>
      <c r="R669" s="13">
        <f t="shared" si="53"/>
        <v>41901.208333333336</v>
      </c>
      <c r="S669" s="11">
        <f t="shared" si="54"/>
        <v>41892.208333333336</v>
      </c>
      <c r="T669" t="s">
        <v>1029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51"/>
        <v>73.59210526315789</v>
      </c>
      <c r="G670" s="5">
        <f t="shared" si="52"/>
        <v>20.33818181818182</v>
      </c>
      <c r="H670" s="5" t="str">
        <f t="shared" si="55"/>
        <v>theater</v>
      </c>
      <c r="J670" t="s">
        <v>14</v>
      </c>
      <c r="K670">
        <v>76</v>
      </c>
      <c r="L670" t="s">
        <v>21</v>
      </c>
      <c r="M670" t="s">
        <v>22</v>
      </c>
      <c r="N670">
        <v>1343797200</v>
      </c>
      <c r="O670">
        <v>1344834000</v>
      </c>
      <c r="P670" t="b">
        <v>0</v>
      </c>
      <c r="Q670" t="b">
        <v>0</v>
      </c>
      <c r="R670" s="13">
        <f t="shared" si="53"/>
        <v>41134.208333333336</v>
      </c>
      <c r="S670" s="11">
        <f t="shared" si="54"/>
        <v>41122.208333333336</v>
      </c>
      <c r="T670" t="s">
        <v>33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51"/>
        <v>107.97038864898211</v>
      </c>
      <c r="G671" s="5">
        <f t="shared" si="52"/>
        <v>358.64754098360658</v>
      </c>
      <c r="H671" s="5" t="str">
        <f t="shared" si="55"/>
        <v>theater</v>
      </c>
      <c r="J671" t="s">
        <v>20</v>
      </c>
      <c r="K671">
        <v>1621</v>
      </c>
      <c r="L671" t="s">
        <v>107</v>
      </c>
      <c r="M671" t="s">
        <v>108</v>
      </c>
      <c r="N671">
        <v>1498453200</v>
      </c>
      <c r="O671">
        <v>1499230800</v>
      </c>
      <c r="P671" t="b">
        <v>0</v>
      </c>
      <c r="Q671" t="b">
        <v>0</v>
      </c>
      <c r="R671" s="13">
        <f t="shared" si="53"/>
        <v>42921.208333333328</v>
      </c>
      <c r="S671" s="11">
        <f t="shared" si="54"/>
        <v>42912.208333333328</v>
      </c>
      <c r="T671" t="s">
        <v>33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51"/>
        <v>68.987284287011803</v>
      </c>
      <c r="G672" s="5">
        <f t="shared" si="52"/>
        <v>468.85802469135803</v>
      </c>
      <c r="H672" s="5" t="str">
        <f t="shared" si="55"/>
        <v>music</v>
      </c>
      <c r="J672" t="s">
        <v>20</v>
      </c>
      <c r="K672">
        <v>1101</v>
      </c>
      <c r="L672" t="s">
        <v>21</v>
      </c>
      <c r="M672" t="s">
        <v>22</v>
      </c>
      <c r="N672">
        <v>1456380000</v>
      </c>
      <c r="O672">
        <v>1457416800</v>
      </c>
      <c r="P672" t="b">
        <v>0</v>
      </c>
      <c r="Q672" t="b">
        <v>0</v>
      </c>
      <c r="R672" s="13">
        <f t="shared" si="53"/>
        <v>42437.25</v>
      </c>
      <c r="S672" s="11">
        <f t="shared" si="54"/>
        <v>42425.25</v>
      </c>
      <c r="T672" t="s">
        <v>60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51"/>
        <v>111.02236719478098</v>
      </c>
      <c r="G673" s="5">
        <f t="shared" si="52"/>
        <v>122.05635245901641</v>
      </c>
      <c r="H673" s="5" t="str">
        <f t="shared" si="55"/>
        <v>theater</v>
      </c>
      <c r="J673" t="s">
        <v>20</v>
      </c>
      <c r="K673">
        <v>1073</v>
      </c>
      <c r="L673" t="s">
        <v>21</v>
      </c>
      <c r="M673" t="s">
        <v>22</v>
      </c>
      <c r="N673">
        <v>1280552400</v>
      </c>
      <c r="O673">
        <v>1280898000</v>
      </c>
      <c r="P673" t="b">
        <v>0</v>
      </c>
      <c r="Q673" t="b">
        <v>1</v>
      </c>
      <c r="R673" s="13">
        <f t="shared" si="53"/>
        <v>40394.208333333336</v>
      </c>
      <c r="S673" s="11">
        <f t="shared" si="54"/>
        <v>40390.208333333336</v>
      </c>
      <c r="T673" t="s">
        <v>33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51"/>
        <v>24.997515808491418</v>
      </c>
      <c r="G674" s="5">
        <f t="shared" si="52"/>
        <v>55.931783729156137</v>
      </c>
      <c r="H674" s="5" t="str">
        <f t="shared" si="55"/>
        <v>theater</v>
      </c>
      <c r="J674" t="s">
        <v>14</v>
      </c>
      <c r="K674">
        <v>4428</v>
      </c>
      <c r="L674" t="s">
        <v>26</v>
      </c>
      <c r="M674" t="s">
        <v>27</v>
      </c>
      <c r="N674">
        <v>1521608400</v>
      </c>
      <c r="O674">
        <v>1522472400</v>
      </c>
      <c r="P674" t="b">
        <v>0</v>
      </c>
      <c r="Q674" t="b">
        <v>0</v>
      </c>
      <c r="R674" s="13">
        <f t="shared" si="53"/>
        <v>43190.208333333328</v>
      </c>
      <c r="S674" s="11">
        <f t="shared" si="54"/>
        <v>43180.208333333328</v>
      </c>
      <c r="T674" t="s">
        <v>33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51"/>
        <v>42.155172413793103</v>
      </c>
      <c r="G675" s="5">
        <f t="shared" si="52"/>
        <v>43.660714285714285</v>
      </c>
      <c r="H675" s="5" t="str">
        <f t="shared" si="55"/>
        <v>music</v>
      </c>
      <c r="J675" t="s">
        <v>14</v>
      </c>
      <c r="K675">
        <v>58</v>
      </c>
      <c r="L675" t="s">
        <v>107</v>
      </c>
      <c r="M675" t="s">
        <v>108</v>
      </c>
      <c r="N675">
        <v>1460696400</v>
      </c>
      <c r="O675">
        <v>1462510800</v>
      </c>
      <c r="P675" t="b">
        <v>0</v>
      </c>
      <c r="Q675" t="b">
        <v>0</v>
      </c>
      <c r="R675" s="13">
        <f t="shared" si="53"/>
        <v>42496.208333333328</v>
      </c>
      <c r="S675" s="11">
        <f t="shared" si="54"/>
        <v>42475.208333333328</v>
      </c>
      <c r="T675" t="s">
        <v>60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51"/>
        <v>47.003284072249592</v>
      </c>
      <c r="G676" s="5">
        <f t="shared" si="52"/>
        <v>33.53837141183363</v>
      </c>
      <c r="H676" s="5" t="str">
        <f t="shared" si="55"/>
        <v>photography</v>
      </c>
      <c r="J676" t="s">
        <v>74</v>
      </c>
      <c r="K676">
        <v>1218</v>
      </c>
      <c r="L676" t="s">
        <v>21</v>
      </c>
      <c r="M676" t="s">
        <v>22</v>
      </c>
      <c r="N676">
        <v>1313730000</v>
      </c>
      <c r="O676">
        <v>1317790800</v>
      </c>
      <c r="P676" t="b">
        <v>0</v>
      </c>
      <c r="Q676" t="b">
        <v>0</v>
      </c>
      <c r="R676" s="13">
        <f t="shared" si="53"/>
        <v>40821.208333333336</v>
      </c>
      <c r="S676" s="11">
        <f t="shared" si="54"/>
        <v>40774.208333333336</v>
      </c>
      <c r="T676" t="s">
        <v>122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51"/>
        <v>36.0392749244713</v>
      </c>
      <c r="G677" s="5">
        <f t="shared" si="52"/>
        <v>122.97938144329896</v>
      </c>
      <c r="H677" s="5" t="str">
        <f t="shared" si="55"/>
        <v>journalism</v>
      </c>
      <c r="J677" t="s">
        <v>20</v>
      </c>
      <c r="K677">
        <v>331</v>
      </c>
      <c r="L677" t="s">
        <v>21</v>
      </c>
      <c r="M677" t="s">
        <v>22</v>
      </c>
      <c r="N677">
        <v>1568178000</v>
      </c>
      <c r="O677">
        <v>1568782800</v>
      </c>
      <c r="P677" t="b">
        <v>0</v>
      </c>
      <c r="Q677" t="b">
        <v>0</v>
      </c>
      <c r="R677" s="13">
        <f t="shared" si="53"/>
        <v>43726.208333333328</v>
      </c>
      <c r="S677" s="11">
        <f t="shared" si="54"/>
        <v>43719.208333333328</v>
      </c>
      <c r="T677" t="s">
        <v>1029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51"/>
        <v>101.03760683760684</v>
      </c>
      <c r="G678" s="5">
        <f t="shared" si="52"/>
        <v>189.74959871589084</v>
      </c>
      <c r="H678" s="5" t="str">
        <f t="shared" si="55"/>
        <v>photography</v>
      </c>
      <c r="J678" t="s">
        <v>20</v>
      </c>
      <c r="K678">
        <v>1170</v>
      </c>
      <c r="L678" t="s">
        <v>21</v>
      </c>
      <c r="M678" t="s">
        <v>22</v>
      </c>
      <c r="N678">
        <v>1348635600</v>
      </c>
      <c r="O678">
        <v>1349413200</v>
      </c>
      <c r="P678" t="b">
        <v>0</v>
      </c>
      <c r="Q678" t="b">
        <v>0</v>
      </c>
      <c r="R678" s="13">
        <f t="shared" si="53"/>
        <v>41187.208333333336</v>
      </c>
      <c r="S678" s="11">
        <f t="shared" si="54"/>
        <v>41178.208333333336</v>
      </c>
      <c r="T678" t="s">
        <v>122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51"/>
        <v>39.927927927927925</v>
      </c>
      <c r="G679" s="5">
        <f t="shared" si="52"/>
        <v>83.622641509433961</v>
      </c>
      <c r="H679" s="5" t="str">
        <f t="shared" si="55"/>
        <v>publishing</v>
      </c>
      <c r="J679" t="s">
        <v>14</v>
      </c>
      <c r="K679">
        <v>111</v>
      </c>
      <c r="L679" t="s">
        <v>21</v>
      </c>
      <c r="M679" t="s">
        <v>22</v>
      </c>
      <c r="N679">
        <v>1468126800</v>
      </c>
      <c r="O679">
        <v>1472446800</v>
      </c>
      <c r="P679" t="b">
        <v>0</v>
      </c>
      <c r="Q679" t="b">
        <v>0</v>
      </c>
      <c r="R679" s="13">
        <f t="shared" si="53"/>
        <v>42611.208333333328</v>
      </c>
      <c r="S679" s="11">
        <f t="shared" si="54"/>
        <v>42561.208333333328</v>
      </c>
      <c r="T679" t="s">
        <v>119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51"/>
        <v>83.158139534883716</v>
      </c>
      <c r="G680" s="5">
        <f t="shared" si="52"/>
        <v>17.968844221105527</v>
      </c>
      <c r="H680" s="5" t="str">
        <f t="shared" si="55"/>
        <v>film &amp; video</v>
      </c>
      <c r="J680" t="s">
        <v>74</v>
      </c>
      <c r="K680">
        <v>215</v>
      </c>
      <c r="L680" t="s">
        <v>21</v>
      </c>
      <c r="M680" t="s">
        <v>22</v>
      </c>
      <c r="N680">
        <v>1547877600</v>
      </c>
      <c r="O680">
        <v>1548050400</v>
      </c>
      <c r="P680" t="b">
        <v>0</v>
      </c>
      <c r="Q680" t="b">
        <v>0</v>
      </c>
      <c r="R680" s="13">
        <f t="shared" si="53"/>
        <v>43486.25</v>
      </c>
      <c r="S680" s="11">
        <f t="shared" si="54"/>
        <v>43484.25</v>
      </c>
      <c r="T680" t="s">
        <v>53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51"/>
        <v>39.97520661157025</v>
      </c>
      <c r="G681" s="5">
        <f t="shared" si="52"/>
        <v>1036.5</v>
      </c>
      <c r="H681" s="5" t="str">
        <f t="shared" si="55"/>
        <v>food</v>
      </c>
      <c r="J681" t="s">
        <v>20</v>
      </c>
      <c r="K681">
        <v>363</v>
      </c>
      <c r="L681" t="s">
        <v>21</v>
      </c>
      <c r="M681" t="s">
        <v>22</v>
      </c>
      <c r="N681">
        <v>1571374800</v>
      </c>
      <c r="O681">
        <v>1571806800</v>
      </c>
      <c r="P681" t="b">
        <v>0</v>
      </c>
      <c r="Q681" t="b">
        <v>1</v>
      </c>
      <c r="R681" s="13">
        <f t="shared" si="53"/>
        <v>43761.208333333328</v>
      </c>
      <c r="S681" s="11">
        <f t="shared" si="54"/>
        <v>43756.208333333328</v>
      </c>
      <c r="T681" t="s">
        <v>17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51"/>
        <v>47.993908629441627</v>
      </c>
      <c r="G682" s="5">
        <f t="shared" si="52"/>
        <v>97.405219780219781</v>
      </c>
      <c r="H682" s="5" t="str">
        <f t="shared" si="55"/>
        <v>games</v>
      </c>
      <c r="J682" t="s">
        <v>14</v>
      </c>
      <c r="K682">
        <v>2955</v>
      </c>
      <c r="L682" t="s">
        <v>21</v>
      </c>
      <c r="M682" t="s">
        <v>22</v>
      </c>
      <c r="N682">
        <v>1576303200</v>
      </c>
      <c r="O682">
        <v>1576476000</v>
      </c>
      <c r="P682" t="b">
        <v>0</v>
      </c>
      <c r="Q682" t="b">
        <v>1</v>
      </c>
      <c r="R682" s="13">
        <f t="shared" si="53"/>
        <v>43815.25</v>
      </c>
      <c r="S682" s="11">
        <f t="shared" si="54"/>
        <v>43813.25</v>
      </c>
      <c r="T682" t="s">
        <v>292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51"/>
        <v>95.978877489438744</v>
      </c>
      <c r="G683" s="5">
        <f t="shared" si="52"/>
        <v>86.386203150461711</v>
      </c>
      <c r="H683" s="5" t="str">
        <f t="shared" si="55"/>
        <v>theater</v>
      </c>
      <c r="J683" t="s">
        <v>14</v>
      </c>
      <c r="K683">
        <v>1657</v>
      </c>
      <c r="L683" t="s">
        <v>21</v>
      </c>
      <c r="M683" t="s">
        <v>22</v>
      </c>
      <c r="N683">
        <v>1324447200</v>
      </c>
      <c r="O683">
        <v>1324965600</v>
      </c>
      <c r="P683" t="b">
        <v>0</v>
      </c>
      <c r="Q683" t="b">
        <v>0</v>
      </c>
      <c r="R683" s="13">
        <f t="shared" si="53"/>
        <v>40904.25</v>
      </c>
      <c r="S683" s="11">
        <f t="shared" si="54"/>
        <v>40898.25</v>
      </c>
      <c r="T683" t="s">
        <v>33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51"/>
        <v>78.728155339805824</v>
      </c>
      <c r="G684" s="5">
        <f t="shared" si="52"/>
        <v>150.16666666666666</v>
      </c>
      <c r="H684" s="5" t="str">
        <f t="shared" si="55"/>
        <v>theater</v>
      </c>
      <c r="J684" t="s">
        <v>20</v>
      </c>
      <c r="K684">
        <v>103</v>
      </c>
      <c r="L684" t="s">
        <v>21</v>
      </c>
      <c r="M684" t="s">
        <v>22</v>
      </c>
      <c r="N684">
        <v>1386741600</v>
      </c>
      <c r="O684">
        <v>1387519200</v>
      </c>
      <c r="P684" t="b">
        <v>0</v>
      </c>
      <c r="Q684" t="b">
        <v>0</v>
      </c>
      <c r="R684" s="13">
        <f t="shared" si="53"/>
        <v>41628.25</v>
      </c>
      <c r="S684" s="11">
        <f t="shared" si="54"/>
        <v>41619.25</v>
      </c>
      <c r="T684" t="s">
        <v>33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51"/>
        <v>56.081632653061227</v>
      </c>
      <c r="G685" s="5">
        <f t="shared" si="52"/>
        <v>358.43478260869563</v>
      </c>
      <c r="H685" s="5" t="str">
        <f t="shared" si="55"/>
        <v>theater</v>
      </c>
      <c r="J685" t="s">
        <v>20</v>
      </c>
      <c r="K685">
        <v>147</v>
      </c>
      <c r="L685" t="s">
        <v>21</v>
      </c>
      <c r="M685" t="s">
        <v>22</v>
      </c>
      <c r="N685">
        <v>1537074000</v>
      </c>
      <c r="O685">
        <v>1537246800</v>
      </c>
      <c r="P685" t="b">
        <v>0</v>
      </c>
      <c r="Q685" t="b">
        <v>0</v>
      </c>
      <c r="R685" s="13">
        <f t="shared" si="53"/>
        <v>43361.208333333328</v>
      </c>
      <c r="S685" s="11">
        <f t="shared" si="54"/>
        <v>43359.208333333328</v>
      </c>
      <c r="T685" t="s">
        <v>33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51"/>
        <v>69.090909090909093</v>
      </c>
      <c r="G686" s="5">
        <f t="shared" si="52"/>
        <v>542.85714285714289</v>
      </c>
      <c r="H686" s="5" t="str">
        <f t="shared" si="55"/>
        <v>publishing</v>
      </c>
      <c r="J686" t="s">
        <v>20</v>
      </c>
      <c r="K686">
        <v>110</v>
      </c>
      <c r="L686" t="s">
        <v>15</v>
      </c>
      <c r="M686" t="s">
        <v>16</v>
      </c>
      <c r="N686">
        <v>1277787600</v>
      </c>
      <c r="O686">
        <v>1279515600</v>
      </c>
      <c r="P686" t="b">
        <v>0</v>
      </c>
      <c r="Q686" t="b">
        <v>0</v>
      </c>
      <c r="R686" s="13">
        <f t="shared" si="53"/>
        <v>40378.208333333336</v>
      </c>
      <c r="S686" s="11">
        <f t="shared" si="54"/>
        <v>40358.208333333336</v>
      </c>
      <c r="T686" t="s">
        <v>68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51"/>
        <v>102.05291576673866</v>
      </c>
      <c r="G687" s="5">
        <f t="shared" si="52"/>
        <v>67.500714285714281</v>
      </c>
      <c r="H687" s="5" t="str">
        <f t="shared" si="55"/>
        <v>theater</v>
      </c>
      <c r="J687" t="s">
        <v>14</v>
      </c>
      <c r="K687">
        <v>926</v>
      </c>
      <c r="L687" t="s">
        <v>15</v>
      </c>
      <c r="M687" t="s">
        <v>16</v>
      </c>
      <c r="N687">
        <v>1440306000</v>
      </c>
      <c r="O687">
        <v>1442379600</v>
      </c>
      <c r="P687" t="b">
        <v>0</v>
      </c>
      <c r="Q687" t="b">
        <v>0</v>
      </c>
      <c r="R687" s="13">
        <f t="shared" si="53"/>
        <v>42263.208333333328</v>
      </c>
      <c r="S687" s="11">
        <f t="shared" si="54"/>
        <v>42239.208333333328</v>
      </c>
      <c r="T687" t="s">
        <v>33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51"/>
        <v>107.32089552238806</v>
      </c>
      <c r="G688" s="5">
        <f t="shared" si="52"/>
        <v>191.74666666666667</v>
      </c>
      <c r="H688" s="5" t="str">
        <f t="shared" si="55"/>
        <v>technology</v>
      </c>
      <c r="J688" t="s">
        <v>20</v>
      </c>
      <c r="K688">
        <v>134</v>
      </c>
      <c r="L688" t="s">
        <v>21</v>
      </c>
      <c r="M688" t="s">
        <v>22</v>
      </c>
      <c r="N688">
        <v>1522126800</v>
      </c>
      <c r="O688">
        <v>1523077200</v>
      </c>
      <c r="P688" t="b">
        <v>0</v>
      </c>
      <c r="Q688" t="b">
        <v>0</v>
      </c>
      <c r="R688" s="13">
        <f t="shared" si="53"/>
        <v>43197.208333333328</v>
      </c>
      <c r="S688" s="11">
        <f t="shared" si="54"/>
        <v>43186.208333333328</v>
      </c>
      <c r="T688" t="s">
        <v>65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51"/>
        <v>51.970260223048328</v>
      </c>
      <c r="G689" s="5">
        <f t="shared" si="52"/>
        <v>932</v>
      </c>
      <c r="H689" s="5" t="str">
        <f t="shared" si="55"/>
        <v>theater</v>
      </c>
      <c r="J689" t="s">
        <v>20</v>
      </c>
      <c r="K689">
        <v>269</v>
      </c>
      <c r="L689" t="s">
        <v>21</v>
      </c>
      <c r="M689" t="s">
        <v>22</v>
      </c>
      <c r="N689">
        <v>1489298400</v>
      </c>
      <c r="O689">
        <v>1489554000</v>
      </c>
      <c r="P689" t="b">
        <v>0</v>
      </c>
      <c r="Q689" t="b">
        <v>0</v>
      </c>
      <c r="R689" s="13">
        <f t="shared" si="53"/>
        <v>42809.208333333328</v>
      </c>
      <c r="S689" s="11">
        <f t="shared" si="54"/>
        <v>42806.25</v>
      </c>
      <c r="T689" t="s">
        <v>33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51"/>
        <v>71.137142857142862</v>
      </c>
      <c r="G690" s="5">
        <f t="shared" si="52"/>
        <v>429.27586206896552</v>
      </c>
      <c r="H690" s="5" t="str">
        <f t="shared" si="55"/>
        <v>film &amp; video</v>
      </c>
      <c r="J690" t="s">
        <v>20</v>
      </c>
      <c r="K690">
        <v>175</v>
      </c>
      <c r="L690" t="s">
        <v>21</v>
      </c>
      <c r="M690" t="s">
        <v>22</v>
      </c>
      <c r="N690">
        <v>1547100000</v>
      </c>
      <c r="O690">
        <v>1548482400</v>
      </c>
      <c r="P690" t="b">
        <v>0</v>
      </c>
      <c r="Q690" t="b">
        <v>1</v>
      </c>
      <c r="R690" s="13">
        <f t="shared" si="53"/>
        <v>43491.25</v>
      </c>
      <c r="S690" s="11">
        <f t="shared" si="54"/>
        <v>43475.25</v>
      </c>
      <c r="T690" t="s">
        <v>269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51"/>
        <v>106.49275362318841</v>
      </c>
      <c r="G691" s="5">
        <f t="shared" si="52"/>
        <v>100.65753424657535</v>
      </c>
      <c r="H691" s="5" t="str">
        <f t="shared" si="55"/>
        <v>technology</v>
      </c>
      <c r="J691" t="s">
        <v>20</v>
      </c>
      <c r="K691">
        <v>69</v>
      </c>
      <c r="L691" t="s">
        <v>21</v>
      </c>
      <c r="M691" t="s">
        <v>22</v>
      </c>
      <c r="N691">
        <v>1383022800</v>
      </c>
      <c r="O691">
        <v>1384063200</v>
      </c>
      <c r="P691" t="b">
        <v>0</v>
      </c>
      <c r="Q691" t="b">
        <v>0</v>
      </c>
      <c r="R691" s="13">
        <f t="shared" si="53"/>
        <v>41588.25</v>
      </c>
      <c r="S691" s="11">
        <f t="shared" si="54"/>
        <v>41576.208333333336</v>
      </c>
      <c r="T691" t="s">
        <v>28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51"/>
        <v>42.93684210526316</v>
      </c>
      <c r="G692" s="5">
        <f t="shared" si="52"/>
        <v>226.61111111111109</v>
      </c>
      <c r="H692" s="5" t="str">
        <f t="shared" si="55"/>
        <v>film &amp; video</v>
      </c>
      <c r="J692" t="s">
        <v>20</v>
      </c>
      <c r="K692">
        <v>190</v>
      </c>
      <c r="L692" t="s">
        <v>21</v>
      </c>
      <c r="M692" t="s">
        <v>22</v>
      </c>
      <c r="N692">
        <v>1322373600</v>
      </c>
      <c r="O692">
        <v>1322892000</v>
      </c>
      <c r="P692" t="b">
        <v>0</v>
      </c>
      <c r="Q692" t="b">
        <v>1</v>
      </c>
      <c r="R692" s="13">
        <f t="shared" si="53"/>
        <v>40880.25</v>
      </c>
      <c r="S692" s="11">
        <f t="shared" si="54"/>
        <v>40874.25</v>
      </c>
      <c r="T692" t="s">
        <v>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51"/>
        <v>30.037974683544302</v>
      </c>
      <c r="G693" s="5">
        <f t="shared" si="52"/>
        <v>142.38</v>
      </c>
      <c r="H693" s="5" t="str">
        <f t="shared" si="55"/>
        <v>film &amp; video</v>
      </c>
      <c r="J693" t="s">
        <v>20</v>
      </c>
      <c r="K693">
        <v>237</v>
      </c>
      <c r="L693" t="s">
        <v>21</v>
      </c>
      <c r="M693" t="s">
        <v>22</v>
      </c>
      <c r="N693">
        <v>1349240400</v>
      </c>
      <c r="O693">
        <v>1350709200</v>
      </c>
      <c r="P693" t="b">
        <v>1</v>
      </c>
      <c r="Q693" t="b">
        <v>1</v>
      </c>
      <c r="R693" s="13">
        <f t="shared" si="53"/>
        <v>41202.208333333336</v>
      </c>
      <c r="S693" s="11">
        <f t="shared" si="54"/>
        <v>41185.208333333336</v>
      </c>
      <c r="T693" t="s">
        <v>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51"/>
        <v>70.623376623376629</v>
      </c>
      <c r="G694" s="5">
        <f t="shared" si="52"/>
        <v>90.633333333333326</v>
      </c>
      <c r="H694" s="5" t="str">
        <f t="shared" si="55"/>
        <v>music</v>
      </c>
      <c r="J694" t="s">
        <v>14</v>
      </c>
      <c r="K694">
        <v>77</v>
      </c>
      <c r="L694" t="s">
        <v>40</v>
      </c>
      <c r="M694" t="s">
        <v>41</v>
      </c>
      <c r="N694">
        <v>1562648400</v>
      </c>
      <c r="O694">
        <v>1564203600</v>
      </c>
      <c r="P694" t="b">
        <v>0</v>
      </c>
      <c r="Q694" t="b">
        <v>0</v>
      </c>
      <c r="R694" s="13">
        <f t="shared" si="53"/>
        <v>43673.208333333328</v>
      </c>
      <c r="S694" s="11">
        <f t="shared" si="54"/>
        <v>43655.208333333328</v>
      </c>
      <c r="T694" t="s">
        <v>23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51"/>
        <v>66.016018306636155</v>
      </c>
      <c r="G695" s="5">
        <f t="shared" si="52"/>
        <v>63.966740576496676</v>
      </c>
      <c r="H695" s="5" t="str">
        <f t="shared" si="55"/>
        <v>theater</v>
      </c>
      <c r="J695" t="s">
        <v>14</v>
      </c>
      <c r="K695">
        <v>1748</v>
      </c>
      <c r="L695" t="s">
        <v>21</v>
      </c>
      <c r="M695" t="s">
        <v>22</v>
      </c>
      <c r="N695">
        <v>1508216400</v>
      </c>
      <c r="O695">
        <v>1509685200</v>
      </c>
      <c r="P695" t="b">
        <v>0</v>
      </c>
      <c r="Q695" t="b">
        <v>0</v>
      </c>
      <c r="R695" s="13">
        <f t="shared" si="53"/>
        <v>43042.208333333328</v>
      </c>
      <c r="S695" s="11">
        <f t="shared" si="54"/>
        <v>43025.208333333328</v>
      </c>
      <c r="T695" t="s">
        <v>33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51"/>
        <v>96.911392405063296</v>
      </c>
      <c r="G696" s="5">
        <f t="shared" si="52"/>
        <v>84.131868131868131</v>
      </c>
      <c r="H696" s="5" t="str">
        <f t="shared" si="55"/>
        <v>theater</v>
      </c>
      <c r="J696" t="s">
        <v>14</v>
      </c>
      <c r="K696">
        <v>79</v>
      </c>
      <c r="L696" t="s">
        <v>21</v>
      </c>
      <c r="M696" t="s">
        <v>22</v>
      </c>
      <c r="N696">
        <v>1511762400</v>
      </c>
      <c r="O696">
        <v>1514959200</v>
      </c>
      <c r="P696" t="b">
        <v>0</v>
      </c>
      <c r="Q696" t="b">
        <v>0</v>
      </c>
      <c r="R696" s="13">
        <f t="shared" si="53"/>
        <v>43103.25</v>
      </c>
      <c r="S696" s="11">
        <f t="shared" si="54"/>
        <v>43066.25</v>
      </c>
      <c r="T696" t="s">
        <v>33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51"/>
        <v>62.867346938775512</v>
      </c>
      <c r="G697" s="5">
        <f t="shared" si="52"/>
        <v>133.93478260869566</v>
      </c>
      <c r="H697" s="5" t="str">
        <f t="shared" si="55"/>
        <v>music</v>
      </c>
      <c r="J697" t="s">
        <v>20</v>
      </c>
      <c r="K697">
        <v>196</v>
      </c>
      <c r="L697" t="s">
        <v>107</v>
      </c>
      <c r="M697" t="s">
        <v>108</v>
      </c>
      <c r="N697">
        <v>1447480800</v>
      </c>
      <c r="O697">
        <v>1448863200</v>
      </c>
      <c r="P697" t="b">
        <v>1</v>
      </c>
      <c r="Q697" t="b">
        <v>0</v>
      </c>
      <c r="R697" s="13">
        <f t="shared" si="53"/>
        <v>42338.25</v>
      </c>
      <c r="S697" s="11">
        <f t="shared" si="54"/>
        <v>42322.25</v>
      </c>
      <c r="T697" t="s">
        <v>23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51"/>
        <v>108.98537682789652</v>
      </c>
      <c r="G698" s="5">
        <f t="shared" si="52"/>
        <v>59.042047531992694</v>
      </c>
      <c r="H698" s="5" t="str">
        <f t="shared" si="55"/>
        <v>theater</v>
      </c>
      <c r="J698" t="s">
        <v>14</v>
      </c>
      <c r="K698">
        <v>889</v>
      </c>
      <c r="L698" t="s">
        <v>21</v>
      </c>
      <c r="M698" t="s">
        <v>22</v>
      </c>
      <c r="N698">
        <v>1429506000</v>
      </c>
      <c r="O698">
        <v>1429592400</v>
      </c>
      <c r="P698" t="b">
        <v>0</v>
      </c>
      <c r="Q698" t="b">
        <v>1</v>
      </c>
      <c r="R698" s="13">
        <f t="shared" si="53"/>
        <v>42115.208333333328</v>
      </c>
      <c r="S698" s="11">
        <f t="shared" si="54"/>
        <v>42114.208333333328</v>
      </c>
      <c r="T698" t="s">
        <v>33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51"/>
        <v>26.999314599040439</v>
      </c>
      <c r="G699" s="5">
        <f t="shared" si="52"/>
        <v>152.80062063615205</v>
      </c>
      <c r="H699" s="5" t="str">
        <f t="shared" si="55"/>
        <v>music</v>
      </c>
      <c r="J699" t="s">
        <v>20</v>
      </c>
      <c r="K699">
        <v>7295</v>
      </c>
      <c r="L699" t="s">
        <v>21</v>
      </c>
      <c r="M699" t="s">
        <v>22</v>
      </c>
      <c r="N699">
        <v>1522472400</v>
      </c>
      <c r="O699">
        <v>1522645200</v>
      </c>
      <c r="P699" t="b">
        <v>0</v>
      </c>
      <c r="Q699" t="b">
        <v>0</v>
      </c>
      <c r="R699" s="13">
        <f t="shared" si="53"/>
        <v>43192.208333333328</v>
      </c>
      <c r="S699" s="11">
        <f t="shared" si="54"/>
        <v>43190.208333333328</v>
      </c>
      <c r="T699" t="s">
        <v>50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51"/>
        <v>65.004147943311438</v>
      </c>
      <c r="G700" s="5">
        <f t="shared" si="52"/>
        <v>446.69121140142522</v>
      </c>
      <c r="H700" s="5" t="str">
        <f t="shared" si="55"/>
        <v>technology</v>
      </c>
      <c r="J700" t="s">
        <v>20</v>
      </c>
      <c r="K700">
        <v>2893</v>
      </c>
      <c r="L700" t="s">
        <v>15</v>
      </c>
      <c r="M700" t="s">
        <v>16</v>
      </c>
      <c r="N700">
        <v>1322114400</v>
      </c>
      <c r="O700">
        <v>1323324000</v>
      </c>
      <c r="P700" t="b">
        <v>0</v>
      </c>
      <c r="Q700" t="b">
        <v>0</v>
      </c>
      <c r="R700" s="13">
        <f t="shared" si="53"/>
        <v>40885.25</v>
      </c>
      <c r="S700" s="11">
        <f t="shared" si="54"/>
        <v>40871.25</v>
      </c>
      <c r="T700" t="s">
        <v>65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51"/>
        <v>111.51785714285714</v>
      </c>
      <c r="G701" s="5">
        <f t="shared" si="52"/>
        <v>84.391891891891888</v>
      </c>
      <c r="H701" s="5" t="str">
        <f t="shared" si="55"/>
        <v>film &amp; video</v>
      </c>
      <c r="J701" t="s">
        <v>14</v>
      </c>
      <c r="K701">
        <v>56</v>
      </c>
      <c r="L701" t="s">
        <v>21</v>
      </c>
      <c r="M701" t="s">
        <v>22</v>
      </c>
      <c r="N701">
        <v>1561438800</v>
      </c>
      <c r="O701">
        <v>1561525200</v>
      </c>
      <c r="P701" t="b">
        <v>0</v>
      </c>
      <c r="Q701" t="b">
        <v>0</v>
      </c>
      <c r="R701" s="13">
        <f t="shared" si="53"/>
        <v>43642.208333333328</v>
      </c>
      <c r="S701" s="11">
        <f t="shared" si="54"/>
        <v>43641.208333333328</v>
      </c>
      <c r="T701" t="s">
        <v>53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51"/>
        <v>3</v>
      </c>
      <c r="G702" s="5">
        <f t="shared" si="52"/>
        <v>3</v>
      </c>
      <c r="H702" s="5" t="str">
        <f t="shared" si="55"/>
        <v>technology</v>
      </c>
      <c r="J702" t="s">
        <v>14</v>
      </c>
      <c r="K702">
        <v>1</v>
      </c>
      <c r="L702" t="s">
        <v>21</v>
      </c>
      <c r="M702" t="s">
        <v>22</v>
      </c>
      <c r="N702">
        <v>1264399200</v>
      </c>
      <c r="O702">
        <v>1265695200</v>
      </c>
      <c r="P702" t="b">
        <v>0</v>
      </c>
      <c r="Q702" t="b">
        <v>0</v>
      </c>
      <c r="R702" s="13">
        <f t="shared" si="53"/>
        <v>40218.25</v>
      </c>
      <c r="S702" s="11">
        <f t="shared" si="54"/>
        <v>40203.25</v>
      </c>
      <c r="T702" t="s">
        <v>65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51"/>
        <v>110.99268292682927</v>
      </c>
      <c r="G703" s="5">
        <f t="shared" si="52"/>
        <v>175.02692307692308</v>
      </c>
      <c r="H703" s="5" t="str">
        <f t="shared" si="55"/>
        <v>theater</v>
      </c>
      <c r="J703" t="s">
        <v>20</v>
      </c>
      <c r="K703">
        <v>820</v>
      </c>
      <c r="L703" t="s">
        <v>21</v>
      </c>
      <c r="M703" t="s">
        <v>22</v>
      </c>
      <c r="N703">
        <v>1301202000</v>
      </c>
      <c r="O703">
        <v>1301806800</v>
      </c>
      <c r="P703" t="b">
        <v>1</v>
      </c>
      <c r="Q703" t="b">
        <v>0</v>
      </c>
      <c r="R703" s="13">
        <f t="shared" si="53"/>
        <v>40636.208333333336</v>
      </c>
      <c r="S703" s="11">
        <f t="shared" si="54"/>
        <v>40629.208333333336</v>
      </c>
      <c r="T703" t="s">
        <v>33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51"/>
        <v>56.746987951807228</v>
      </c>
      <c r="G704" s="5">
        <f t="shared" si="52"/>
        <v>54.137931034482754</v>
      </c>
      <c r="H704" s="5" t="str">
        <f t="shared" si="55"/>
        <v>technology</v>
      </c>
      <c r="J704" t="s">
        <v>14</v>
      </c>
      <c r="K704">
        <v>83</v>
      </c>
      <c r="L704" t="s">
        <v>21</v>
      </c>
      <c r="M704" t="s">
        <v>22</v>
      </c>
      <c r="N704">
        <v>1374469200</v>
      </c>
      <c r="O704">
        <v>1374901200</v>
      </c>
      <c r="P704" t="b">
        <v>0</v>
      </c>
      <c r="Q704" t="b">
        <v>0</v>
      </c>
      <c r="R704" s="13">
        <f t="shared" si="53"/>
        <v>41482.208333333336</v>
      </c>
      <c r="S704" s="11">
        <f t="shared" si="54"/>
        <v>41477.208333333336</v>
      </c>
      <c r="T704" t="s">
        <v>65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51"/>
        <v>97.020608439646708</v>
      </c>
      <c r="G705" s="5">
        <f t="shared" si="52"/>
        <v>311.87381703470032</v>
      </c>
      <c r="H705" s="5" t="str">
        <f t="shared" si="55"/>
        <v>publishing</v>
      </c>
      <c r="J705" t="s">
        <v>20</v>
      </c>
      <c r="K705">
        <v>2038</v>
      </c>
      <c r="L705" t="s">
        <v>21</v>
      </c>
      <c r="M705" t="s">
        <v>22</v>
      </c>
      <c r="N705">
        <v>1334984400</v>
      </c>
      <c r="O705">
        <v>1336453200</v>
      </c>
      <c r="P705" t="b">
        <v>1</v>
      </c>
      <c r="Q705" t="b">
        <v>1</v>
      </c>
      <c r="R705" s="13">
        <f t="shared" si="53"/>
        <v>41037.208333333336</v>
      </c>
      <c r="S705" s="11">
        <f t="shared" si="54"/>
        <v>41020.208333333336</v>
      </c>
      <c r="T705" t="s">
        <v>206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51"/>
        <v>92.08620689655173</v>
      </c>
      <c r="G706" s="5">
        <f t="shared" si="52"/>
        <v>122.78160919540231</v>
      </c>
      <c r="H706" s="5" t="str">
        <f t="shared" si="55"/>
        <v>film &amp; video</v>
      </c>
      <c r="J706" t="s">
        <v>20</v>
      </c>
      <c r="K706">
        <v>116</v>
      </c>
      <c r="L706" t="s">
        <v>21</v>
      </c>
      <c r="M706" t="s">
        <v>22</v>
      </c>
      <c r="N706">
        <v>1467608400</v>
      </c>
      <c r="O706">
        <v>1468904400</v>
      </c>
      <c r="P706" t="b">
        <v>0</v>
      </c>
      <c r="Q706" t="b">
        <v>0</v>
      </c>
      <c r="R706" s="13">
        <f t="shared" si="53"/>
        <v>42570.208333333328</v>
      </c>
      <c r="S706" s="11">
        <f t="shared" si="54"/>
        <v>42555.208333333328</v>
      </c>
      <c r="T706" t="s">
        <v>71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56">E707/K707</f>
        <v>82.986666666666665</v>
      </c>
      <c r="G707" s="5">
        <f t="shared" ref="G707:G770" si="57">E707/D707*100</f>
        <v>99.026517383618156</v>
      </c>
      <c r="H707" s="5" t="str">
        <f t="shared" si="55"/>
        <v>publishing</v>
      </c>
      <c r="J707" t="s">
        <v>14</v>
      </c>
      <c r="K707">
        <v>2025</v>
      </c>
      <c r="L707" t="s">
        <v>40</v>
      </c>
      <c r="M707" t="s">
        <v>41</v>
      </c>
      <c r="N707">
        <v>1386741600</v>
      </c>
      <c r="O707">
        <v>1387087200</v>
      </c>
      <c r="P707" t="b">
        <v>0</v>
      </c>
      <c r="Q707" t="b">
        <v>0</v>
      </c>
      <c r="R707" s="13">
        <f t="shared" ref="R707:R770" si="58">(((O707 / 86400) + 25569))</f>
        <v>41623.25</v>
      </c>
      <c r="S707" s="11">
        <f t="shared" ref="S707:S770" si="59">(((N707 / 86400) + 25569))</f>
        <v>41619.25</v>
      </c>
      <c r="T707" t="s">
        <v>68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56"/>
        <v>103.03791821561339</v>
      </c>
      <c r="G708" s="5">
        <f t="shared" si="57"/>
        <v>127.84686346863469</v>
      </c>
      <c r="H708" s="5" t="str">
        <f t="shared" ref="H708:H771" si="60">LEFT(T708, FIND("/", T708)-1)</f>
        <v>technology</v>
      </c>
      <c r="J708" t="s">
        <v>20</v>
      </c>
      <c r="K708">
        <v>1345</v>
      </c>
      <c r="L708" t="s">
        <v>26</v>
      </c>
      <c r="M708" t="s">
        <v>27</v>
      </c>
      <c r="N708">
        <v>1546754400</v>
      </c>
      <c r="O708">
        <v>1547445600</v>
      </c>
      <c r="P708" t="b">
        <v>0</v>
      </c>
      <c r="Q708" t="b">
        <v>1</v>
      </c>
      <c r="R708" s="13">
        <f t="shared" si="58"/>
        <v>43479.25</v>
      </c>
      <c r="S708" s="11">
        <f t="shared" si="59"/>
        <v>43471.25</v>
      </c>
      <c r="T708" t="s">
        <v>28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56"/>
        <v>68.922619047619051</v>
      </c>
      <c r="G709" s="5">
        <f t="shared" si="57"/>
        <v>158.61643835616439</v>
      </c>
      <c r="H709" s="5" t="str">
        <f t="shared" si="60"/>
        <v>film &amp; video</v>
      </c>
      <c r="J709" t="s">
        <v>20</v>
      </c>
      <c r="K709">
        <v>168</v>
      </c>
      <c r="L709" t="s">
        <v>21</v>
      </c>
      <c r="M709" t="s">
        <v>22</v>
      </c>
      <c r="N709">
        <v>1544248800</v>
      </c>
      <c r="O709">
        <v>1547359200</v>
      </c>
      <c r="P709" t="b">
        <v>0</v>
      </c>
      <c r="Q709" t="b">
        <v>0</v>
      </c>
      <c r="R709" s="13">
        <f t="shared" si="58"/>
        <v>43478.25</v>
      </c>
      <c r="S709" s="11">
        <f t="shared" si="59"/>
        <v>43442.25</v>
      </c>
      <c r="T709" t="s">
        <v>53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56"/>
        <v>87.737226277372258</v>
      </c>
      <c r="G710" s="5">
        <f t="shared" si="57"/>
        <v>707.05882352941171</v>
      </c>
      <c r="H710" s="5" t="str">
        <f t="shared" si="60"/>
        <v>theater</v>
      </c>
      <c r="J710" t="s">
        <v>20</v>
      </c>
      <c r="K710">
        <v>137</v>
      </c>
      <c r="L710" t="s">
        <v>98</v>
      </c>
      <c r="M710" t="s">
        <v>99</v>
      </c>
      <c r="N710">
        <v>1495429200</v>
      </c>
      <c r="O710">
        <v>1496293200</v>
      </c>
      <c r="P710" t="b">
        <v>0</v>
      </c>
      <c r="Q710" t="b">
        <v>0</v>
      </c>
      <c r="R710" s="13">
        <f t="shared" si="58"/>
        <v>42887.208333333328</v>
      </c>
      <c r="S710" s="11">
        <f t="shared" si="59"/>
        <v>42877.208333333328</v>
      </c>
      <c r="T710" t="s">
        <v>33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56"/>
        <v>75.021505376344081</v>
      </c>
      <c r="G711" s="5">
        <f t="shared" si="57"/>
        <v>142.38775510204081</v>
      </c>
      <c r="H711" s="5" t="str">
        <f t="shared" si="60"/>
        <v>theater</v>
      </c>
      <c r="J711" t="s">
        <v>20</v>
      </c>
      <c r="K711">
        <v>186</v>
      </c>
      <c r="L711" t="s">
        <v>107</v>
      </c>
      <c r="M711" t="s">
        <v>108</v>
      </c>
      <c r="N711">
        <v>1334811600</v>
      </c>
      <c r="O711">
        <v>1335416400</v>
      </c>
      <c r="P711" t="b">
        <v>0</v>
      </c>
      <c r="Q711" t="b">
        <v>0</v>
      </c>
      <c r="R711" s="13">
        <f t="shared" si="58"/>
        <v>41025.208333333336</v>
      </c>
      <c r="S711" s="11">
        <f t="shared" si="59"/>
        <v>41018.208333333336</v>
      </c>
      <c r="T711" t="s">
        <v>33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56"/>
        <v>50.863999999999997</v>
      </c>
      <c r="G712" s="5">
        <f t="shared" si="57"/>
        <v>147.86046511627907</v>
      </c>
      <c r="H712" s="5" t="str">
        <f t="shared" si="60"/>
        <v>theater</v>
      </c>
      <c r="J712" t="s">
        <v>20</v>
      </c>
      <c r="K712">
        <v>125</v>
      </c>
      <c r="L712" t="s">
        <v>21</v>
      </c>
      <c r="M712" t="s">
        <v>22</v>
      </c>
      <c r="N712">
        <v>1531544400</v>
      </c>
      <c r="O712">
        <v>1532149200</v>
      </c>
      <c r="P712" t="b">
        <v>0</v>
      </c>
      <c r="Q712" t="b">
        <v>1</v>
      </c>
      <c r="R712" s="13">
        <f t="shared" si="58"/>
        <v>43302.208333333328</v>
      </c>
      <c r="S712" s="11">
        <f t="shared" si="59"/>
        <v>43295.208333333328</v>
      </c>
      <c r="T712" t="s">
        <v>33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56"/>
        <v>90</v>
      </c>
      <c r="G713" s="5">
        <f t="shared" si="57"/>
        <v>20.322580645161288</v>
      </c>
      <c r="H713" s="5" t="str">
        <f t="shared" si="60"/>
        <v>theater</v>
      </c>
      <c r="J713" t="s">
        <v>14</v>
      </c>
      <c r="K713">
        <v>14</v>
      </c>
      <c r="L713" t="s">
        <v>107</v>
      </c>
      <c r="M713" t="s">
        <v>108</v>
      </c>
      <c r="N713">
        <v>1453615200</v>
      </c>
      <c r="O713">
        <v>1453788000</v>
      </c>
      <c r="P713" t="b">
        <v>1</v>
      </c>
      <c r="Q713" t="b">
        <v>1</v>
      </c>
      <c r="R713" s="13">
        <f t="shared" si="58"/>
        <v>42395.25</v>
      </c>
      <c r="S713" s="11">
        <f t="shared" si="59"/>
        <v>42393.25</v>
      </c>
      <c r="T713" t="s">
        <v>33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56"/>
        <v>72.896039603960389</v>
      </c>
      <c r="G714" s="5">
        <f t="shared" si="57"/>
        <v>1840.625</v>
      </c>
      <c r="H714" s="5" t="str">
        <f t="shared" si="60"/>
        <v>theater</v>
      </c>
      <c r="J714" t="s">
        <v>20</v>
      </c>
      <c r="K714">
        <v>202</v>
      </c>
      <c r="L714" t="s">
        <v>21</v>
      </c>
      <c r="M714" t="s">
        <v>22</v>
      </c>
      <c r="N714">
        <v>1467954000</v>
      </c>
      <c r="O714">
        <v>1471496400</v>
      </c>
      <c r="P714" t="b">
        <v>0</v>
      </c>
      <c r="Q714" t="b">
        <v>0</v>
      </c>
      <c r="R714" s="13">
        <f t="shared" si="58"/>
        <v>42600.208333333328</v>
      </c>
      <c r="S714" s="11">
        <f t="shared" si="59"/>
        <v>42559.208333333328</v>
      </c>
      <c r="T714" t="s">
        <v>33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56"/>
        <v>108.48543689320388</v>
      </c>
      <c r="G715" s="5">
        <f t="shared" si="57"/>
        <v>161.94202898550725</v>
      </c>
      <c r="H715" s="5" t="str">
        <f t="shared" si="60"/>
        <v>publishing</v>
      </c>
      <c r="J715" t="s">
        <v>20</v>
      </c>
      <c r="K715">
        <v>103</v>
      </c>
      <c r="L715" t="s">
        <v>21</v>
      </c>
      <c r="M715" t="s">
        <v>22</v>
      </c>
      <c r="N715">
        <v>1471842000</v>
      </c>
      <c r="O715">
        <v>1472878800</v>
      </c>
      <c r="P715" t="b">
        <v>0</v>
      </c>
      <c r="Q715" t="b">
        <v>0</v>
      </c>
      <c r="R715" s="13">
        <f t="shared" si="58"/>
        <v>42616.208333333328</v>
      </c>
      <c r="S715" s="11">
        <f t="shared" si="59"/>
        <v>42604.208333333328</v>
      </c>
      <c r="T715" t="s">
        <v>133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56"/>
        <v>101.98095238095237</v>
      </c>
      <c r="G716" s="5">
        <f t="shared" si="57"/>
        <v>472.82077922077923</v>
      </c>
      <c r="H716" s="5" t="str">
        <f t="shared" si="60"/>
        <v>music</v>
      </c>
      <c r="J716" t="s">
        <v>20</v>
      </c>
      <c r="K716">
        <v>1785</v>
      </c>
      <c r="L716" t="s">
        <v>21</v>
      </c>
      <c r="M716" t="s">
        <v>22</v>
      </c>
      <c r="N716">
        <v>1408424400</v>
      </c>
      <c r="O716">
        <v>1408510800</v>
      </c>
      <c r="P716" t="b">
        <v>0</v>
      </c>
      <c r="Q716" t="b">
        <v>0</v>
      </c>
      <c r="R716" s="13">
        <f t="shared" si="58"/>
        <v>41871.208333333336</v>
      </c>
      <c r="S716" s="11">
        <f t="shared" si="59"/>
        <v>41870.208333333336</v>
      </c>
      <c r="T716" t="s">
        <v>23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56"/>
        <v>44.009146341463413</v>
      </c>
      <c r="G717" s="5">
        <f t="shared" si="57"/>
        <v>24.466101694915253</v>
      </c>
      <c r="H717" s="5" t="str">
        <f t="shared" si="60"/>
        <v>games</v>
      </c>
      <c r="J717" t="s">
        <v>14</v>
      </c>
      <c r="K717">
        <v>656</v>
      </c>
      <c r="L717" t="s">
        <v>21</v>
      </c>
      <c r="M717" t="s">
        <v>22</v>
      </c>
      <c r="N717">
        <v>1281157200</v>
      </c>
      <c r="O717">
        <v>1281589200</v>
      </c>
      <c r="P717" t="b">
        <v>0</v>
      </c>
      <c r="Q717" t="b">
        <v>0</v>
      </c>
      <c r="R717" s="13">
        <f t="shared" si="58"/>
        <v>40402.208333333336</v>
      </c>
      <c r="S717" s="11">
        <f t="shared" si="59"/>
        <v>40397.208333333336</v>
      </c>
      <c r="T717" t="s">
        <v>292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56"/>
        <v>65.942675159235662</v>
      </c>
      <c r="G718" s="5">
        <f t="shared" si="57"/>
        <v>517.65</v>
      </c>
      <c r="H718" s="5" t="str">
        <f t="shared" si="60"/>
        <v>theater</v>
      </c>
      <c r="J718" t="s">
        <v>20</v>
      </c>
      <c r="K718">
        <v>157</v>
      </c>
      <c r="L718" t="s">
        <v>21</v>
      </c>
      <c r="M718" t="s">
        <v>22</v>
      </c>
      <c r="N718">
        <v>1373432400</v>
      </c>
      <c r="O718">
        <v>1375851600</v>
      </c>
      <c r="P718" t="b">
        <v>0</v>
      </c>
      <c r="Q718" t="b">
        <v>1</v>
      </c>
      <c r="R718" s="13">
        <f t="shared" si="58"/>
        <v>41493.208333333336</v>
      </c>
      <c r="S718" s="11">
        <f t="shared" si="59"/>
        <v>41465.208333333336</v>
      </c>
      <c r="T718" t="s">
        <v>33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56"/>
        <v>24.987387387387386</v>
      </c>
      <c r="G719" s="5">
        <f t="shared" si="57"/>
        <v>247.64285714285714</v>
      </c>
      <c r="H719" s="5" t="str">
        <f t="shared" si="60"/>
        <v>film &amp; video</v>
      </c>
      <c r="J719" t="s">
        <v>20</v>
      </c>
      <c r="K719">
        <v>555</v>
      </c>
      <c r="L719" t="s">
        <v>21</v>
      </c>
      <c r="M719" t="s">
        <v>22</v>
      </c>
      <c r="N719">
        <v>1313989200</v>
      </c>
      <c r="O719">
        <v>1315803600</v>
      </c>
      <c r="P719" t="b">
        <v>0</v>
      </c>
      <c r="Q719" t="b">
        <v>0</v>
      </c>
      <c r="R719" s="13">
        <f t="shared" si="58"/>
        <v>40798.208333333336</v>
      </c>
      <c r="S719" s="11">
        <f t="shared" si="59"/>
        <v>40777.208333333336</v>
      </c>
      <c r="T719" t="s">
        <v>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56"/>
        <v>28.003367003367003</v>
      </c>
      <c r="G720" s="5">
        <f t="shared" si="57"/>
        <v>100.20481927710843</v>
      </c>
      <c r="H720" s="5" t="str">
        <f t="shared" si="60"/>
        <v>technology</v>
      </c>
      <c r="J720" t="s">
        <v>20</v>
      </c>
      <c r="K720">
        <v>297</v>
      </c>
      <c r="L720" t="s">
        <v>21</v>
      </c>
      <c r="M720" t="s">
        <v>22</v>
      </c>
      <c r="N720">
        <v>1371445200</v>
      </c>
      <c r="O720">
        <v>1373691600</v>
      </c>
      <c r="P720" t="b">
        <v>0</v>
      </c>
      <c r="Q720" t="b">
        <v>0</v>
      </c>
      <c r="R720" s="13">
        <f t="shared" si="58"/>
        <v>41468.208333333336</v>
      </c>
      <c r="S720" s="11">
        <f t="shared" si="59"/>
        <v>41442.208333333336</v>
      </c>
      <c r="T720" t="s">
        <v>65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56"/>
        <v>85.829268292682926</v>
      </c>
      <c r="G721" s="5">
        <f t="shared" si="57"/>
        <v>153</v>
      </c>
      <c r="H721" s="5" t="str">
        <f t="shared" si="60"/>
        <v>publishing</v>
      </c>
      <c r="J721" t="s">
        <v>20</v>
      </c>
      <c r="K721">
        <v>123</v>
      </c>
      <c r="L721" t="s">
        <v>21</v>
      </c>
      <c r="M721" t="s">
        <v>22</v>
      </c>
      <c r="N721">
        <v>1338267600</v>
      </c>
      <c r="O721">
        <v>1339218000</v>
      </c>
      <c r="P721" t="b">
        <v>0</v>
      </c>
      <c r="Q721" t="b">
        <v>0</v>
      </c>
      <c r="R721" s="13">
        <f t="shared" si="58"/>
        <v>41069.208333333336</v>
      </c>
      <c r="S721" s="11">
        <f t="shared" si="59"/>
        <v>41058.208333333336</v>
      </c>
      <c r="T721" t="s">
        <v>119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56"/>
        <v>84.921052631578945</v>
      </c>
      <c r="G722" s="5">
        <f t="shared" si="57"/>
        <v>37.091954022988503</v>
      </c>
      <c r="H722" s="5" t="str">
        <f t="shared" si="60"/>
        <v>theater</v>
      </c>
      <c r="J722" t="s">
        <v>74</v>
      </c>
      <c r="K722">
        <v>38</v>
      </c>
      <c r="L722" t="s">
        <v>36</v>
      </c>
      <c r="M722" t="s">
        <v>37</v>
      </c>
      <c r="N722">
        <v>1519192800</v>
      </c>
      <c r="O722">
        <v>1520402400</v>
      </c>
      <c r="P722" t="b">
        <v>0</v>
      </c>
      <c r="Q722" t="b">
        <v>1</v>
      </c>
      <c r="R722" s="13">
        <f t="shared" si="58"/>
        <v>43166.25</v>
      </c>
      <c r="S722" s="11">
        <f t="shared" si="59"/>
        <v>43152.25</v>
      </c>
      <c r="T722" t="s">
        <v>33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56"/>
        <v>90.483333333333334</v>
      </c>
      <c r="G723" s="5">
        <f t="shared" si="57"/>
        <v>4.392394822006473</v>
      </c>
      <c r="H723" s="5" t="str">
        <f t="shared" si="60"/>
        <v>music</v>
      </c>
      <c r="J723" t="s">
        <v>74</v>
      </c>
      <c r="K723">
        <v>60</v>
      </c>
      <c r="L723" t="s">
        <v>21</v>
      </c>
      <c r="M723" t="s">
        <v>22</v>
      </c>
      <c r="N723">
        <v>1522818000</v>
      </c>
      <c r="O723">
        <v>1523336400</v>
      </c>
      <c r="P723" t="b">
        <v>0</v>
      </c>
      <c r="Q723" t="b">
        <v>0</v>
      </c>
      <c r="R723" s="13">
        <f t="shared" si="58"/>
        <v>43200.208333333328</v>
      </c>
      <c r="S723" s="11">
        <f t="shared" si="59"/>
        <v>43194.208333333328</v>
      </c>
      <c r="T723" t="s">
        <v>23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56"/>
        <v>25.00197628458498</v>
      </c>
      <c r="G724" s="5">
        <f t="shared" si="57"/>
        <v>156.50721649484535</v>
      </c>
      <c r="H724" s="5" t="str">
        <f t="shared" si="60"/>
        <v>film &amp; video</v>
      </c>
      <c r="J724" t="s">
        <v>20</v>
      </c>
      <c r="K724">
        <v>3036</v>
      </c>
      <c r="L724" t="s">
        <v>21</v>
      </c>
      <c r="M724" t="s">
        <v>22</v>
      </c>
      <c r="N724">
        <v>1509948000</v>
      </c>
      <c r="O724">
        <v>1512280800</v>
      </c>
      <c r="P724" t="b">
        <v>0</v>
      </c>
      <c r="Q724" t="b">
        <v>0</v>
      </c>
      <c r="R724" s="13">
        <f t="shared" si="58"/>
        <v>43072.25</v>
      </c>
      <c r="S724" s="11">
        <f t="shared" si="59"/>
        <v>43045.25</v>
      </c>
      <c r="T724" t="s">
        <v>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56"/>
        <v>92.013888888888886</v>
      </c>
      <c r="G725" s="5">
        <f t="shared" si="57"/>
        <v>270.40816326530609</v>
      </c>
      <c r="H725" s="5" t="str">
        <f t="shared" si="60"/>
        <v>theater</v>
      </c>
      <c r="J725" t="s">
        <v>20</v>
      </c>
      <c r="K725">
        <v>144</v>
      </c>
      <c r="L725" t="s">
        <v>26</v>
      </c>
      <c r="M725" t="s">
        <v>27</v>
      </c>
      <c r="N725">
        <v>1456898400</v>
      </c>
      <c r="O725">
        <v>1458709200</v>
      </c>
      <c r="P725" t="b">
        <v>0</v>
      </c>
      <c r="Q725" t="b">
        <v>0</v>
      </c>
      <c r="R725" s="13">
        <f t="shared" si="58"/>
        <v>42452.208333333328</v>
      </c>
      <c r="S725" s="11">
        <f t="shared" si="59"/>
        <v>42431.25</v>
      </c>
      <c r="T725" t="s">
        <v>33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56"/>
        <v>93.066115702479337</v>
      </c>
      <c r="G726" s="5">
        <f t="shared" si="57"/>
        <v>134.05952380952382</v>
      </c>
      <c r="H726" s="5" t="str">
        <f t="shared" si="60"/>
        <v>theater</v>
      </c>
      <c r="J726" t="s">
        <v>20</v>
      </c>
      <c r="K726">
        <v>121</v>
      </c>
      <c r="L726" t="s">
        <v>40</v>
      </c>
      <c r="M726" t="s">
        <v>41</v>
      </c>
      <c r="N726">
        <v>1413954000</v>
      </c>
      <c r="O726">
        <v>1414126800</v>
      </c>
      <c r="P726" t="b">
        <v>0</v>
      </c>
      <c r="Q726" t="b">
        <v>1</v>
      </c>
      <c r="R726" s="13">
        <f t="shared" si="58"/>
        <v>41936.208333333336</v>
      </c>
      <c r="S726" s="11">
        <f t="shared" si="59"/>
        <v>41934.208333333336</v>
      </c>
      <c r="T726" t="s">
        <v>33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56"/>
        <v>61.008145363408524</v>
      </c>
      <c r="G727" s="5">
        <f t="shared" si="57"/>
        <v>50.398033126293996</v>
      </c>
      <c r="H727" s="5" t="str">
        <f t="shared" si="60"/>
        <v>games</v>
      </c>
      <c r="J727" t="s">
        <v>14</v>
      </c>
      <c r="K727">
        <v>1596</v>
      </c>
      <c r="L727" t="s">
        <v>21</v>
      </c>
      <c r="M727" t="s">
        <v>22</v>
      </c>
      <c r="N727">
        <v>1416031200</v>
      </c>
      <c r="O727">
        <v>1416204000</v>
      </c>
      <c r="P727" t="b">
        <v>0</v>
      </c>
      <c r="Q727" t="b">
        <v>0</v>
      </c>
      <c r="R727" s="13">
        <f t="shared" si="58"/>
        <v>41960.25</v>
      </c>
      <c r="S727" s="11">
        <f t="shared" si="59"/>
        <v>41958.25</v>
      </c>
      <c r="T727" t="s">
        <v>292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56"/>
        <v>92.036259541984734</v>
      </c>
      <c r="G728" s="5">
        <f t="shared" si="57"/>
        <v>88.815837937384899</v>
      </c>
      <c r="H728" s="5" t="str">
        <f t="shared" si="60"/>
        <v>theater</v>
      </c>
      <c r="J728" t="s">
        <v>74</v>
      </c>
      <c r="K728">
        <v>524</v>
      </c>
      <c r="L728" t="s">
        <v>21</v>
      </c>
      <c r="M728" t="s">
        <v>22</v>
      </c>
      <c r="N728">
        <v>1287982800</v>
      </c>
      <c r="O728">
        <v>1288501200</v>
      </c>
      <c r="P728" t="b">
        <v>0</v>
      </c>
      <c r="Q728" t="b">
        <v>1</v>
      </c>
      <c r="R728" s="13">
        <f t="shared" si="58"/>
        <v>40482.208333333336</v>
      </c>
      <c r="S728" s="11">
        <f t="shared" si="59"/>
        <v>40476.208333333336</v>
      </c>
      <c r="T728" t="s">
        <v>33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56"/>
        <v>81.132596685082873</v>
      </c>
      <c r="G729" s="5">
        <f t="shared" si="57"/>
        <v>165</v>
      </c>
      <c r="H729" s="5" t="str">
        <f t="shared" si="60"/>
        <v>technology</v>
      </c>
      <c r="J729" t="s">
        <v>20</v>
      </c>
      <c r="K729">
        <v>181</v>
      </c>
      <c r="L729" t="s">
        <v>21</v>
      </c>
      <c r="M729" t="s">
        <v>22</v>
      </c>
      <c r="N729">
        <v>1547964000</v>
      </c>
      <c r="O729">
        <v>1552971600</v>
      </c>
      <c r="P729" t="b">
        <v>0</v>
      </c>
      <c r="Q729" t="b">
        <v>0</v>
      </c>
      <c r="R729" s="13">
        <f t="shared" si="58"/>
        <v>43543.208333333328</v>
      </c>
      <c r="S729" s="11">
        <f t="shared" si="59"/>
        <v>43485.25</v>
      </c>
      <c r="T729" t="s">
        <v>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56"/>
        <v>73.5</v>
      </c>
      <c r="G730" s="5">
        <f t="shared" si="57"/>
        <v>17.5</v>
      </c>
      <c r="H730" s="5" t="str">
        <f t="shared" si="60"/>
        <v>theater</v>
      </c>
      <c r="J730" t="s">
        <v>14</v>
      </c>
      <c r="K730">
        <v>10</v>
      </c>
      <c r="L730" t="s">
        <v>21</v>
      </c>
      <c r="M730" t="s">
        <v>22</v>
      </c>
      <c r="N730">
        <v>1464152400</v>
      </c>
      <c r="O730">
        <v>1465102800</v>
      </c>
      <c r="P730" t="b">
        <v>0</v>
      </c>
      <c r="Q730" t="b">
        <v>0</v>
      </c>
      <c r="R730" s="13">
        <f t="shared" si="58"/>
        <v>42526.208333333328</v>
      </c>
      <c r="S730" s="11">
        <f t="shared" si="59"/>
        <v>42515.208333333328</v>
      </c>
      <c r="T730" t="s">
        <v>33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56"/>
        <v>85.221311475409834</v>
      </c>
      <c r="G731" s="5">
        <f t="shared" si="57"/>
        <v>185.66071428571428</v>
      </c>
      <c r="H731" s="5" t="str">
        <f t="shared" si="60"/>
        <v>film &amp; video</v>
      </c>
      <c r="J731" t="s">
        <v>20</v>
      </c>
      <c r="K731">
        <v>122</v>
      </c>
      <c r="L731" t="s">
        <v>21</v>
      </c>
      <c r="M731" t="s">
        <v>22</v>
      </c>
      <c r="N731">
        <v>1359957600</v>
      </c>
      <c r="O731">
        <v>1360130400</v>
      </c>
      <c r="P731" t="b">
        <v>0</v>
      </c>
      <c r="Q731" t="b">
        <v>0</v>
      </c>
      <c r="R731" s="13">
        <f t="shared" si="58"/>
        <v>41311.25</v>
      </c>
      <c r="S731" s="11">
        <f t="shared" si="59"/>
        <v>41309.25</v>
      </c>
      <c r="T731" t="s">
        <v>53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56"/>
        <v>110.96825396825396</v>
      </c>
      <c r="G732" s="5">
        <f t="shared" si="57"/>
        <v>412.6631944444444</v>
      </c>
      <c r="H732" s="5" t="str">
        <f t="shared" si="60"/>
        <v>technology</v>
      </c>
      <c r="J732" t="s">
        <v>20</v>
      </c>
      <c r="K732">
        <v>1071</v>
      </c>
      <c r="L732" t="s">
        <v>15</v>
      </c>
      <c r="M732" t="s">
        <v>16</v>
      </c>
      <c r="N732">
        <v>1432357200</v>
      </c>
      <c r="O732">
        <v>1432875600</v>
      </c>
      <c r="P732" t="b">
        <v>0</v>
      </c>
      <c r="Q732" t="b">
        <v>0</v>
      </c>
      <c r="R732" s="13">
        <f t="shared" si="58"/>
        <v>42153.208333333328</v>
      </c>
      <c r="S732" s="11">
        <f t="shared" si="59"/>
        <v>42147.208333333328</v>
      </c>
      <c r="T732" t="s">
        <v>65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56"/>
        <v>32.968036529680369</v>
      </c>
      <c r="G733" s="5">
        <f t="shared" si="57"/>
        <v>90.25</v>
      </c>
      <c r="H733" s="5" t="str">
        <f t="shared" si="60"/>
        <v>technology</v>
      </c>
      <c r="J733" t="s">
        <v>74</v>
      </c>
      <c r="K733">
        <v>219</v>
      </c>
      <c r="L733" t="s">
        <v>21</v>
      </c>
      <c r="M733" t="s">
        <v>22</v>
      </c>
      <c r="N733">
        <v>1500786000</v>
      </c>
      <c r="O733">
        <v>1500872400</v>
      </c>
      <c r="P733" t="b">
        <v>0</v>
      </c>
      <c r="Q733" t="b">
        <v>0</v>
      </c>
      <c r="R733" s="13">
        <f t="shared" si="58"/>
        <v>42940.208333333328</v>
      </c>
      <c r="S733" s="11">
        <f t="shared" si="59"/>
        <v>42939.208333333328</v>
      </c>
      <c r="T733" t="s">
        <v>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56"/>
        <v>96.005352363960753</v>
      </c>
      <c r="G734" s="5">
        <f t="shared" si="57"/>
        <v>91.984615384615381</v>
      </c>
      <c r="H734" s="5" t="str">
        <f t="shared" si="60"/>
        <v>music</v>
      </c>
      <c r="J734" t="s">
        <v>14</v>
      </c>
      <c r="K734">
        <v>1121</v>
      </c>
      <c r="L734" t="s">
        <v>21</v>
      </c>
      <c r="M734" t="s">
        <v>22</v>
      </c>
      <c r="N734">
        <v>1490158800</v>
      </c>
      <c r="O734">
        <v>1492146000</v>
      </c>
      <c r="P734" t="b">
        <v>0</v>
      </c>
      <c r="Q734" t="b">
        <v>1</v>
      </c>
      <c r="R734" s="13">
        <f t="shared" si="58"/>
        <v>42839.208333333328</v>
      </c>
      <c r="S734" s="11">
        <f t="shared" si="59"/>
        <v>42816.208333333328</v>
      </c>
      <c r="T734" t="s">
        <v>23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56"/>
        <v>84.96632653061225</v>
      </c>
      <c r="G735" s="5">
        <f t="shared" si="57"/>
        <v>527.00632911392404</v>
      </c>
      <c r="H735" s="5" t="str">
        <f t="shared" si="60"/>
        <v>music</v>
      </c>
      <c r="J735" t="s">
        <v>20</v>
      </c>
      <c r="K735">
        <v>980</v>
      </c>
      <c r="L735" t="s">
        <v>21</v>
      </c>
      <c r="M735" t="s">
        <v>22</v>
      </c>
      <c r="N735">
        <v>1406178000</v>
      </c>
      <c r="O735">
        <v>1407301200</v>
      </c>
      <c r="P735" t="b">
        <v>0</v>
      </c>
      <c r="Q735" t="b">
        <v>0</v>
      </c>
      <c r="R735" s="13">
        <f t="shared" si="58"/>
        <v>41857.208333333336</v>
      </c>
      <c r="S735" s="11">
        <f t="shared" si="59"/>
        <v>41844.208333333336</v>
      </c>
      <c r="T735" t="s">
        <v>148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56"/>
        <v>25.007462686567163</v>
      </c>
      <c r="G736" s="5">
        <f t="shared" si="57"/>
        <v>319.14285714285711</v>
      </c>
      <c r="H736" s="5" t="str">
        <f t="shared" si="60"/>
        <v>theater</v>
      </c>
      <c r="J736" t="s">
        <v>20</v>
      </c>
      <c r="K736">
        <v>536</v>
      </c>
      <c r="L736" t="s">
        <v>21</v>
      </c>
      <c r="M736" t="s">
        <v>22</v>
      </c>
      <c r="N736">
        <v>1485583200</v>
      </c>
      <c r="O736">
        <v>1486620000</v>
      </c>
      <c r="P736" t="b">
        <v>0</v>
      </c>
      <c r="Q736" t="b">
        <v>1</v>
      </c>
      <c r="R736" s="13">
        <f t="shared" si="58"/>
        <v>42775.25</v>
      </c>
      <c r="S736" s="11">
        <f t="shared" si="59"/>
        <v>42763.25</v>
      </c>
      <c r="T736" t="s">
        <v>33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56"/>
        <v>65.998995479658461</v>
      </c>
      <c r="G737" s="5">
        <f t="shared" si="57"/>
        <v>354.18867924528303</v>
      </c>
      <c r="H737" s="5" t="str">
        <f t="shared" si="60"/>
        <v>photography</v>
      </c>
      <c r="J737" t="s">
        <v>20</v>
      </c>
      <c r="K737">
        <v>1991</v>
      </c>
      <c r="L737" t="s">
        <v>21</v>
      </c>
      <c r="M737" t="s">
        <v>22</v>
      </c>
      <c r="N737">
        <v>1459314000</v>
      </c>
      <c r="O737">
        <v>1459918800</v>
      </c>
      <c r="P737" t="b">
        <v>0</v>
      </c>
      <c r="Q737" t="b">
        <v>0</v>
      </c>
      <c r="R737" s="13">
        <f t="shared" si="58"/>
        <v>42466.208333333328</v>
      </c>
      <c r="S737" s="11">
        <f t="shared" si="59"/>
        <v>42459.208333333328</v>
      </c>
      <c r="T737" t="s">
        <v>122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56"/>
        <v>87.34482758620689</v>
      </c>
      <c r="G738" s="5">
        <f t="shared" si="57"/>
        <v>32.896103896103895</v>
      </c>
      <c r="H738" s="5" t="str">
        <f t="shared" si="60"/>
        <v>publishing</v>
      </c>
      <c r="J738" t="s">
        <v>74</v>
      </c>
      <c r="K738">
        <v>29</v>
      </c>
      <c r="L738" t="s">
        <v>21</v>
      </c>
      <c r="M738" t="s">
        <v>22</v>
      </c>
      <c r="N738">
        <v>1424412000</v>
      </c>
      <c r="O738">
        <v>1424757600</v>
      </c>
      <c r="P738" t="b">
        <v>0</v>
      </c>
      <c r="Q738" t="b">
        <v>0</v>
      </c>
      <c r="R738" s="13">
        <f t="shared" si="58"/>
        <v>42059.25</v>
      </c>
      <c r="S738" s="11">
        <f t="shared" si="59"/>
        <v>42055.25</v>
      </c>
      <c r="T738" t="s">
        <v>68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56"/>
        <v>27.933333333333334</v>
      </c>
      <c r="G739" s="5">
        <f t="shared" si="57"/>
        <v>135.8918918918919</v>
      </c>
      <c r="H739" s="5" t="str">
        <f t="shared" si="60"/>
        <v>music</v>
      </c>
      <c r="J739" t="s">
        <v>20</v>
      </c>
      <c r="K739">
        <v>180</v>
      </c>
      <c r="L739" t="s">
        <v>21</v>
      </c>
      <c r="M739" t="s">
        <v>22</v>
      </c>
      <c r="N739">
        <v>1478844000</v>
      </c>
      <c r="O739">
        <v>1479880800</v>
      </c>
      <c r="P739" t="b">
        <v>0</v>
      </c>
      <c r="Q739" t="b">
        <v>0</v>
      </c>
      <c r="R739" s="13">
        <f t="shared" si="58"/>
        <v>42697.25</v>
      </c>
      <c r="S739" s="11">
        <f t="shared" si="59"/>
        <v>42685.25</v>
      </c>
      <c r="T739" t="s">
        <v>60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56"/>
        <v>103.8</v>
      </c>
      <c r="G740" s="5">
        <f t="shared" si="57"/>
        <v>2.0843373493975905</v>
      </c>
      <c r="H740" s="5" t="str">
        <f t="shared" si="60"/>
        <v>theater</v>
      </c>
      <c r="J740" t="s">
        <v>14</v>
      </c>
      <c r="K740">
        <v>15</v>
      </c>
      <c r="L740" t="s">
        <v>21</v>
      </c>
      <c r="M740" t="s">
        <v>22</v>
      </c>
      <c r="N740">
        <v>1416117600</v>
      </c>
      <c r="O740">
        <v>1418018400</v>
      </c>
      <c r="P740" t="b">
        <v>0</v>
      </c>
      <c r="Q740" t="b">
        <v>1</v>
      </c>
      <c r="R740" s="13">
        <f t="shared" si="58"/>
        <v>41981.25</v>
      </c>
      <c r="S740" s="11">
        <f t="shared" si="59"/>
        <v>41959.25</v>
      </c>
      <c r="T740" t="s">
        <v>33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56"/>
        <v>31.937172774869111</v>
      </c>
      <c r="G741" s="5">
        <f t="shared" si="57"/>
        <v>61</v>
      </c>
      <c r="H741" s="5" t="str">
        <f t="shared" si="60"/>
        <v>music</v>
      </c>
      <c r="J741" t="s">
        <v>14</v>
      </c>
      <c r="K741">
        <v>191</v>
      </c>
      <c r="L741" t="s">
        <v>21</v>
      </c>
      <c r="M741" t="s">
        <v>22</v>
      </c>
      <c r="N741">
        <v>1340946000</v>
      </c>
      <c r="O741">
        <v>1341032400</v>
      </c>
      <c r="P741" t="b">
        <v>0</v>
      </c>
      <c r="Q741" t="b">
        <v>0</v>
      </c>
      <c r="R741" s="13">
        <f t="shared" si="58"/>
        <v>41090.208333333336</v>
      </c>
      <c r="S741" s="11">
        <f t="shared" si="59"/>
        <v>41089.208333333336</v>
      </c>
      <c r="T741" t="s">
        <v>60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56"/>
        <v>99.5</v>
      </c>
      <c r="G742" s="5">
        <f t="shared" si="57"/>
        <v>30.037735849056602</v>
      </c>
      <c r="H742" s="5" t="str">
        <f t="shared" si="60"/>
        <v>theater</v>
      </c>
      <c r="J742" t="s">
        <v>14</v>
      </c>
      <c r="K742">
        <v>16</v>
      </c>
      <c r="L742" t="s">
        <v>21</v>
      </c>
      <c r="M742" t="s">
        <v>22</v>
      </c>
      <c r="N742">
        <v>1486101600</v>
      </c>
      <c r="O742">
        <v>1486360800</v>
      </c>
      <c r="P742" t="b">
        <v>0</v>
      </c>
      <c r="Q742" t="b">
        <v>0</v>
      </c>
      <c r="R742" s="13">
        <f t="shared" si="58"/>
        <v>42772.25</v>
      </c>
      <c r="S742" s="11">
        <f t="shared" si="59"/>
        <v>42769.25</v>
      </c>
      <c r="T742" t="s">
        <v>33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56"/>
        <v>108.84615384615384</v>
      </c>
      <c r="G743" s="5">
        <f t="shared" si="57"/>
        <v>1179.1666666666665</v>
      </c>
      <c r="H743" s="5" t="str">
        <f t="shared" si="60"/>
        <v>theater</v>
      </c>
      <c r="J743" t="s">
        <v>20</v>
      </c>
      <c r="K743">
        <v>130</v>
      </c>
      <c r="L743" t="s">
        <v>21</v>
      </c>
      <c r="M743" t="s">
        <v>22</v>
      </c>
      <c r="N743">
        <v>1274590800</v>
      </c>
      <c r="O743">
        <v>1274677200</v>
      </c>
      <c r="P743" t="b">
        <v>0</v>
      </c>
      <c r="Q743" t="b">
        <v>0</v>
      </c>
      <c r="R743" s="13">
        <f t="shared" si="58"/>
        <v>40322.208333333336</v>
      </c>
      <c r="S743" s="11">
        <f t="shared" si="59"/>
        <v>40321.208333333336</v>
      </c>
      <c r="T743" t="s">
        <v>33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56"/>
        <v>110.76229508196721</v>
      </c>
      <c r="G744" s="5">
        <f t="shared" si="57"/>
        <v>1126.0833333333335</v>
      </c>
      <c r="H744" s="5" t="str">
        <f t="shared" si="60"/>
        <v>music</v>
      </c>
      <c r="J744" t="s">
        <v>20</v>
      </c>
      <c r="K744">
        <v>122</v>
      </c>
      <c r="L744" t="s">
        <v>21</v>
      </c>
      <c r="M744" t="s">
        <v>22</v>
      </c>
      <c r="N744">
        <v>1263880800</v>
      </c>
      <c r="O744">
        <v>1267509600</v>
      </c>
      <c r="P744" t="b">
        <v>0</v>
      </c>
      <c r="Q744" t="b">
        <v>0</v>
      </c>
      <c r="R744" s="13">
        <f t="shared" si="58"/>
        <v>40239.25</v>
      </c>
      <c r="S744" s="11">
        <f t="shared" si="59"/>
        <v>40197.25</v>
      </c>
      <c r="T744" t="s">
        <v>50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56"/>
        <v>29.647058823529413</v>
      </c>
      <c r="G745" s="5">
        <f t="shared" si="57"/>
        <v>12.923076923076923</v>
      </c>
      <c r="H745" s="5" t="str">
        <f t="shared" si="60"/>
        <v>theater</v>
      </c>
      <c r="J745" t="s">
        <v>14</v>
      </c>
      <c r="K745">
        <v>17</v>
      </c>
      <c r="L745" t="s">
        <v>21</v>
      </c>
      <c r="M745" t="s">
        <v>22</v>
      </c>
      <c r="N745">
        <v>1445403600</v>
      </c>
      <c r="O745">
        <v>1445922000</v>
      </c>
      <c r="P745" t="b">
        <v>0</v>
      </c>
      <c r="Q745" t="b">
        <v>1</v>
      </c>
      <c r="R745" s="13">
        <f t="shared" si="58"/>
        <v>42304.208333333328</v>
      </c>
      <c r="S745" s="11">
        <f t="shared" si="59"/>
        <v>42298.208333333328</v>
      </c>
      <c r="T745" t="s">
        <v>33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56"/>
        <v>101.71428571428571</v>
      </c>
      <c r="G746" s="5">
        <f t="shared" si="57"/>
        <v>712</v>
      </c>
      <c r="H746" s="5" t="str">
        <f t="shared" si="60"/>
        <v>theater</v>
      </c>
      <c r="J746" t="s">
        <v>20</v>
      </c>
      <c r="K746">
        <v>140</v>
      </c>
      <c r="L746" t="s">
        <v>21</v>
      </c>
      <c r="M746" t="s">
        <v>22</v>
      </c>
      <c r="N746">
        <v>1533877200</v>
      </c>
      <c r="O746">
        <v>1534050000</v>
      </c>
      <c r="P746" t="b">
        <v>0</v>
      </c>
      <c r="Q746" t="b">
        <v>1</v>
      </c>
      <c r="R746" s="13">
        <f t="shared" si="58"/>
        <v>43324.208333333328</v>
      </c>
      <c r="S746" s="11">
        <f t="shared" si="59"/>
        <v>43322.208333333328</v>
      </c>
      <c r="T746" t="s">
        <v>33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56"/>
        <v>61.5</v>
      </c>
      <c r="G747" s="5">
        <f t="shared" si="57"/>
        <v>30.304347826086957</v>
      </c>
      <c r="H747" s="5" t="str">
        <f t="shared" si="60"/>
        <v>technology</v>
      </c>
      <c r="J747" t="s">
        <v>14</v>
      </c>
      <c r="K747">
        <v>34</v>
      </c>
      <c r="L747" t="s">
        <v>21</v>
      </c>
      <c r="M747" t="s">
        <v>22</v>
      </c>
      <c r="N747">
        <v>1275195600</v>
      </c>
      <c r="O747">
        <v>1277528400</v>
      </c>
      <c r="P747" t="b">
        <v>0</v>
      </c>
      <c r="Q747" t="b">
        <v>0</v>
      </c>
      <c r="R747" s="13">
        <f t="shared" si="58"/>
        <v>40355.208333333336</v>
      </c>
      <c r="S747" s="11">
        <f t="shared" si="59"/>
        <v>40328.208333333336</v>
      </c>
      <c r="T747" t="s">
        <v>65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56"/>
        <v>35</v>
      </c>
      <c r="G748" s="5">
        <f t="shared" si="57"/>
        <v>212.50896057347671</v>
      </c>
      <c r="H748" s="5" t="str">
        <f t="shared" si="60"/>
        <v>technology</v>
      </c>
      <c r="J748" t="s">
        <v>20</v>
      </c>
      <c r="K748">
        <v>3388</v>
      </c>
      <c r="L748" t="s">
        <v>21</v>
      </c>
      <c r="M748" t="s">
        <v>22</v>
      </c>
      <c r="N748">
        <v>1318136400</v>
      </c>
      <c r="O748">
        <v>1318568400</v>
      </c>
      <c r="P748" t="b">
        <v>0</v>
      </c>
      <c r="Q748" t="b">
        <v>0</v>
      </c>
      <c r="R748" s="13">
        <f t="shared" si="58"/>
        <v>40830.208333333336</v>
      </c>
      <c r="S748" s="11">
        <f t="shared" si="59"/>
        <v>40825.208333333336</v>
      </c>
      <c r="T748" t="s">
        <v>28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56"/>
        <v>40.049999999999997</v>
      </c>
      <c r="G749" s="5">
        <f t="shared" si="57"/>
        <v>228.85714285714286</v>
      </c>
      <c r="H749" s="5" t="str">
        <f t="shared" si="60"/>
        <v>theater</v>
      </c>
      <c r="J749" t="s">
        <v>20</v>
      </c>
      <c r="K749">
        <v>280</v>
      </c>
      <c r="L749" t="s">
        <v>21</v>
      </c>
      <c r="M749" t="s">
        <v>22</v>
      </c>
      <c r="N749">
        <v>1283403600</v>
      </c>
      <c r="O749">
        <v>1284354000</v>
      </c>
      <c r="P749" t="b">
        <v>0</v>
      </c>
      <c r="Q749" t="b">
        <v>0</v>
      </c>
      <c r="R749" s="13">
        <f t="shared" si="58"/>
        <v>40434.208333333336</v>
      </c>
      <c r="S749" s="11">
        <f t="shared" si="59"/>
        <v>40423.208333333336</v>
      </c>
      <c r="T749" t="s">
        <v>33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56"/>
        <v>110.97231270358306</v>
      </c>
      <c r="G750" s="5">
        <f t="shared" si="57"/>
        <v>34.959979476654695</v>
      </c>
      <c r="H750" s="5" t="str">
        <f t="shared" si="60"/>
        <v>film &amp; video</v>
      </c>
      <c r="J750" t="s">
        <v>74</v>
      </c>
      <c r="K750">
        <v>614</v>
      </c>
      <c r="L750" t="s">
        <v>21</v>
      </c>
      <c r="M750" t="s">
        <v>22</v>
      </c>
      <c r="N750">
        <v>1267423200</v>
      </c>
      <c r="O750">
        <v>1269579600</v>
      </c>
      <c r="P750" t="b">
        <v>0</v>
      </c>
      <c r="Q750" t="b">
        <v>1</v>
      </c>
      <c r="R750" s="13">
        <f t="shared" si="58"/>
        <v>40263.208333333336</v>
      </c>
      <c r="S750" s="11">
        <f t="shared" si="59"/>
        <v>40238.25</v>
      </c>
      <c r="T750" t="s">
        <v>71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56"/>
        <v>36.959016393442624</v>
      </c>
      <c r="G751" s="5">
        <f t="shared" si="57"/>
        <v>157.29069767441862</v>
      </c>
      <c r="H751" s="5" t="str">
        <f t="shared" si="60"/>
        <v>technology</v>
      </c>
      <c r="J751" t="s">
        <v>20</v>
      </c>
      <c r="K751">
        <v>366</v>
      </c>
      <c r="L751" t="s">
        <v>107</v>
      </c>
      <c r="M751" t="s">
        <v>108</v>
      </c>
      <c r="N751">
        <v>1412744400</v>
      </c>
      <c r="O751">
        <v>1413781200</v>
      </c>
      <c r="P751" t="b">
        <v>0</v>
      </c>
      <c r="Q751" t="b">
        <v>1</v>
      </c>
      <c r="R751" s="13">
        <f t="shared" si="58"/>
        <v>41932.208333333336</v>
      </c>
      <c r="S751" s="11">
        <f t="shared" si="59"/>
        <v>41920.208333333336</v>
      </c>
      <c r="T751" t="s">
        <v>65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56"/>
        <v>1</v>
      </c>
      <c r="G752" s="5">
        <f t="shared" si="57"/>
        <v>1</v>
      </c>
      <c r="H752" s="5" t="str">
        <f t="shared" si="60"/>
        <v>music</v>
      </c>
      <c r="J752" t="s">
        <v>14</v>
      </c>
      <c r="K752">
        <v>1</v>
      </c>
      <c r="L752" t="s">
        <v>40</v>
      </c>
      <c r="M752" t="s">
        <v>41</v>
      </c>
      <c r="N752">
        <v>1277960400</v>
      </c>
      <c r="O752">
        <v>1280120400</v>
      </c>
      <c r="P752" t="b">
        <v>0</v>
      </c>
      <c r="Q752" t="b">
        <v>0</v>
      </c>
      <c r="R752" s="13">
        <f t="shared" si="58"/>
        <v>40385.208333333336</v>
      </c>
      <c r="S752" s="11">
        <f t="shared" si="59"/>
        <v>40360.208333333336</v>
      </c>
      <c r="T752" t="s">
        <v>50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56"/>
        <v>30.974074074074075</v>
      </c>
      <c r="G753" s="5">
        <f t="shared" si="57"/>
        <v>232.30555555555554</v>
      </c>
      <c r="H753" s="5" t="str">
        <f t="shared" si="60"/>
        <v>publishing</v>
      </c>
      <c r="J753" t="s">
        <v>20</v>
      </c>
      <c r="K753">
        <v>270</v>
      </c>
      <c r="L753" t="s">
        <v>21</v>
      </c>
      <c r="M753" t="s">
        <v>22</v>
      </c>
      <c r="N753">
        <v>1458190800</v>
      </c>
      <c r="O753">
        <v>1459486800</v>
      </c>
      <c r="P753" t="b">
        <v>1</v>
      </c>
      <c r="Q753" t="b">
        <v>1</v>
      </c>
      <c r="R753" s="13">
        <f t="shared" si="58"/>
        <v>42461.208333333328</v>
      </c>
      <c r="S753" s="11">
        <f t="shared" si="59"/>
        <v>42446.208333333328</v>
      </c>
      <c r="T753" t="s">
        <v>68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56"/>
        <v>47.035087719298247</v>
      </c>
      <c r="G754" s="5">
        <f t="shared" si="57"/>
        <v>92.448275862068968</v>
      </c>
      <c r="H754" s="5" t="str">
        <f t="shared" si="60"/>
        <v>theater</v>
      </c>
      <c r="J754" t="s">
        <v>74</v>
      </c>
      <c r="K754">
        <v>114</v>
      </c>
      <c r="L754" t="s">
        <v>21</v>
      </c>
      <c r="M754" t="s">
        <v>22</v>
      </c>
      <c r="N754">
        <v>1280984400</v>
      </c>
      <c r="O754">
        <v>1282539600</v>
      </c>
      <c r="P754" t="b">
        <v>0</v>
      </c>
      <c r="Q754" t="b">
        <v>1</v>
      </c>
      <c r="R754" s="13">
        <f t="shared" si="58"/>
        <v>40413.208333333336</v>
      </c>
      <c r="S754" s="11">
        <f t="shared" si="59"/>
        <v>40395.208333333336</v>
      </c>
      <c r="T754" t="s">
        <v>33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56"/>
        <v>88.065693430656935</v>
      </c>
      <c r="G755" s="5">
        <f t="shared" si="57"/>
        <v>256.70212765957444</v>
      </c>
      <c r="H755" s="5" t="str">
        <f t="shared" si="60"/>
        <v>photography</v>
      </c>
      <c r="J755" t="s">
        <v>20</v>
      </c>
      <c r="K755">
        <v>137</v>
      </c>
      <c r="L755" t="s">
        <v>21</v>
      </c>
      <c r="M755" t="s">
        <v>22</v>
      </c>
      <c r="N755">
        <v>1274590800</v>
      </c>
      <c r="O755">
        <v>1275886800</v>
      </c>
      <c r="P755" t="b">
        <v>0</v>
      </c>
      <c r="Q755" t="b">
        <v>0</v>
      </c>
      <c r="R755" s="13">
        <f t="shared" si="58"/>
        <v>40336.208333333336</v>
      </c>
      <c r="S755" s="11">
        <f t="shared" si="59"/>
        <v>40321.208333333336</v>
      </c>
      <c r="T755" t="s">
        <v>122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56"/>
        <v>37.005616224648989</v>
      </c>
      <c r="G756" s="5">
        <f t="shared" si="57"/>
        <v>168.47017045454547</v>
      </c>
      <c r="H756" s="5" t="str">
        <f t="shared" si="60"/>
        <v>theater</v>
      </c>
      <c r="J756" t="s">
        <v>20</v>
      </c>
      <c r="K756">
        <v>3205</v>
      </c>
      <c r="L756" t="s">
        <v>21</v>
      </c>
      <c r="M756" t="s">
        <v>22</v>
      </c>
      <c r="N756">
        <v>1351400400</v>
      </c>
      <c r="O756">
        <v>1355983200</v>
      </c>
      <c r="P756" t="b">
        <v>0</v>
      </c>
      <c r="Q756" t="b">
        <v>0</v>
      </c>
      <c r="R756" s="13">
        <f t="shared" si="58"/>
        <v>41263.25</v>
      </c>
      <c r="S756" s="11">
        <f t="shared" si="59"/>
        <v>41210.208333333336</v>
      </c>
      <c r="T756" t="s">
        <v>33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56"/>
        <v>26.027777777777779</v>
      </c>
      <c r="G757" s="5">
        <f t="shared" si="57"/>
        <v>166.57777777777778</v>
      </c>
      <c r="H757" s="5" t="str">
        <f t="shared" si="60"/>
        <v>theater</v>
      </c>
      <c r="J757" t="s">
        <v>20</v>
      </c>
      <c r="K757">
        <v>288</v>
      </c>
      <c r="L757" t="s">
        <v>36</v>
      </c>
      <c r="M757" t="s">
        <v>37</v>
      </c>
      <c r="N757">
        <v>1514354400</v>
      </c>
      <c r="O757">
        <v>1515391200</v>
      </c>
      <c r="P757" t="b">
        <v>0</v>
      </c>
      <c r="Q757" t="b">
        <v>1</v>
      </c>
      <c r="R757" s="13">
        <f t="shared" si="58"/>
        <v>43108.25</v>
      </c>
      <c r="S757" s="11">
        <f t="shared" si="59"/>
        <v>43096.25</v>
      </c>
      <c r="T757" t="s">
        <v>33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56"/>
        <v>67.817567567567565</v>
      </c>
      <c r="G758" s="5">
        <f t="shared" si="57"/>
        <v>772.07692307692309</v>
      </c>
      <c r="H758" s="5" t="str">
        <f t="shared" si="60"/>
        <v>theater</v>
      </c>
      <c r="J758" t="s">
        <v>20</v>
      </c>
      <c r="K758">
        <v>148</v>
      </c>
      <c r="L758" t="s">
        <v>21</v>
      </c>
      <c r="M758" t="s">
        <v>22</v>
      </c>
      <c r="N758">
        <v>1421733600</v>
      </c>
      <c r="O758">
        <v>1422252000</v>
      </c>
      <c r="P758" t="b">
        <v>0</v>
      </c>
      <c r="Q758" t="b">
        <v>0</v>
      </c>
      <c r="R758" s="13">
        <f t="shared" si="58"/>
        <v>42030.25</v>
      </c>
      <c r="S758" s="11">
        <f t="shared" si="59"/>
        <v>42024.25</v>
      </c>
      <c r="T758" t="s">
        <v>33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56"/>
        <v>49.964912280701753</v>
      </c>
      <c r="G759" s="5">
        <f t="shared" si="57"/>
        <v>406.85714285714283</v>
      </c>
      <c r="H759" s="5" t="str">
        <f t="shared" si="60"/>
        <v>film &amp; video</v>
      </c>
      <c r="J759" t="s">
        <v>20</v>
      </c>
      <c r="K759">
        <v>114</v>
      </c>
      <c r="L759" t="s">
        <v>21</v>
      </c>
      <c r="M759" t="s">
        <v>22</v>
      </c>
      <c r="N759">
        <v>1305176400</v>
      </c>
      <c r="O759">
        <v>1305522000</v>
      </c>
      <c r="P759" t="b">
        <v>0</v>
      </c>
      <c r="Q759" t="b">
        <v>0</v>
      </c>
      <c r="R759" s="13">
        <f t="shared" si="58"/>
        <v>40679.208333333336</v>
      </c>
      <c r="S759" s="11">
        <f t="shared" si="59"/>
        <v>40675.208333333336</v>
      </c>
      <c r="T759" t="s">
        <v>53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56"/>
        <v>110.01646903820817</v>
      </c>
      <c r="G760" s="5">
        <f t="shared" si="57"/>
        <v>564.20608108108115</v>
      </c>
      <c r="H760" s="5" t="str">
        <f t="shared" si="60"/>
        <v>music</v>
      </c>
      <c r="J760" t="s">
        <v>20</v>
      </c>
      <c r="K760">
        <v>1518</v>
      </c>
      <c r="L760" t="s">
        <v>15</v>
      </c>
      <c r="M760" t="s">
        <v>16</v>
      </c>
      <c r="N760">
        <v>1414126800</v>
      </c>
      <c r="O760">
        <v>1414904400</v>
      </c>
      <c r="P760" t="b">
        <v>0</v>
      </c>
      <c r="Q760" t="b">
        <v>0</v>
      </c>
      <c r="R760" s="13">
        <f t="shared" si="58"/>
        <v>41945.208333333336</v>
      </c>
      <c r="S760" s="11">
        <f t="shared" si="59"/>
        <v>41936.208333333336</v>
      </c>
      <c r="T760" t="s">
        <v>23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56"/>
        <v>89.964678178963894</v>
      </c>
      <c r="G761" s="5">
        <f t="shared" si="57"/>
        <v>68.426865671641792</v>
      </c>
      <c r="H761" s="5" t="str">
        <f t="shared" si="60"/>
        <v>music</v>
      </c>
      <c r="J761" t="s">
        <v>14</v>
      </c>
      <c r="K761">
        <v>1274</v>
      </c>
      <c r="L761" t="s">
        <v>21</v>
      </c>
      <c r="M761" t="s">
        <v>22</v>
      </c>
      <c r="N761">
        <v>1517810400</v>
      </c>
      <c r="O761">
        <v>1520402400</v>
      </c>
      <c r="P761" t="b">
        <v>0</v>
      </c>
      <c r="Q761" t="b">
        <v>0</v>
      </c>
      <c r="R761" s="13">
        <f t="shared" si="58"/>
        <v>43166.25</v>
      </c>
      <c r="S761" s="11">
        <f t="shared" si="59"/>
        <v>43136.25</v>
      </c>
      <c r="T761" t="s">
        <v>50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56"/>
        <v>79.009523809523813</v>
      </c>
      <c r="G762" s="5">
        <f t="shared" si="57"/>
        <v>34.351966873706004</v>
      </c>
      <c r="H762" s="5" t="str">
        <f t="shared" si="60"/>
        <v>games</v>
      </c>
      <c r="J762" t="s">
        <v>14</v>
      </c>
      <c r="K762">
        <v>210</v>
      </c>
      <c r="L762" t="s">
        <v>107</v>
      </c>
      <c r="M762" t="s">
        <v>108</v>
      </c>
      <c r="N762">
        <v>1564635600</v>
      </c>
      <c r="O762">
        <v>1567141200</v>
      </c>
      <c r="P762" t="b">
        <v>0</v>
      </c>
      <c r="Q762" t="b">
        <v>1</v>
      </c>
      <c r="R762" s="13">
        <f t="shared" si="58"/>
        <v>43707.208333333328</v>
      </c>
      <c r="S762" s="11">
        <f t="shared" si="59"/>
        <v>43678.208333333328</v>
      </c>
      <c r="T762" t="s">
        <v>89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56"/>
        <v>86.867469879518069</v>
      </c>
      <c r="G763" s="5">
        <f t="shared" si="57"/>
        <v>655.4545454545455</v>
      </c>
      <c r="H763" s="5" t="str">
        <f t="shared" si="60"/>
        <v>music</v>
      </c>
      <c r="J763" t="s">
        <v>20</v>
      </c>
      <c r="K763">
        <v>166</v>
      </c>
      <c r="L763" t="s">
        <v>21</v>
      </c>
      <c r="M763" t="s">
        <v>22</v>
      </c>
      <c r="N763">
        <v>1500699600</v>
      </c>
      <c r="O763">
        <v>1501131600</v>
      </c>
      <c r="P763" t="b">
        <v>0</v>
      </c>
      <c r="Q763" t="b">
        <v>0</v>
      </c>
      <c r="R763" s="13">
        <f t="shared" si="58"/>
        <v>42943.208333333328</v>
      </c>
      <c r="S763" s="11">
        <f t="shared" si="59"/>
        <v>42938.208333333328</v>
      </c>
      <c r="T763" t="s">
        <v>23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56"/>
        <v>62.04</v>
      </c>
      <c r="G764" s="5">
        <f t="shared" si="57"/>
        <v>177.25714285714284</v>
      </c>
      <c r="H764" s="5" t="str">
        <f t="shared" si="60"/>
        <v>music</v>
      </c>
      <c r="J764" t="s">
        <v>20</v>
      </c>
      <c r="K764">
        <v>100</v>
      </c>
      <c r="L764" t="s">
        <v>26</v>
      </c>
      <c r="M764" t="s">
        <v>27</v>
      </c>
      <c r="N764">
        <v>1354082400</v>
      </c>
      <c r="O764">
        <v>1355032800</v>
      </c>
      <c r="P764" t="b">
        <v>0</v>
      </c>
      <c r="Q764" t="b">
        <v>0</v>
      </c>
      <c r="R764" s="13">
        <f t="shared" si="58"/>
        <v>41252.25</v>
      </c>
      <c r="S764" s="11">
        <f t="shared" si="59"/>
        <v>41241.25</v>
      </c>
      <c r="T764" t="s">
        <v>159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56"/>
        <v>26.970212765957445</v>
      </c>
      <c r="G765" s="5">
        <f t="shared" si="57"/>
        <v>113.17857142857144</v>
      </c>
      <c r="H765" s="5" t="str">
        <f t="shared" si="60"/>
        <v>theater</v>
      </c>
      <c r="J765" t="s">
        <v>20</v>
      </c>
      <c r="K765">
        <v>235</v>
      </c>
      <c r="L765" t="s">
        <v>21</v>
      </c>
      <c r="M765" t="s">
        <v>22</v>
      </c>
      <c r="N765">
        <v>1336453200</v>
      </c>
      <c r="O765">
        <v>1339477200</v>
      </c>
      <c r="P765" t="b">
        <v>0</v>
      </c>
      <c r="Q765" t="b">
        <v>1</v>
      </c>
      <c r="R765" s="13">
        <f t="shared" si="58"/>
        <v>41072.208333333336</v>
      </c>
      <c r="S765" s="11">
        <f t="shared" si="59"/>
        <v>41037.208333333336</v>
      </c>
      <c r="T765" t="s">
        <v>33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56"/>
        <v>54.121621621621621</v>
      </c>
      <c r="G766" s="5">
        <f t="shared" si="57"/>
        <v>728.18181818181824</v>
      </c>
      <c r="H766" s="5" t="str">
        <f t="shared" si="60"/>
        <v>music</v>
      </c>
      <c r="J766" t="s">
        <v>20</v>
      </c>
      <c r="K766">
        <v>148</v>
      </c>
      <c r="L766" t="s">
        <v>21</v>
      </c>
      <c r="M766" t="s">
        <v>22</v>
      </c>
      <c r="N766">
        <v>1305262800</v>
      </c>
      <c r="O766">
        <v>1305954000</v>
      </c>
      <c r="P766" t="b">
        <v>0</v>
      </c>
      <c r="Q766" t="b">
        <v>0</v>
      </c>
      <c r="R766" s="13">
        <f t="shared" si="58"/>
        <v>40684.208333333336</v>
      </c>
      <c r="S766" s="11">
        <f t="shared" si="59"/>
        <v>40676.208333333336</v>
      </c>
      <c r="T766" t="s">
        <v>23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56"/>
        <v>41.035353535353536</v>
      </c>
      <c r="G767" s="5">
        <f t="shared" si="57"/>
        <v>208.33333333333334</v>
      </c>
      <c r="H767" s="5" t="str">
        <f t="shared" si="60"/>
        <v>music</v>
      </c>
      <c r="J767" t="s">
        <v>20</v>
      </c>
      <c r="K767">
        <v>198</v>
      </c>
      <c r="L767" t="s">
        <v>21</v>
      </c>
      <c r="M767" t="s">
        <v>22</v>
      </c>
      <c r="N767">
        <v>1492232400</v>
      </c>
      <c r="O767">
        <v>1494392400</v>
      </c>
      <c r="P767" t="b">
        <v>1</v>
      </c>
      <c r="Q767" t="b">
        <v>1</v>
      </c>
      <c r="R767" s="13">
        <f t="shared" si="58"/>
        <v>42865.208333333328</v>
      </c>
      <c r="S767" s="11">
        <f t="shared" si="59"/>
        <v>42840.208333333328</v>
      </c>
      <c r="T767" t="s">
        <v>60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56"/>
        <v>55.052419354838712</v>
      </c>
      <c r="G768" s="5">
        <f t="shared" si="57"/>
        <v>31.171232876712331</v>
      </c>
      <c r="H768" s="5" t="str">
        <f t="shared" si="60"/>
        <v>film &amp; video</v>
      </c>
      <c r="J768" t="s">
        <v>14</v>
      </c>
      <c r="K768">
        <v>248</v>
      </c>
      <c r="L768" t="s">
        <v>26</v>
      </c>
      <c r="M768" t="s">
        <v>27</v>
      </c>
      <c r="N768">
        <v>1537333200</v>
      </c>
      <c r="O768">
        <v>1537419600</v>
      </c>
      <c r="P768" t="b">
        <v>0</v>
      </c>
      <c r="Q768" t="b">
        <v>0</v>
      </c>
      <c r="R768" s="13">
        <f t="shared" si="58"/>
        <v>43363.208333333328</v>
      </c>
      <c r="S768" s="11">
        <f t="shared" si="59"/>
        <v>43362.208333333328</v>
      </c>
      <c r="T768" t="s">
        <v>474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56"/>
        <v>107.93762183235867</v>
      </c>
      <c r="G769" s="5">
        <f t="shared" si="57"/>
        <v>56.967078189300416</v>
      </c>
      <c r="H769" s="5" t="str">
        <f t="shared" si="60"/>
        <v>publishing</v>
      </c>
      <c r="J769" t="s">
        <v>14</v>
      </c>
      <c r="K769">
        <v>513</v>
      </c>
      <c r="L769" t="s">
        <v>21</v>
      </c>
      <c r="M769" t="s">
        <v>22</v>
      </c>
      <c r="N769">
        <v>1444107600</v>
      </c>
      <c r="O769">
        <v>1447999200</v>
      </c>
      <c r="P769" t="b">
        <v>0</v>
      </c>
      <c r="Q769" t="b">
        <v>0</v>
      </c>
      <c r="R769" s="13">
        <f t="shared" si="58"/>
        <v>42328.25</v>
      </c>
      <c r="S769" s="11">
        <f t="shared" si="59"/>
        <v>42283.208333333328</v>
      </c>
      <c r="T769" t="s">
        <v>206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56"/>
        <v>73.92</v>
      </c>
      <c r="G770" s="5">
        <f t="shared" si="57"/>
        <v>231</v>
      </c>
      <c r="H770" s="5" t="str">
        <f t="shared" si="60"/>
        <v>theater</v>
      </c>
      <c r="J770" t="s">
        <v>20</v>
      </c>
      <c r="K770">
        <v>150</v>
      </c>
      <c r="L770" t="s">
        <v>21</v>
      </c>
      <c r="M770" t="s">
        <v>22</v>
      </c>
      <c r="N770">
        <v>1386741600</v>
      </c>
      <c r="O770">
        <v>1388037600</v>
      </c>
      <c r="P770" t="b">
        <v>0</v>
      </c>
      <c r="Q770" t="b">
        <v>0</v>
      </c>
      <c r="R770" s="13">
        <f t="shared" si="58"/>
        <v>41634.25</v>
      </c>
      <c r="S770" s="11">
        <f t="shared" si="59"/>
        <v>41619.25</v>
      </c>
      <c r="T770" t="s">
        <v>33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61">E771/K771</f>
        <v>31.995894428152493</v>
      </c>
      <c r="G771" s="5">
        <f t="shared" ref="G771:G834" si="62">E771/D771*100</f>
        <v>86.867834394904463</v>
      </c>
      <c r="H771" s="5" t="str">
        <f t="shared" si="60"/>
        <v>games</v>
      </c>
      <c r="J771" t="s">
        <v>14</v>
      </c>
      <c r="K771">
        <v>3410</v>
      </c>
      <c r="L771" t="s">
        <v>21</v>
      </c>
      <c r="M771" t="s">
        <v>22</v>
      </c>
      <c r="N771">
        <v>1376542800</v>
      </c>
      <c r="O771">
        <v>1378789200</v>
      </c>
      <c r="P771" t="b">
        <v>0</v>
      </c>
      <c r="Q771" t="b">
        <v>0</v>
      </c>
      <c r="R771" s="13">
        <f t="shared" ref="R771:R834" si="63">(((O771 / 86400) + 25569))</f>
        <v>41527.208333333336</v>
      </c>
      <c r="S771" s="11">
        <f t="shared" ref="S771:S834" si="64">(((N771 / 86400) + 25569))</f>
        <v>41501.208333333336</v>
      </c>
      <c r="T771" t="s">
        <v>89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61"/>
        <v>53.898148148148145</v>
      </c>
      <c r="G772" s="5">
        <f t="shared" si="62"/>
        <v>270.74418604651163</v>
      </c>
      <c r="H772" s="5" t="str">
        <f t="shared" ref="H772:H835" si="65">LEFT(T772, FIND("/", T772)-1)</f>
        <v>theater</v>
      </c>
      <c r="J772" t="s">
        <v>20</v>
      </c>
      <c r="K772">
        <v>216</v>
      </c>
      <c r="L772" t="s">
        <v>107</v>
      </c>
      <c r="M772" t="s">
        <v>108</v>
      </c>
      <c r="N772">
        <v>1397451600</v>
      </c>
      <c r="O772">
        <v>1398056400</v>
      </c>
      <c r="P772" t="b">
        <v>0</v>
      </c>
      <c r="Q772" t="b">
        <v>1</v>
      </c>
      <c r="R772" s="13">
        <f t="shared" si="63"/>
        <v>41750.208333333336</v>
      </c>
      <c r="S772" s="11">
        <f t="shared" si="64"/>
        <v>41743.208333333336</v>
      </c>
      <c r="T772" t="s">
        <v>33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61"/>
        <v>106.5</v>
      </c>
      <c r="G773" s="5">
        <f t="shared" si="62"/>
        <v>49.446428571428569</v>
      </c>
      <c r="H773" s="5" t="str">
        <f t="shared" si="65"/>
        <v>theater</v>
      </c>
      <c r="J773" t="s">
        <v>74</v>
      </c>
      <c r="K773">
        <v>26</v>
      </c>
      <c r="L773" t="s">
        <v>21</v>
      </c>
      <c r="M773" t="s">
        <v>22</v>
      </c>
      <c r="N773">
        <v>1548482400</v>
      </c>
      <c r="O773">
        <v>1550815200</v>
      </c>
      <c r="P773" t="b">
        <v>0</v>
      </c>
      <c r="Q773" t="b">
        <v>0</v>
      </c>
      <c r="R773" s="13">
        <f t="shared" si="63"/>
        <v>43518.25</v>
      </c>
      <c r="S773" s="11">
        <f t="shared" si="64"/>
        <v>43491.25</v>
      </c>
      <c r="T773" t="s">
        <v>33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61"/>
        <v>32.999805409612762</v>
      </c>
      <c r="G774" s="5">
        <f t="shared" si="62"/>
        <v>113.3596256684492</v>
      </c>
      <c r="H774" s="5" t="str">
        <f t="shared" si="65"/>
        <v>music</v>
      </c>
      <c r="J774" t="s">
        <v>20</v>
      </c>
      <c r="K774">
        <v>5139</v>
      </c>
      <c r="L774" t="s">
        <v>21</v>
      </c>
      <c r="M774" t="s">
        <v>22</v>
      </c>
      <c r="N774">
        <v>1549692000</v>
      </c>
      <c r="O774">
        <v>1550037600</v>
      </c>
      <c r="P774" t="b">
        <v>0</v>
      </c>
      <c r="Q774" t="b">
        <v>0</v>
      </c>
      <c r="R774" s="13">
        <f t="shared" si="63"/>
        <v>43509.25</v>
      </c>
      <c r="S774" s="11">
        <f t="shared" si="64"/>
        <v>43505.25</v>
      </c>
      <c r="T774" t="s">
        <v>60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61"/>
        <v>43.00254993625159</v>
      </c>
      <c r="G775" s="5">
        <f t="shared" si="62"/>
        <v>190.55555555555554</v>
      </c>
      <c r="H775" s="5" t="str">
        <f t="shared" si="65"/>
        <v>theater</v>
      </c>
      <c r="J775" t="s">
        <v>20</v>
      </c>
      <c r="K775">
        <v>2353</v>
      </c>
      <c r="L775" t="s">
        <v>21</v>
      </c>
      <c r="M775" t="s">
        <v>22</v>
      </c>
      <c r="N775">
        <v>1492059600</v>
      </c>
      <c r="O775">
        <v>1492923600</v>
      </c>
      <c r="P775" t="b">
        <v>0</v>
      </c>
      <c r="Q775" t="b">
        <v>0</v>
      </c>
      <c r="R775" s="13">
        <f t="shared" si="63"/>
        <v>42848.208333333328</v>
      </c>
      <c r="S775" s="11">
        <f t="shared" si="64"/>
        <v>42838.208333333328</v>
      </c>
      <c r="T775" t="s">
        <v>33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61"/>
        <v>86.858974358974365</v>
      </c>
      <c r="G776" s="5">
        <f t="shared" si="62"/>
        <v>135.5</v>
      </c>
      <c r="H776" s="5" t="str">
        <f t="shared" si="65"/>
        <v>technology</v>
      </c>
      <c r="J776" t="s">
        <v>20</v>
      </c>
      <c r="K776">
        <v>78</v>
      </c>
      <c r="L776" t="s">
        <v>107</v>
      </c>
      <c r="M776" t="s">
        <v>108</v>
      </c>
      <c r="N776">
        <v>1463979600</v>
      </c>
      <c r="O776">
        <v>1467522000</v>
      </c>
      <c r="P776" t="b">
        <v>0</v>
      </c>
      <c r="Q776" t="b">
        <v>0</v>
      </c>
      <c r="R776" s="13">
        <f t="shared" si="63"/>
        <v>42554.208333333328</v>
      </c>
      <c r="S776" s="11">
        <f t="shared" si="64"/>
        <v>42513.208333333328</v>
      </c>
      <c r="T776" t="s">
        <v>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61"/>
        <v>96.8</v>
      </c>
      <c r="G777" s="5">
        <f t="shared" si="62"/>
        <v>10.297872340425531</v>
      </c>
      <c r="H777" s="5" t="str">
        <f t="shared" si="65"/>
        <v>music</v>
      </c>
      <c r="J777" t="s">
        <v>14</v>
      </c>
      <c r="K777">
        <v>10</v>
      </c>
      <c r="L777" t="s">
        <v>21</v>
      </c>
      <c r="M777" t="s">
        <v>22</v>
      </c>
      <c r="N777">
        <v>1415253600</v>
      </c>
      <c r="O777">
        <v>1416117600</v>
      </c>
      <c r="P777" t="b">
        <v>0</v>
      </c>
      <c r="Q777" t="b">
        <v>0</v>
      </c>
      <c r="R777" s="13">
        <f t="shared" si="63"/>
        <v>41959.25</v>
      </c>
      <c r="S777" s="11">
        <f t="shared" si="64"/>
        <v>41949.25</v>
      </c>
      <c r="T777" t="s">
        <v>23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61"/>
        <v>32.995456610631528</v>
      </c>
      <c r="G778" s="5">
        <f t="shared" si="62"/>
        <v>65.544223826714799</v>
      </c>
      <c r="H778" s="5" t="str">
        <f t="shared" si="65"/>
        <v>theater</v>
      </c>
      <c r="J778" t="s">
        <v>14</v>
      </c>
      <c r="K778">
        <v>2201</v>
      </c>
      <c r="L778" t="s">
        <v>21</v>
      </c>
      <c r="M778" t="s">
        <v>22</v>
      </c>
      <c r="N778">
        <v>1562216400</v>
      </c>
      <c r="O778">
        <v>1563771600</v>
      </c>
      <c r="P778" t="b">
        <v>0</v>
      </c>
      <c r="Q778" t="b">
        <v>0</v>
      </c>
      <c r="R778" s="13">
        <f t="shared" si="63"/>
        <v>43668.208333333328</v>
      </c>
      <c r="S778" s="11">
        <f t="shared" si="64"/>
        <v>43650.208333333328</v>
      </c>
      <c r="T778" t="s">
        <v>33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61"/>
        <v>68.028106508875737</v>
      </c>
      <c r="G779" s="5">
        <f t="shared" si="62"/>
        <v>49.026652452025587</v>
      </c>
      <c r="H779" s="5" t="str">
        <f t="shared" si="65"/>
        <v>theater</v>
      </c>
      <c r="J779" t="s">
        <v>14</v>
      </c>
      <c r="K779">
        <v>676</v>
      </c>
      <c r="L779" t="s">
        <v>21</v>
      </c>
      <c r="M779" t="s">
        <v>22</v>
      </c>
      <c r="N779">
        <v>1316754000</v>
      </c>
      <c r="O779">
        <v>1319259600</v>
      </c>
      <c r="P779" t="b">
        <v>0</v>
      </c>
      <c r="Q779" t="b">
        <v>0</v>
      </c>
      <c r="R779" s="13">
        <f t="shared" si="63"/>
        <v>40838.208333333336</v>
      </c>
      <c r="S779" s="11">
        <f t="shared" si="64"/>
        <v>40809.208333333336</v>
      </c>
      <c r="T779" t="s">
        <v>33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61"/>
        <v>58.867816091954026</v>
      </c>
      <c r="G780" s="5">
        <f t="shared" si="62"/>
        <v>787.92307692307691</v>
      </c>
      <c r="H780" s="5" t="str">
        <f t="shared" si="65"/>
        <v>film &amp; video</v>
      </c>
      <c r="J780" t="s">
        <v>20</v>
      </c>
      <c r="K780">
        <v>174</v>
      </c>
      <c r="L780" t="s">
        <v>98</v>
      </c>
      <c r="M780" t="s">
        <v>99</v>
      </c>
      <c r="N780">
        <v>1313211600</v>
      </c>
      <c r="O780">
        <v>1313643600</v>
      </c>
      <c r="P780" t="b">
        <v>0</v>
      </c>
      <c r="Q780" t="b">
        <v>0</v>
      </c>
      <c r="R780" s="13">
        <f t="shared" si="63"/>
        <v>40773.208333333336</v>
      </c>
      <c r="S780" s="11">
        <f t="shared" si="64"/>
        <v>40768.208333333336</v>
      </c>
      <c r="T780" t="s">
        <v>71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61"/>
        <v>105.04572803850782</v>
      </c>
      <c r="G781" s="5">
        <f t="shared" si="62"/>
        <v>80.306347746090154</v>
      </c>
      <c r="H781" s="5" t="str">
        <f t="shared" si="65"/>
        <v>theater</v>
      </c>
      <c r="J781" t="s">
        <v>14</v>
      </c>
      <c r="K781">
        <v>831</v>
      </c>
      <c r="L781" t="s">
        <v>21</v>
      </c>
      <c r="M781" t="s">
        <v>22</v>
      </c>
      <c r="N781">
        <v>1439528400</v>
      </c>
      <c r="O781">
        <v>1440306000</v>
      </c>
      <c r="P781" t="b">
        <v>0</v>
      </c>
      <c r="Q781" t="b">
        <v>1</v>
      </c>
      <c r="R781" s="13">
        <f t="shared" si="63"/>
        <v>42239.208333333328</v>
      </c>
      <c r="S781" s="11">
        <f t="shared" si="64"/>
        <v>42230.208333333328</v>
      </c>
      <c r="T781" t="s">
        <v>33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61"/>
        <v>33.054878048780488</v>
      </c>
      <c r="G782" s="5">
        <f t="shared" si="62"/>
        <v>106.29411764705883</v>
      </c>
      <c r="H782" s="5" t="str">
        <f t="shared" si="65"/>
        <v>film &amp; video</v>
      </c>
      <c r="J782" t="s">
        <v>20</v>
      </c>
      <c r="K782">
        <v>164</v>
      </c>
      <c r="L782" t="s">
        <v>21</v>
      </c>
      <c r="M782" t="s">
        <v>22</v>
      </c>
      <c r="N782">
        <v>1469163600</v>
      </c>
      <c r="O782">
        <v>1470805200</v>
      </c>
      <c r="P782" t="b">
        <v>0</v>
      </c>
      <c r="Q782" t="b">
        <v>1</v>
      </c>
      <c r="R782" s="13">
        <f t="shared" si="63"/>
        <v>42592.208333333328</v>
      </c>
      <c r="S782" s="11">
        <f t="shared" si="64"/>
        <v>42573.208333333328</v>
      </c>
      <c r="T782" t="s">
        <v>53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61"/>
        <v>78.821428571428569</v>
      </c>
      <c r="G783" s="5">
        <f t="shared" si="62"/>
        <v>50.735632183908038</v>
      </c>
      <c r="H783" s="5" t="str">
        <f t="shared" si="65"/>
        <v>theater</v>
      </c>
      <c r="J783" t="s">
        <v>74</v>
      </c>
      <c r="K783">
        <v>56</v>
      </c>
      <c r="L783" t="s">
        <v>98</v>
      </c>
      <c r="M783" t="s">
        <v>99</v>
      </c>
      <c r="N783">
        <v>1288501200</v>
      </c>
      <c r="O783">
        <v>1292911200</v>
      </c>
      <c r="P783" t="b">
        <v>0</v>
      </c>
      <c r="Q783" t="b">
        <v>0</v>
      </c>
      <c r="R783" s="13">
        <f t="shared" si="63"/>
        <v>40533.25</v>
      </c>
      <c r="S783" s="11">
        <f t="shared" si="64"/>
        <v>40482.208333333336</v>
      </c>
      <c r="T783" t="s">
        <v>33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61"/>
        <v>68.204968944099377</v>
      </c>
      <c r="G784" s="5">
        <f t="shared" si="62"/>
        <v>215.31372549019611</v>
      </c>
      <c r="H784" s="5" t="str">
        <f t="shared" si="65"/>
        <v>film &amp; video</v>
      </c>
      <c r="J784" t="s">
        <v>20</v>
      </c>
      <c r="K784">
        <v>161</v>
      </c>
      <c r="L784" t="s">
        <v>21</v>
      </c>
      <c r="M784" t="s">
        <v>22</v>
      </c>
      <c r="N784">
        <v>1298959200</v>
      </c>
      <c r="O784">
        <v>1301374800</v>
      </c>
      <c r="P784" t="b">
        <v>0</v>
      </c>
      <c r="Q784" t="b">
        <v>1</v>
      </c>
      <c r="R784" s="13">
        <f t="shared" si="63"/>
        <v>40631.208333333336</v>
      </c>
      <c r="S784" s="11">
        <f t="shared" si="64"/>
        <v>40603.25</v>
      </c>
      <c r="T784" t="s">
        <v>71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61"/>
        <v>75.731884057971016</v>
      </c>
      <c r="G785" s="5">
        <f t="shared" si="62"/>
        <v>141.22972972972974</v>
      </c>
      <c r="H785" s="5" t="str">
        <f t="shared" si="65"/>
        <v>music</v>
      </c>
      <c r="J785" t="s">
        <v>20</v>
      </c>
      <c r="K785">
        <v>138</v>
      </c>
      <c r="L785" t="s">
        <v>21</v>
      </c>
      <c r="M785" t="s">
        <v>22</v>
      </c>
      <c r="N785">
        <v>1387260000</v>
      </c>
      <c r="O785">
        <v>1387864800</v>
      </c>
      <c r="P785" t="b">
        <v>0</v>
      </c>
      <c r="Q785" t="b">
        <v>0</v>
      </c>
      <c r="R785" s="13">
        <f t="shared" si="63"/>
        <v>41632.25</v>
      </c>
      <c r="S785" s="11">
        <f t="shared" si="64"/>
        <v>41625.25</v>
      </c>
      <c r="T785" t="s">
        <v>23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61"/>
        <v>30.996070133010882</v>
      </c>
      <c r="G786" s="5">
        <f t="shared" si="62"/>
        <v>115.33745781777279</v>
      </c>
      <c r="H786" s="5" t="str">
        <f t="shared" si="65"/>
        <v>technology</v>
      </c>
      <c r="J786" t="s">
        <v>20</v>
      </c>
      <c r="K786">
        <v>3308</v>
      </c>
      <c r="L786" t="s">
        <v>21</v>
      </c>
      <c r="M786" t="s">
        <v>22</v>
      </c>
      <c r="N786">
        <v>1457244000</v>
      </c>
      <c r="O786">
        <v>1458190800</v>
      </c>
      <c r="P786" t="b">
        <v>0</v>
      </c>
      <c r="Q786" t="b">
        <v>0</v>
      </c>
      <c r="R786" s="13">
        <f t="shared" si="63"/>
        <v>42446.208333333328</v>
      </c>
      <c r="S786" s="11">
        <f t="shared" si="64"/>
        <v>42435.25</v>
      </c>
      <c r="T786" t="s">
        <v>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61"/>
        <v>101.88188976377953</v>
      </c>
      <c r="G787" s="5">
        <f t="shared" si="62"/>
        <v>193.11940298507463</v>
      </c>
      <c r="H787" s="5" t="str">
        <f t="shared" si="65"/>
        <v>film &amp; video</v>
      </c>
      <c r="J787" t="s">
        <v>20</v>
      </c>
      <c r="K787">
        <v>127</v>
      </c>
      <c r="L787" t="s">
        <v>26</v>
      </c>
      <c r="M787" t="s">
        <v>27</v>
      </c>
      <c r="N787">
        <v>1556341200</v>
      </c>
      <c r="O787">
        <v>1559278800</v>
      </c>
      <c r="P787" t="b">
        <v>0</v>
      </c>
      <c r="Q787" t="b">
        <v>1</v>
      </c>
      <c r="R787" s="13">
        <f t="shared" si="63"/>
        <v>43616.208333333328</v>
      </c>
      <c r="S787" s="11">
        <f t="shared" si="64"/>
        <v>43582.208333333328</v>
      </c>
      <c r="T787" t="s">
        <v>71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61"/>
        <v>52.879227053140099</v>
      </c>
      <c r="G788" s="5">
        <f t="shared" si="62"/>
        <v>729.73333333333335</v>
      </c>
      <c r="H788" s="5" t="str">
        <f t="shared" si="65"/>
        <v>music</v>
      </c>
      <c r="J788" t="s">
        <v>20</v>
      </c>
      <c r="K788">
        <v>207</v>
      </c>
      <c r="L788" t="s">
        <v>107</v>
      </c>
      <c r="M788" t="s">
        <v>108</v>
      </c>
      <c r="N788">
        <v>1522126800</v>
      </c>
      <c r="O788">
        <v>1522731600</v>
      </c>
      <c r="P788" t="b">
        <v>0</v>
      </c>
      <c r="Q788" t="b">
        <v>1</v>
      </c>
      <c r="R788" s="13">
        <f t="shared" si="63"/>
        <v>43193.208333333328</v>
      </c>
      <c r="S788" s="11">
        <f t="shared" si="64"/>
        <v>43186.208333333328</v>
      </c>
      <c r="T788" t="s">
        <v>159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61"/>
        <v>71.005820721769496</v>
      </c>
      <c r="G789" s="5">
        <f t="shared" si="62"/>
        <v>99.66339869281046</v>
      </c>
      <c r="H789" s="5" t="str">
        <f t="shared" si="65"/>
        <v>music</v>
      </c>
      <c r="J789" t="s">
        <v>14</v>
      </c>
      <c r="K789">
        <v>859</v>
      </c>
      <c r="L789" t="s">
        <v>15</v>
      </c>
      <c r="M789" t="s">
        <v>16</v>
      </c>
      <c r="N789">
        <v>1305954000</v>
      </c>
      <c r="O789">
        <v>1306731600</v>
      </c>
      <c r="P789" t="b">
        <v>0</v>
      </c>
      <c r="Q789" t="b">
        <v>0</v>
      </c>
      <c r="R789" s="13">
        <f t="shared" si="63"/>
        <v>40693.208333333336</v>
      </c>
      <c r="S789" s="11">
        <f t="shared" si="64"/>
        <v>40684.208333333336</v>
      </c>
      <c r="T789" t="s">
        <v>23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61"/>
        <v>102.38709677419355</v>
      </c>
      <c r="G790" s="5">
        <f t="shared" si="62"/>
        <v>88.166666666666671</v>
      </c>
      <c r="H790" s="5" t="str">
        <f t="shared" si="65"/>
        <v>film &amp; video</v>
      </c>
      <c r="J790" t="s">
        <v>47</v>
      </c>
      <c r="K790">
        <v>31</v>
      </c>
      <c r="L790" t="s">
        <v>21</v>
      </c>
      <c r="M790" t="s">
        <v>22</v>
      </c>
      <c r="N790">
        <v>1350709200</v>
      </c>
      <c r="O790">
        <v>1352527200</v>
      </c>
      <c r="P790" t="b">
        <v>0</v>
      </c>
      <c r="Q790" t="b">
        <v>0</v>
      </c>
      <c r="R790" s="13">
        <f t="shared" si="63"/>
        <v>41223.25</v>
      </c>
      <c r="S790" s="11">
        <f t="shared" si="64"/>
        <v>41202.208333333336</v>
      </c>
      <c r="T790" t="s">
        <v>71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61"/>
        <v>74.466666666666669</v>
      </c>
      <c r="G791" s="5">
        <f t="shared" si="62"/>
        <v>37.233333333333334</v>
      </c>
      <c r="H791" s="5" t="str">
        <f t="shared" si="65"/>
        <v>theater</v>
      </c>
      <c r="J791" t="s">
        <v>14</v>
      </c>
      <c r="K791">
        <v>45</v>
      </c>
      <c r="L791" t="s">
        <v>21</v>
      </c>
      <c r="M791" t="s">
        <v>22</v>
      </c>
      <c r="N791">
        <v>1401166800</v>
      </c>
      <c r="O791">
        <v>1404363600</v>
      </c>
      <c r="P791" t="b">
        <v>0</v>
      </c>
      <c r="Q791" t="b">
        <v>0</v>
      </c>
      <c r="R791" s="13">
        <f t="shared" si="63"/>
        <v>41823.208333333336</v>
      </c>
      <c r="S791" s="11">
        <f t="shared" si="64"/>
        <v>41786.208333333336</v>
      </c>
      <c r="T791" t="s">
        <v>33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61"/>
        <v>51.009883198562441</v>
      </c>
      <c r="G792" s="5">
        <f t="shared" si="62"/>
        <v>30.540075309306079</v>
      </c>
      <c r="H792" s="5" t="str">
        <f t="shared" si="65"/>
        <v>theater</v>
      </c>
      <c r="J792" t="s">
        <v>74</v>
      </c>
      <c r="K792">
        <v>1113</v>
      </c>
      <c r="L792" t="s">
        <v>21</v>
      </c>
      <c r="M792" t="s">
        <v>22</v>
      </c>
      <c r="N792">
        <v>1266127200</v>
      </c>
      <c r="O792">
        <v>1266645600</v>
      </c>
      <c r="P792" t="b">
        <v>0</v>
      </c>
      <c r="Q792" t="b">
        <v>0</v>
      </c>
      <c r="R792" s="13">
        <f t="shared" si="63"/>
        <v>40229.25</v>
      </c>
      <c r="S792" s="11">
        <f t="shared" si="64"/>
        <v>40223.25</v>
      </c>
      <c r="T792" t="s">
        <v>33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61"/>
        <v>90</v>
      </c>
      <c r="G793" s="5">
        <f t="shared" si="62"/>
        <v>25.714285714285712</v>
      </c>
      <c r="H793" s="5" t="str">
        <f t="shared" si="65"/>
        <v>food</v>
      </c>
      <c r="J793" t="s">
        <v>14</v>
      </c>
      <c r="K793">
        <v>6</v>
      </c>
      <c r="L793" t="s">
        <v>21</v>
      </c>
      <c r="M793" t="s">
        <v>22</v>
      </c>
      <c r="N793">
        <v>1481436000</v>
      </c>
      <c r="O793">
        <v>1482818400</v>
      </c>
      <c r="P793" t="b">
        <v>0</v>
      </c>
      <c r="Q793" t="b">
        <v>0</v>
      </c>
      <c r="R793" s="13">
        <f t="shared" si="63"/>
        <v>42731.25</v>
      </c>
      <c r="S793" s="11">
        <f t="shared" si="64"/>
        <v>42715.25</v>
      </c>
      <c r="T793" t="s">
        <v>17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61"/>
        <v>97.142857142857139</v>
      </c>
      <c r="G794" s="5">
        <f t="shared" si="62"/>
        <v>34</v>
      </c>
      <c r="H794" s="5" t="str">
        <f t="shared" si="65"/>
        <v>theater</v>
      </c>
      <c r="J794" t="s">
        <v>14</v>
      </c>
      <c r="K794">
        <v>7</v>
      </c>
      <c r="L794" t="s">
        <v>21</v>
      </c>
      <c r="M794" t="s">
        <v>22</v>
      </c>
      <c r="N794">
        <v>1372222800</v>
      </c>
      <c r="O794">
        <v>1374642000</v>
      </c>
      <c r="P794" t="b">
        <v>0</v>
      </c>
      <c r="Q794" t="b">
        <v>1</v>
      </c>
      <c r="R794" s="13">
        <f t="shared" si="63"/>
        <v>41479.208333333336</v>
      </c>
      <c r="S794" s="11">
        <f t="shared" si="64"/>
        <v>41451.208333333336</v>
      </c>
      <c r="T794" t="s">
        <v>33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61"/>
        <v>72.071823204419886</v>
      </c>
      <c r="G795" s="5">
        <f t="shared" si="62"/>
        <v>1185.909090909091</v>
      </c>
      <c r="H795" s="5" t="str">
        <f t="shared" si="65"/>
        <v>publishing</v>
      </c>
      <c r="J795" t="s">
        <v>20</v>
      </c>
      <c r="K795">
        <v>181</v>
      </c>
      <c r="L795" t="s">
        <v>98</v>
      </c>
      <c r="M795" t="s">
        <v>99</v>
      </c>
      <c r="N795">
        <v>1372136400</v>
      </c>
      <c r="O795">
        <v>1372482000</v>
      </c>
      <c r="P795" t="b">
        <v>0</v>
      </c>
      <c r="Q795" t="b">
        <v>0</v>
      </c>
      <c r="R795" s="13">
        <f t="shared" si="63"/>
        <v>41454.208333333336</v>
      </c>
      <c r="S795" s="11">
        <f t="shared" si="64"/>
        <v>41450.208333333336</v>
      </c>
      <c r="T795" t="s">
        <v>68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61"/>
        <v>75.236363636363635</v>
      </c>
      <c r="G796" s="5">
        <f t="shared" si="62"/>
        <v>125.39393939393939</v>
      </c>
      <c r="H796" s="5" t="str">
        <f t="shared" si="65"/>
        <v>music</v>
      </c>
      <c r="J796" t="s">
        <v>20</v>
      </c>
      <c r="K796">
        <v>110</v>
      </c>
      <c r="L796" t="s">
        <v>21</v>
      </c>
      <c r="M796" t="s">
        <v>22</v>
      </c>
      <c r="N796">
        <v>1513922400</v>
      </c>
      <c r="O796">
        <v>1514959200</v>
      </c>
      <c r="P796" t="b">
        <v>0</v>
      </c>
      <c r="Q796" t="b">
        <v>0</v>
      </c>
      <c r="R796" s="13">
        <f t="shared" si="63"/>
        <v>43103.25</v>
      </c>
      <c r="S796" s="11">
        <f t="shared" si="64"/>
        <v>43091.25</v>
      </c>
      <c r="T796" t="s">
        <v>23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61"/>
        <v>32.967741935483872</v>
      </c>
      <c r="G797" s="5">
        <f t="shared" si="62"/>
        <v>14.394366197183098</v>
      </c>
      <c r="H797" s="5" t="str">
        <f t="shared" si="65"/>
        <v>film &amp; video</v>
      </c>
      <c r="J797" t="s">
        <v>14</v>
      </c>
      <c r="K797">
        <v>31</v>
      </c>
      <c r="L797" t="s">
        <v>21</v>
      </c>
      <c r="M797" t="s">
        <v>22</v>
      </c>
      <c r="N797">
        <v>1477976400</v>
      </c>
      <c r="O797">
        <v>1478235600</v>
      </c>
      <c r="P797" t="b">
        <v>0</v>
      </c>
      <c r="Q797" t="b">
        <v>0</v>
      </c>
      <c r="R797" s="13">
        <f t="shared" si="63"/>
        <v>42678.208333333328</v>
      </c>
      <c r="S797" s="11">
        <f t="shared" si="64"/>
        <v>42675.208333333328</v>
      </c>
      <c r="T797" t="s">
        <v>53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61"/>
        <v>54.807692307692307</v>
      </c>
      <c r="G798" s="5">
        <f t="shared" si="62"/>
        <v>54.807692307692314</v>
      </c>
      <c r="H798" s="5" t="str">
        <f t="shared" si="65"/>
        <v>games</v>
      </c>
      <c r="J798" t="s">
        <v>14</v>
      </c>
      <c r="K798">
        <v>78</v>
      </c>
      <c r="L798" t="s">
        <v>21</v>
      </c>
      <c r="M798" t="s">
        <v>22</v>
      </c>
      <c r="N798">
        <v>1407474000</v>
      </c>
      <c r="O798">
        <v>1408078800</v>
      </c>
      <c r="P798" t="b">
        <v>0</v>
      </c>
      <c r="Q798" t="b">
        <v>1</v>
      </c>
      <c r="R798" s="13">
        <f t="shared" si="63"/>
        <v>41866.208333333336</v>
      </c>
      <c r="S798" s="11">
        <f t="shared" si="64"/>
        <v>41859.208333333336</v>
      </c>
      <c r="T798" t="s">
        <v>292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61"/>
        <v>45.037837837837834</v>
      </c>
      <c r="G799" s="5">
        <f t="shared" si="62"/>
        <v>109.63157894736841</v>
      </c>
      <c r="H799" s="5" t="str">
        <f t="shared" si="65"/>
        <v>technology</v>
      </c>
      <c r="J799" t="s">
        <v>20</v>
      </c>
      <c r="K799">
        <v>185</v>
      </c>
      <c r="L799" t="s">
        <v>21</v>
      </c>
      <c r="M799" t="s">
        <v>22</v>
      </c>
      <c r="N799">
        <v>1546149600</v>
      </c>
      <c r="O799">
        <v>1548136800</v>
      </c>
      <c r="P799" t="b">
        <v>0</v>
      </c>
      <c r="Q799" t="b">
        <v>0</v>
      </c>
      <c r="R799" s="13">
        <f t="shared" si="63"/>
        <v>43487.25</v>
      </c>
      <c r="S799" s="11">
        <f t="shared" si="64"/>
        <v>43464.25</v>
      </c>
      <c r="T799" t="s">
        <v>28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61"/>
        <v>52.958677685950413</v>
      </c>
      <c r="G800" s="5">
        <f t="shared" si="62"/>
        <v>188.47058823529412</v>
      </c>
      <c r="H800" s="5" t="str">
        <f t="shared" si="65"/>
        <v>theater</v>
      </c>
      <c r="J800" t="s">
        <v>20</v>
      </c>
      <c r="K800">
        <v>121</v>
      </c>
      <c r="L800" t="s">
        <v>21</v>
      </c>
      <c r="M800" t="s">
        <v>22</v>
      </c>
      <c r="N800">
        <v>1338440400</v>
      </c>
      <c r="O800">
        <v>1340859600</v>
      </c>
      <c r="P800" t="b">
        <v>0</v>
      </c>
      <c r="Q800" t="b">
        <v>1</v>
      </c>
      <c r="R800" s="13">
        <f t="shared" si="63"/>
        <v>41088.208333333336</v>
      </c>
      <c r="S800" s="11">
        <f t="shared" si="64"/>
        <v>41060.208333333336</v>
      </c>
      <c r="T800" t="s">
        <v>33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61"/>
        <v>60.017959183673469</v>
      </c>
      <c r="G801" s="5">
        <f t="shared" si="62"/>
        <v>87.008284023668637</v>
      </c>
      <c r="H801" s="5" t="str">
        <f t="shared" si="65"/>
        <v>theater</v>
      </c>
      <c r="J801" t="s">
        <v>14</v>
      </c>
      <c r="K801">
        <v>1225</v>
      </c>
      <c r="L801" t="s">
        <v>40</v>
      </c>
      <c r="M801" t="s">
        <v>41</v>
      </c>
      <c r="N801">
        <v>1454133600</v>
      </c>
      <c r="O801">
        <v>1454479200</v>
      </c>
      <c r="P801" t="b">
        <v>0</v>
      </c>
      <c r="Q801" t="b">
        <v>0</v>
      </c>
      <c r="R801" s="13">
        <f t="shared" si="63"/>
        <v>42403.25</v>
      </c>
      <c r="S801" s="11">
        <f t="shared" si="64"/>
        <v>42399.25</v>
      </c>
      <c r="T801" t="s">
        <v>33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61"/>
        <v>1</v>
      </c>
      <c r="G802" s="5">
        <f t="shared" si="62"/>
        <v>1</v>
      </c>
      <c r="H802" s="5" t="str">
        <f t="shared" si="65"/>
        <v>music</v>
      </c>
      <c r="J802" t="s">
        <v>14</v>
      </c>
      <c r="K802">
        <v>1</v>
      </c>
      <c r="L802" t="s">
        <v>98</v>
      </c>
      <c r="M802" t="s">
        <v>99</v>
      </c>
      <c r="N802">
        <v>1434085200</v>
      </c>
      <c r="O802">
        <v>1434430800</v>
      </c>
      <c r="P802" t="b">
        <v>0</v>
      </c>
      <c r="Q802" t="b">
        <v>0</v>
      </c>
      <c r="R802" s="13">
        <f t="shared" si="63"/>
        <v>42171.208333333328</v>
      </c>
      <c r="S802" s="11">
        <f t="shared" si="64"/>
        <v>42167.208333333328</v>
      </c>
      <c r="T802" t="s">
        <v>23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61"/>
        <v>44.028301886792455</v>
      </c>
      <c r="G803" s="5">
        <f t="shared" si="62"/>
        <v>202.9130434782609</v>
      </c>
      <c r="H803" s="5" t="str">
        <f t="shared" si="65"/>
        <v>photography</v>
      </c>
      <c r="J803" t="s">
        <v>20</v>
      </c>
      <c r="K803">
        <v>106</v>
      </c>
      <c r="L803" t="s">
        <v>21</v>
      </c>
      <c r="M803" t="s">
        <v>22</v>
      </c>
      <c r="N803">
        <v>1577772000</v>
      </c>
      <c r="O803">
        <v>1579672800</v>
      </c>
      <c r="P803" t="b">
        <v>0</v>
      </c>
      <c r="Q803" t="b">
        <v>1</v>
      </c>
      <c r="R803" s="13">
        <f t="shared" si="63"/>
        <v>43852.25</v>
      </c>
      <c r="S803" s="11">
        <f t="shared" si="64"/>
        <v>43830.25</v>
      </c>
      <c r="T803" t="s">
        <v>122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61"/>
        <v>86.028169014084511</v>
      </c>
      <c r="G804" s="5">
        <f t="shared" si="62"/>
        <v>197.03225806451613</v>
      </c>
      <c r="H804" s="5" t="str">
        <f t="shared" si="65"/>
        <v>photography</v>
      </c>
      <c r="J804" t="s">
        <v>20</v>
      </c>
      <c r="K804">
        <v>142</v>
      </c>
      <c r="L804" t="s">
        <v>21</v>
      </c>
      <c r="M804" t="s">
        <v>22</v>
      </c>
      <c r="N804">
        <v>1562216400</v>
      </c>
      <c r="O804">
        <v>1562389200</v>
      </c>
      <c r="P804" t="b">
        <v>0</v>
      </c>
      <c r="Q804" t="b">
        <v>0</v>
      </c>
      <c r="R804" s="13">
        <f t="shared" si="63"/>
        <v>43652.208333333328</v>
      </c>
      <c r="S804" s="11">
        <f t="shared" si="64"/>
        <v>43650.208333333328</v>
      </c>
      <c r="T804" t="s">
        <v>122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61"/>
        <v>28.012875536480685</v>
      </c>
      <c r="G805" s="5">
        <f t="shared" si="62"/>
        <v>107</v>
      </c>
      <c r="H805" s="5" t="str">
        <f t="shared" si="65"/>
        <v>theater</v>
      </c>
      <c r="J805" t="s">
        <v>20</v>
      </c>
      <c r="K805">
        <v>233</v>
      </c>
      <c r="L805" t="s">
        <v>21</v>
      </c>
      <c r="M805" t="s">
        <v>22</v>
      </c>
      <c r="N805">
        <v>1548568800</v>
      </c>
      <c r="O805">
        <v>1551506400</v>
      </c>
      <c r="P805" t="b">
        <v>0</v>
      </c>
      <c r="Q805" t="b">
        <v>0</v>
      </c>
      <c r="R805" s="13">
        <f t="shared" si="63"/>
        <v>43526.25</v>
      </c>
      <c r="S805" s="11">
        <f t="shared" si="64"/>
        <v>43492.25</v>
      </c>
      <c r="T805" t="s">
        <v>33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61"/>
        <v>32.050458715596328</v>
      </c>
      <c r="G806" s="5">
        <f t="shared" si="62"/>
        <v>268.73076923076923</v>
      </c>
      <c r="H806" s="5" t="str">
        <f t="shared" si="65"/>
        <v>music</v>
      </c>
      <c r="J806" t="s">
        <v>20</v>
      </c>
      <c r="K806">
        <v>218</v>
      </c>
      <c r="L806" t="s">
        <v>21</v>
      </c>
      <c r="M806" t="s">
        <v>22</v>
      </c>
      <c r="N806">
        <v>1514872800</v>
      </c>
      <c r="O806">
        <v>1516600800</v>
      </c>
      <c r="P806" t="b">
        <v>0</v>
      </c>
      <c r="Q806" t="b">
        <v>0</v>
      </c>
      <c r="R806" s="13">
        <f t="shared" si="63"/>
        <v>43122.25</v>
      </c>
      <c r="S806" s="11">
        <f t="shared" si="64"/>
        <v>43102.25</v>
      </c>
      <c r="T806" t="s">
        <v>23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61"/>
        <v>73.611940298507463</v>
      </c>
      <c r="G807" s="5">
        <f t="shared" si="62"/>
        <v>50.845360824742272</v>
      </c>
      <c r="H807" s="5" t="str">
        <f t="shared" si="65"/>
        <v>film &amp; video</v>
      </c>
      <c r="J807" t="s">
        <v>14</v>
      </c>
      <c r="K807">
        <v>67</v>
      </c>
      <c r="L807" t="s">
        <v>26</v>
      </c>
      <c r="M807" t="s">
        <v>27</v>
      </c>
      <c r="N807">
        <v>1416031200</v>
      </c>
      <c r="O807">
        <v>1420437600</v>
      </c>
      <c r="P807" t="b">
        <v>0</v>
      </c>
      <c r="Q807" t="b">
        <v>0</v>
      </c>
      <c r="R807" s="13">
        <f t="shared" si="63"/>
        <v>42009.25</v>
      </c>
      <c r="S807" s="11">
        <f t="shared" si="64"/>
        <v>41958.25</v>
      </c>
      <c r="T807" t="s">
        <v>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61"/>
        <v>108.71052631578948</v>
      </c>
      <c r="G808" s="5">
        <f t="shared" si="62"/>
        <v>1180.2857142857142</v>
      </c>
      <c r="H808" s="5" t="str">
        <f t="shared" si="65"/>
        <v>film &amp; video</v>
      </c>
      <c r="J808" t="s">
        <v>20</v>
      </c>
      <c r="K808">
        <v>76</v>
      </c>
      <c r="L808" t="s">
        <v>21</v>
      </c>
      <c r="M808" t="s">
        <v>22</v>
      </c>
      <c r="N808">
        <v>1330927200</v>
      </c>
      <c r="O808">
        <v>1332997200</v>
      </c>
      <c r="P808" t="b">
        <v>0</v>
      </c>
      <c r="Q808" t="b">
        <v>1</v>
      </c>
      <c r="R808" s="13">
        <f t="shared" si="63"/>
        <v>40997.208333333336</v>
      </c>
      <c r="S808" s="11">
        <f t="shared" si="64"/>
        <v>40973.25</v>
      </c>
      <c r="T808" t="s">
        <v>53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61"/>
        <v>42.97674418604651</v>
      </c>
      <c r="G809" s="5">
        <f t="shared" si="62"/>
        <v>264</v>
      </c>
      <c r="H809" s="5" t="str">
        <f t="shared" si="65"/>
        <v>theater</v>
      </c>
      <c r="J809" t="s">
        <v>20</v>
      </c>
      <c r="K809">
        <v>43</v>
      </c>
      <c r="L809" t="s">
        <v>21</v>
      </c>
      <c r="M809" t="s">
        <v>22</v>
      </c>
      <c r="N809">
        <v>1571115600</v>
      </c>
      <c r="O809">
        <v>1574920800</v>
      </c>
      <c r="P809" t="b">
        <v>0</v>
      </c>
      <c r="Q809" t="b">
        <v>1</v>
      </c>
      <c r="R809" s="13">
        <f t="shared" si="63"/>
        <v>43797.25</v>
      </c>
      <c r="S809" s="11">
        <f t="shared" si="64"/>
        <v>43753.208333333328</v>
      </c>
      <c r="T809" t="s">
        <v>33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61"/>
        <v>83.315789473684205</v>
      </c>
      <c r="G810" s="5">
        <f t="shared" si="62"/>
        <v>30.44230769230769</v>
      </c>
      <c r="H810" s="5" t="str">
        <f t="shared" si="65"/>
        <v>food</v>
      </c>
      <c r="J810" t="s">
        <v>14</v>
      </c>
      <c r="K810">
        <v>19</v>
      </c>
      <c r="L810" t="s">
        <v>21</v>
      </c>
      <c r="M810" t="s">
        <v>22</v>
      </c>
      <c r="N810">
        <v>1463461200</v>
      </c>
      <c r="O810">
        <v>1464930000</v>
      </c>
      <c r="P810" t="b">
        <v>0</v>
      </c>
      <c r="Q810" t="b">
        <v>0</v>
      </c>
      <c r="R810" s="13">
        <f t="shared" si="63"/>
        <v>42524.208333333328</v>
      </c>
      <c r="S810" s="11">
        <f t="shared" si="64"/>
        <v>42507.208333333328</v>
      </c>
      <c r="T810" t="s">
        <v>17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61"/>
        <v>42</v>
      </c>
      <c r="G811" s="5">
        <f t="shared" si="62"/>
        <v>62.880681818181813</v>
      </c>
      <c r="H811" s="5" t="str">
        <f t="shared" si="65"/>
        <v>film &amp; video</v>
      </c>
      <c r="J811" t="s">
        <v>14</v>
      </c>
      <c r="K811">
        <v>2108</v>
      </c>
      <c r="L811" t="s">
        <v>98</v>
      </c>
      <c r="M811" t="s">
        <v>99</v>
      </c>
      <c r="N811">
        <v>1344920400</v>
      </c>
      <c r="O811">
        <v>1345006800</v>
      </c>
      <c r="P811" t="b">
        <v>0</v>
      </c>
      <c r="Q811" t="b">
        <v>0</v>
      </c>
      <c r="R811" s="13">
        <f t="shared" si="63"/>
        <v>41136.208333333336</v>
      </c>
      <c r="S811" s="11">
        <f t="shared" si="64"/>
        <v>41135.208333333336</v>
      </c>
      <c r="T811" t="s">
        <v>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61"/>
        <v>55.927601809954751</v>
      </c>
      <c r="G812" s="5">
        <f t="shared" si="62"/>
        <v>193.125</v>
      </c>
      <c r="H812" s="5" t="str">
        <f t="shared" si="65"/>
        <v>theater</v>
      </c>
      <c r="J812" t="s">
        <v>20</v>
      </c>
      <c r="K812">
        <v>221</v>
      </c>
      <c r="L812" t="s">
        <v>21</v>
      </c>
      <c r="M812" t="s">
        <v>22</v>
      </c>
      <c r="N812">
        <v>1511848800</v>
      </c>
      <c r="O812">
        <v>1512712800</v>
      </c>
      <c r="P812" t="b">
        <v>0</v>
      </c>
      <c r="Q812" t="b">
        <v>1</v>
      </c>
      <c r="R812" s="13">
        <f t="shared" si="63"/>
        <v>43077.25</v>
      </c>
      <c r="S812" s="11">
        <f t="shared" si="64"/>
        <v>43067.25</v>
      </c>
      <c r="T812" t="s">
        <v>33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61"/>
        <v>105.03681885125184</v>
      </c>
      <c r="G813" s="5">
        <f t="shared" si="62"/>
        <v>77.102702702702715</v>
      </c>
      <c r="H813" s="5" t="str">
        <f t="shared" si="65"/>
        <v>games</v>
      </c>
      <c r="J813" t="s">
        <v>14</v>
      </c>
      <c r="K813">
        <v>679</v>
      </c>
      <c r="L813" t="s">
        <v>21</v>
      </c>
      <c r="M813" t="s">
        <v>22</v>
      </c>
      <c r="N813">
        <v>1452319200</v>
      </c>
      <c r="O813">
        <v>1452492000</v>
      </c>
      <c r="P813" t="b">
        <v>0</v>
      </c>
      <c r="Q813" t="b">
        <v>1</v>
      </c>
      <c r="R813" s="13">
        <f t="shared" si="63"/>
        <v>42380.25</v>
      </c>
      <c r="S813" s="11">
        <f t="shared" si="64"/>
        <v>42378.25</v>
      </c>
      <c r="T813" t="s">
        <v>89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61"/>
        <v>48</v>
      </c>
      <c r="G814" s="5">
        <f t="shared" si="62"/>
        <v>225.52763819095478</v>
      </c>
      <c r="H814" s="5" t="str">
        <f t="shared" si="65"/>
        <v>publishing</v>
      </c>
      <c r="J814" t="s">
        <v>20</v>
      </c>
      <c r="K814">
        <v>2805</v>
      </c>
      <c r="L814" t="s">
        <v>15</v>
      </c>
      <c r="M814" t="s">
        <v>16</v>
      </c>
      <c r="N814">
        <v>1523854800</v>
      </c>
      <c r="O814">
        <v>1524286800</v>
      </c>
      <c r="P814" t="b">
        <v>0</v>
      </c>
      <c r="Q814" t="b">
        <v>0</v>
      </c>
      <c r="R814" s="13">
        <f t="shared" si="63"/>
        <v>43211.208333333328</v>
      </c>
      <c r="S814" s="11">
        <f t="shared" si="64"/>
        <v>43206.208333333328</v>
      </c>
      <c r="T814" t="s">
        <v>68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61"/>
        <v>112.66176470588235</v>
      </c>
      <c r="G815" s="5">
        <f t="shared" si="62"/>
        <v>239.40625</v>
      </c>
      <c r="H815" s="5" t="str">
        <f t="shared" si="65"/>
        <v>games</v>
      </c>
      <c r="J815" t="s">
        <v>20</v>
      </c>
      <c r="K815">
        <v>68</v>
      </c>
      <c r="L815" t="s">
        <v>21</v>
      </c>
      <c r="M815" t="s">
        <v>22</v>
      </c>
      <c r="N815">
        <v>1346043600</v>
      </c>
      <c r="O815">
        <v>1346907600</v>
      </c>
      <c r="P815" t="b">
        <v>0</v>
      </c>
      <c r="Q815" t="b">
        <v>0</v>
      </c>
      <c r="R815" s="13">
        <f t="shared" si="63"/>
        <v>41158.208333333336</v>
      </c>
      <c r="S815" s="11">
        <f t="shared" si="64"/>
        <v>41148.208333333336</v>
      </c>
      <c r="T815" t="s">
        <v>89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61"/>
        <v>81.944444444444443</v>
      </c>
      <c r="G816" s="5">
        <f t="shared" si="62"/>
        <v>92.1875</v>
      </c>
      <c r="H816" s="5" t="str">
        <f t="shared" si="65"/>
        <v>music</v>
      </c>
      <c r="J816" t="s">
        <v>14</v>
      </c>
      <c r="K816">
        <v>36</v>
      </c>
      <c r="L816" t="s">
        <v>36</v>
      </c>
      <c r="M816" t="s">
        <v>37</v>
      </c>
      <c r="N816">
        <v>1464325200</v>
      </c>
      <c r="O816">
        <v>1464498000</v>
      </c>
      <c r="P816" t="b">
        <v>0</v>
      </c>
      <c r="Q816" t="b">
        <v>1</v>
      </c>
      <c r="R816" s="13">
        <f t="shared" si="63"/>
        <v>42519.208333333328</v>
      </c>
      <c r="S816" s="11">
        <f t="shared" si="64"/>
        <v>42517.208333333328</v>
      </c>
      <c r="T816" t="s">
        <v>23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61"/>
        <v>64.049180327868854</v>
      </c>
      <c r="G817" s="5">
        <f t="shared" si="62"/>
        <v>130.23333333333335</v>
      </c>
      <c r="H817" s="5" t="str">
        <f t="shared" si="65"/>
        <v>music</v>
      </c>
      <c r="J817" t="s">
        <v>20</v>
      </c>
      <c r="K817">
        <v>183</v>
      </c>
      <c r="L817" t="s">
        <v>15</v>
      </c>
      <c r="M817" t="s">
        <v>16</v>
      </c>
      <c r="N817">
        <v>1511935200</v>
      </c>
      <c r="O817">
        <v>1514181600</v>
      </c>
      <c r="P817" t="b">
        <v>0</v>
      </c>
      <c r="Q817" t="b">
        <v>0</v>
      </c>
      <c r="R817" s="13">
        <f t="shared" si="63"/>
        <v>43094.25</v>
      </c>
      <c r="S817" s="11">
        <f t="shared" si="64"/>
        <v>43068.25</v>
      </c>
      <c r="T817" t="s">
        <v>23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61"/>
        <v>106.39097744360902</v>
      </c>
      <c r="G818" s="5">
        <f t="shared" si="62"/>
        <v>615.21739130434787</v>
      </c>
      <c r="H818" s="5" t="str">
        <f t="shared" si="65"/>
        <v>theater</v>
      </c>
      <c r="J818" t="s">
        <v>20</v>
      </c>
      <c r="K818">
        <v>133</v>
      </c>
      <c r="L818" t="s">
        <v>21</v>
      </c>
      <c r="M818" t="s">
        <v>22</v>
      </c>
      <c r="N818">
        <v>1392012000</v>
      </c>
      <c r="O818">
        <v>1392184800</v>
      </c>
      <c r="P818" t="b">
        <v>1</v>
      </c>
      <c r="Q818" t="b">
        <v>1</v>
      </c>
      <c r="R818" s="13">
        <f t="shared" si="63"/>
        <v>41682.25</v>
      </c>
      <c r="S818" s="11">
        <f t="shared" si="64"/>
        <v>41680.25</v>
      </c>
      <c r="T818" t="s">
        <v>33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61"/>
        <v>76.011249497790274</v>
      </c>
      <c r="G819" s="5">
        <f t="shared" si="62"/>
        <v>368.79532163742692</v>
      </c>
      <c r="H819" s="5" t="str">
        <f t="shared" si="65"/>
        <v>publishing</v>
      </c>
      <c r="J819" t="s">
        <v>20</v>
      </c>
      <c r="K819">
        <v>2489</v>
      </c>
      <c r="L819" t="s">
        <v>107</v>
      </c>
      <c r="M819" t="s">
        <v>108</v>
      </c>
      <c r="N819">
        <v>1556946000</v>
      </c>
      <c r="O819">
        <v>1559365200</v>
      </c>
      <c r="P819" t="b">
        <v>0</v>
      </c>
      <c r="Q819" t="b">
        <v>1</v>
      </c>
      <c r="R819" s="13">
        <f t="shared" si="63"/>
        <v>43617.208333333328</v>
      </c>
      <c r="S819" s="11">
        <f t="shared" si="64"/>
        <v>43589.208333333328</v>
      </c>
      <c r="T819" t="s">
        <v>68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61"/>
        <v>111.07246376811594</v>
      </c>
      <c r="G820" s="5">
        <f t="shared" si="62"/>
        <v>1094.8571428571429</v>
      </c>
      <c r="H820" s="5" t="str">
        <f t="shared" si="65"/>
        <v>theater</v>
      </c>
      <c r="J820" t="s">
        <v>20</v>
      </c>
      <c r="K820">
        <v>69</v>
      </c>
      <c r="L820" t="s">
        <v>21</v>
      </c>
      <c r="M820" t="s">
        <v>22</v>
      </c>
      <c r="N820">
        <v>1548050400</v>
      </c>
      <c r="O820">
        <v>1549173600</v>
      </c>
      <c r="P820" t="b">
        <v>0</v>
      </c>
      <c r="Q820" t="b">
        <v>1</v>
      </c>
      <c r="R820" s="13">
        <f t="shared" si="63"/>
        <v>43499.25</v>
      </c>
      <c r="S820" s="11">
        <f t="shared" si="64"/>
        <v>43486.25</v>
      </c>
      <c r="T820" t="s">
        <v>33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61"/>
        <v>95.936170212765958</v>
      </c>
      <c r="G821" s="5">
        <f t="shared" si="62"/>
        <v>50.662921348314605</v>
      </c>
      <c r="H821" s="5" t="str">
        <f t="shared" si="65"/>
        <v>games</v>
      </c>
      <c r="J821" t="s">
        <v>14</v>
      </c>
      <c r="K821">
        <v>47</v>
      </c>
      <c r="L821" t="s">
        <v>21</v>
      </c>
      <c r="M821" t="s">
        <v>22</v>
      </c>
      <c r="N821">
        <v>1353736800</v>
      </c>
      <c r="O821">
        <v>1355032800</v>
      </c>
      <c r="P821" t="b">
        <v>1</v>
      </c>
      <c r="Q821" t="b">
        <v>0</v>
      </c>
      <c r="R821" s="13">
        <f t="shared" si="63"/>
        <v>41252.25</v>
      </c>
      <c r="S821" s="11">
        <f t="shared" si="64"/>
        <v>41237.25</v>
      </c>
      <c r="T821" t="s">
        <v>89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61"/>
        <v>43.043010752688176</v>
      </c>
      <c r="G822" s="5">
        <f t="shared" si="62"/>
        <v>800.6</v>
      </c>
      <c r="H822" s="5" t="str">
        <f t="shared" si="65"/>
        <v>music</v>
      </c>
      <c r="J822" t="s">
        <v>20</v>
      </c>
      <c r="K822">
        <v>279</v>
      </c>
      <c r="L822" t="s">
        <v>40</v>
      </c>
      <c r="M822" t="s">
        <v>41</v>
      </c>
      <c r="N822">
        <v>1532840400</v>
      </c>
      <c r="O822">
        <v>1533963600</v>
      </c>
      <c r="P822" t="b">
        <v>0</v>
      </c>
      <c r="Q822" t="b">
        <v>1</v>
      </c>
      <c r="R822" s="13">
        <f t="shared" si="63"/>
        <v>43323.208333333328</v>
      </c>
      <c r="S822" s="11">
        <f t="shared" si="64"/>
        <v>43310.208333333328</v>
      </c>
      <c r="T822" t="s">
        <v>23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61"/>
        <v>67.966666666666669</v>
      </c>
      <c r="G823" s="5">
        <f t="shared" si="62"/>
        <v>291.28571428571428</v>
      </c>
      <c r="H823" s="5" t="str">
        <f t="shared" si="65"/>
        <v>film &amp; video</v>
      </c>
      <c r="J823" t="s">
        <v>20</v>
      </c>
      <c r="K823">
        <v>210</v>
      </c>
      <c r="L823" t="s">
        <v>21</v>
      </c>
      <c r="M823" t="s">
        <v>22</v>
      </c>
      <c r="N823">
        <v>1488261600</v>
      </c>
      <c r="O823">
        <v>1489381200</v>
      </c>
      <c r="P823" t="b">
        <v>0</v>
      </c>
      <c r="Q823" t="b">
        <v>0</v>
      </c>
      <c r="R823" s="13">
        <f t="shared" si="63"/>
        <v>42807.208333333328</v>
      </c>
      <c r="S823" s="11">
        <f t="shared" si="64"/>
        <v>42794.25</v>
      </c>
      <c r="T823" t="s">
        <v>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61"/>
        <v>89.991428571428571</v>
      </c>
      <c r="G824" s="5">
        <f t="shared" si="62"/>
        <v>349.9666666666667</v>
      </c>
      <c r="H824" s="5" t="str">
        <f t="shared" si="65"/>
        <v>music</v>
      </c>
      <c r="J824" t="s">
        <v>20</v>
      </c>
      <c r="K824">
        <v>2100</v>
      </c>
      <c r="L824" t="s">
        <v>21</v>
      </c>
      <c r="M824" t="s">
        <v>22</v>
      </c>
      <c r="N824">
        <v>1393567200</v>
      </c>
      <c r="O824">
        <v>1395032400</v>
      </c>
      <c r="P824" t="b">
        <v>0</v>
      </c>
      <c r="Q824" t="b">
        <v>0</v>
      </c>
      <c r="R824" s="13">
        <f t="shared" si="63"/>
        <v>41715.208333333336</v>
      </c>
      <c r="S824" s="11">
        <f t="shared" si="64"/>
        <v>41698.25</v>
      </c>
      <c r="T824" t="s">
        <v>23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61"/>
        <v>58.095238095238095</v>
      </c>
      <c r="G825" s="5">
        <f t="shared" si="62"/>
        <v>357.07317073170731</v>
      </c>
      <c r="H825" s="5" t="str">
        <f t="shared" si="65"/>
        <v>music</v>
      </c>
      <c r="J825" t="s">
        <v>20</v>
      </c>
      <c r="K825">
        <v>252</v>
      </c>
      <c r="L825" t="s">
        <v>21</v>
      </c>
      <c r="M825" t="s">
        <v>22</v>
      </c>
      <c r="N825">
        <v>1410325200</v>
      </c>
      <c r="O825">
        <v>1412485200</v>
      </c>
      <c r="P825" t="b">
        <v>1</v>
      </c>
      <c r="Q825" t="b">
        <v>1</v>
      </c>
      <c r="R825" s="13">
        <f t="shared" si="63"/>
        <v>41917.208333333336</v>
      </c>
      <c r="S825" s="11">
        <f t="shared" si="64"/>
        <v>41892.208333333336</v>
      </c>
      <c r="T825" t="s">
        <v>23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61"/>
        <v>83.996875000000003</v>
      </c>
      <c r="G826" s="5">
        <f t="shared" si="62"/>
        <v>126.48941176470588</v>
      </c>
      <c r="H826" s="5" t="str">
        <f t="shared" si="65"/>
        <v>publishing</v>
      </c>
      <c r="J826" t="s">
        <v>20</v>
      </c>
      <c r="K826">
        <v>1280</v>
      </c>
      <c r="L826" t="s">
        <v>21</v>
      </c>
      <c r="M826" t="s">
        <v>22</v>
      </c>
      <c r="N826">
        <v>1276923600</v>
      </c>
      <c r="O826">
        <v>1279688400</v>
      </c>
      <c r="P826" t="b">
        <v>0</v>
      </c>
      <c r="Q826" t="b">
        <v>1</v>
      </c>
      <c r="R826" s="13">
        <f t="shared" si="63"/>
        <v>40380.208333333336</v>
      </c>
      <c r="S826" s="11">
        <f t="shared" si="64"/>
        <v>40348.208333333336</v>
      </c>
      <c r="T826" t="s">
        <v>68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61"/>
        <v>88.853503184713375</v>
      </c>
      <c r="G827" s="5">
        <f t="shared" si="62"/>
        <v>387.5</v>
      </c>
      <c r="H827" s="5" t="str">
        <f t="shared" si="65"/>
        <v>film &amp; video</v>
      </c>
      <c r="J827" t="s">
        <v>20</v>
      </c>
      <c r="K827">
        <v>157</v>
      </c>
      <c r="L827" t="s">
        <v>40</v>
      </c>
      <c r="M827" t="s">
        <v>41</v>
      </c>
      <c r="N827">
        <v>1500958800</v>
      </c>
      <c r="O827">
        <v>1501995600</v>
      </c>
      <c r="P827" t="b">
        <v>0</v>
      </c>
      <c r="Q827" t="b">
        <v>0</v>
      </c>
      <c r="R827" s="13">
        <f t="shared" si="63"/>
        <v>42953.208333333328</v>
      </c>
      <c r="S827" s="11">
        <f t="shared" si="64"/>
        <v>42941.208333333328</v>
      </c>
      <c r="T827" t="s">
        <v>100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61"/>
        <v>65.963917525773198</v>
      </c>
      <c r="G828" s="5">
        <f t="shared" si="62"/>
        <v>457.03571428571428</v>
      </c>
      <c r="H828" s="5" t="str">
        <f t="shared" si="65"/>
        <v>theater</v>
      </c>
      <c r="J828" t="s">
        <v>20</v>
      </c>
      <c r="K828">
        <v>194</v>
      </c>
      <c r="L828" t="s">
        <v>21</v>
      </c>
      <c r="M828" t="s">
        <v>22</v>
      </c>
      <c r="N828">
        <v>1292220000</v>
      </c>
      <c r="O828">
        <v>1294639200</v>
      </c>
      <c r="P828" t="b">
        <v>0</v>
      </c>
      <c r="Q828" t="b">
        <v>1</v>
      </c>
      <c r="R828" s="13">
        <f t="shared" si="63"/>
        <v>40553.25</v>
      </c>
      <c r="S828" s="11">
        <f t="shared" si="64"/>
        <v>40525.25</v>
      </c>
      <c r="T828" t="s">
        <v>33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61"/>
        <v>74.804878048780495</v>
      </c>
      <c r="G829" s="5">
        <f t="shared" si="62"/>
        <v>266.69565217391306</v>
      </c>
      <c r="H829" s="5" t="str">
        <f t="shared" si="65"/>
        <v>film &amp; video</v>
      </c>
      <c r="J829" t="s">
        <v>20</v>
      </c>
      <c r="K829">
        <v>82</v>
      </c>
      <c r="L829" t="s">
        <v>26</v>
      </c>
      <c r="M829" t="s">
        <v>27</v>
      </c>
      <c r="N829">
        <v>1304398800</v>
      </c>
      <c r="O829">
        <v>1305435600</v>
      </c>
      <c r="P829" t="b">
        <v>0</v>
      </c>
      <c r="Q829" t="b">
        <v>1</v>
      </c>
      <c r="R829" s="13">
        <f t="shared" si="63"/>
        <v>40678.208333333336</v>
      </c>
      <c r="S829" s="11">
        <f t="shared" si="64"/>
        <v>40666.208333333336</v>
      </c>
      <c r="T829" t="s">
        <v>53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61"/>
        <v>69.98571428571428</v>
      </c>
      <c r="G830" s="5">
        <f t="shared" si="62"/>
        <v>69</v>
      </c>
      <c r="H830" s="5" t="str">
        <f t="shared" si="65"/>
        <v>theater</v>
      </c>
      <c r="J830" t="s">
        <v>14</v>
      </c>
      <c r="K830">
        <v>70</v>
      </c>
      <c r="L830" t="s">
        <v>21</v>
      </c>
      <c r="M830" t="s">
        <v>22</v>
      </c>
      <c r="N830">
        <v>1535432400</v>
      </c>
      <c r="O830">
        <v>1537592400</v>
      </c>
      <c r="P830" t="b">
        <v>0</v>
      </c>
      <c r="Q830" t="b">
        <v>0</v>
      </c>
      <c r="R830" s="13">
        <f t="shared" si="63"/>
        <v>43365.208333333328</v>
      </c>
      <c r="S830" s="11">
        <f t="shared" si="64"/>
        <v>43340.208333333328</v>
      </c>
      <c r="T830" t="s">
        <v>33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61"/>
        <v>32.006493506493506</v>
      </c>
      <c r="G831" s="5">
        <f t="shared" si="62"/>
        <v>51.34375</v>
      </c>
      <c r="H831" s="5" t="str">
        <f t="shared" si="65"/>
        <v>theater</v>
      </c>
      <c r="J831" t="s">
        <v>14</v>
      </c>
      <c r="K831">
        <v>154</v>
      </c>
      <c r="L831" t="s">
        <v>21</v>
      </c>
      <c r="M831" t="s">
        <v>22</v>
      </c>
      <c r="N831">
        <v>1433826000</v>
      </c>
      <c r="O831">
        <v>1435122000</v>
      </c>
      <c r="P831" t="b">
        <v>0</v>
      </c>
      <c r="Q831" t="b">
        <v>0</v>
      </c>
      <c r="R831" s="13">
        <f t="shared" si="63"/>
        <v>42179.208333333328</v>
      </c>
      <c r="S831" s="11">
        <f t="shared" si="64"/>
        <v>42164.208333333328</v>
      </c>
      <c r="T831" t="s">
        <v>33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61"/>
        <v>64.727272727272734</v>
      </c>
      <c r="G832" s="5">
        <f t="shared" si="62"/>
        <v>1.1710526315789473</v>
      </c>
      <c r="H832" s="5" t="str">
        <f t="shared" si="65"/>
        <v>theater</v>
      </c>
      <c r="J832" t="s">
        <v>14</v>
      </c>
      <c r="K832">
        <v>22</v>
      </c>
      <c r="L832" t="s">
        <v>21</v>
      </c>
      <c r="M832" t="s">
        <v>22</v>
      </c>
      <c r="N832">
        <v>1514959200</v>
      </c>
      <c r="O832">
        <v>1520056800</v>
      </c>
      <c r="P832" t="b">
        <v>0</v>
      </c>
      <c r="Q832" t="b">
        <v>0</v>
      </c>
      <c r="R832" s="13">
        <f t="shared" si="63"/>
        <v>43162.25</v>
      </c>
      <c r="S832" s="11">
        <f t="shared" si="64"/>
        <v>43103.25</v>
      </c>
      <c r="T832" t="s">
        <v>33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61"/>
        <v>24.998110087408456</v>
      </c>
      <c r="G833" s="5">
        <f t="shared" si="62"/>
        <v>108.97734294541709</v>
      </c>
      <c r="H833" s="5" t="str">
        <f t="shared" si="65"/>
        <v>photography</v>
      </c>
      <c r="J833" t="s">
        <v>20</v>
      </c>
      <c r="K833">
        <v>4233</v>
      </c>
      <c r="L833" t="s">
        <v>21</v>
      </c>
      <c r="M833" t="s">
        <v>22</v>
      </c>
      <c r="N833">
        <v>1332738000</v>
      </c>
      <c r="O833">
        <v>1335675600</v>
      </c>
      <c r="P833" t="b">
        <v>0</v>
      </c>
      <c r="Q833" t="b">
        <v>0</v>
      </c>
      <c r="R833" s="13">
        <f t="shared" si="63"/>
        <v>41028.208333333336</v>
      </c>
      <c r="S833" s="11">
        <f t="shared" si="64"/>
        <v>40994.208333333336</v>
      </c>
      <c r="T833" t="s">
        <v>122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61"/>
        <v>104.97764070932922</v>
      </c>
      <c r="G834" s="5">
        <f t="shared" si="62"/>
        <v>315.17592592592592</v>
      </c>
      <c r="H834" s="5" t="str">
        <f t="shared" si="65"/>
        <v>publishing</v>
      </c>
      <c r="J834" t="s">
        <v>20</v>
      </c>
      <c r="K834">
        <v>1297</v>
      </c>
      <c r="L834" t="s">
        <v>36</v>
      </c>
      <c r="M834" t="s">
        <v>37</v>
      </c>
      <c r="N834">
        <v>1445490000</v>
      </c>
      <c r="O834">
        <v>1448431200</v>
      </c>
      <c r="P834" t="b">
        <v>1</v>
      </c>
      <c r="Q834" t="b">
        <v>0</v>
      </c>
      <c r="R834" s="13">
        <f t="shared" si="63"/>
        <v>42333.25</v>
      </c>
      <c r="S834" s="11">
        <f t="shared" si="64"/>
        <v>42299.208333333328</v>
      </c>
      <c r="T834" t="s">
        <v>206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66">E835/K835</f>
        <v>64.987878787878785</v>
      </c>
      <c r="G835" s="5">
        <f t="shared" ref="G835:G898" si="67">E835/D835*100</f>
        <v>157.69117647058823</v>
      </c>
      <c r="H835" s="5" t="str">
        <f t="shared" si="65"/>
        <v>publishing</v>
      </c>
      <c r="J835" t="s">
        <v>20</v>
      </c>
      <c r="K835">
        <v>165</v>
      </c>
      <c r="L835" t="s">
        <v>36</v>
      </c>
      <c r="M835" t="s">
        <v>37</v>
      </c>
      <c r="N835">
        <v>1297663200</v>
      </c>
      <c r="O835">
        <v>1298613600</v>
      </c>
      <c r="P835" t="b">
        <v>0</v>
      </c>
      <c r="Q835" t="b">
        <v>0</v>
      </c>
      <c r="R835" s="13">
        <f t="shared" ref="R835:R898" si="68">(((O835 / 86400) + 25569))</f>
        <v>40599.25</v>
      </c>
      <c r="S835" s="11">
        <f t="shared" ref="S835:S898" si="69">(((N835 / 86400) + 25569))</f>
        <v>40588.25</v>
      </c>
      <c r="T835" t="s">
        <v>206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66"/>
        <v>94.352941176470594</v>
      </c>
      <c r="G836" s="5">
        <f t="shared" si="67"/>
        <v>153.8082191780822</v>
      </c>
      <c r="H836" s="5" t="str">
        <f t="shared" ref="H836:H899" si="70">LEFT(T836, FIND("/", T836)-1)</f>
        <v>theater</v>
      </c>
      <c r="J836" t="s">
        <v>20</v>
      </c>
      <c r="K836">
        <v>119</v>
      </c>
      <c r="L836" t="s">
        <v>21</v>
      </c>
      <c r="M836" t="s">
        <v>22</v>
      </c>
      <c r="N836">
        <v>1371963600</v>
      </c>
      <c r="O836">
        <v>1372482000</v>
      </c>
      <c r="P836" t="b">
        <v>0</v>
      </c>
      <c r="Q836" t="b">
        <v>0</v>
      </c>
      <c r="R836" s="13">
        <f t="shared" si="68"/>
        <v>41454.208333333336</v>
      </c>
      <c r="S836" s="11">
        <f t="shared" si="69"/>
        <v>41448.208333333336</v>
      </c>
      <c r="T836" t="s">
        <v>33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66"/>
        <v>44.001706484641637</v>
      </c>
      <c r="G837" s="5">
        <f t="shared" si="67"/>
        <v>89.738979118329468</v>
      </c>
      <c r="H837" s="5" t="str">
        <f t="shared" si="70"/>
        <v>technology</v>
      </c>
      <c r="J837" t="s">
        <v>14</v>
      </c>
      <c r="K837">
        <v>1758</v>
      </c>
      <c r="L837" t="s">
        <v>21</v>
      </c>
      <c r="M837" t="s">
        <v>22</v>
      </c>
      <c r="N837">
        <v>1425103200</v>
      </c>
      <c r="O837">
        <v>1425621600</v>
      </c>
      <c r="P837" t="b">
        <v>0</v>
      </c>
      <c r="Q837" t="b">
        <v>0</v>
      </c>
      <c r="R837" s="13">
        <f t="shared" si="68"/>
        <v>42069.25</v>
      </c>
      <c r="S837" s="11">
        <f t="shared" si="69"/>
        <v>42063.25</v>
      </c>
      <c r="T837" t="s">
        <v>28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66"/>
        <v>64.744680851063833</v>
      </c>
      <c r="G838" s="5">
        <f t="shared" si="67"/>
        <v>75.135802469135797</v>
      </c>
      <c r="H838" s="5" t="str">
        <f t="shared" si="70"/>
        <v>music</v>
      </c>
      <c r="J838" t="s">
        <v>14</v>
      </c>
      <c r="K838">
        <v>94</v>
      </c>
      <c r="L838" t="s">
        <v>21</v>
      </c>
      <c r="M838" t="s">
        <v>22</v>
      </c>
      <c r="N838">
        <v>1265349600</v>
      </c>
      <c r="O838">
        <v>1266300000</v>
      </c>
      <c r="P838" t="b">
        <v>0</v>
      </c>
      <c r="Q838" t="b">
        <v>0</v>
      </c>
      <c r="R838" s="13">
        <f t="shared" si="68"/>
        <v>40225.25</v>
      </c>
      <c r="S838" s="11">
        <f t="shared" si="69"/>
        <v>40214.25</v>
      </c>
      <c r="T838" t="s">
        <v>60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66"/>
        <v>84.00667779632721</v>
      </c>
      <c r="G839" s="5">
        <f t="shared" si="67"/>
        <v>852.88135593220341</v>
      </c>
      <c r="H839" s="5" t="str">
        <f t="shared" si="70"/>
        <v>music</v>
      </c>
      <c r="J839" t="s">
        <v>20</v>
      </c>
      <c r="K839">
        <v>1797</v>
      </c>
      <c r="L839" t="s">
        <v>21</v>
      </c>
      <c r="M839" t="s">
        <v>22</v>
      </c>
      <c r="N839">
        <v>1301202000</v>
      </c>
      <c r="O839">
        <v>1305867600</v>
      </c>
      <c r="P839" t="b">
        <v>0</v>
      </c>
      <c r="Q839" t="b">
        <v>0</v>
      </c>
      <c r="R839" s="13">
        <f t="shared" si="68"/>
        <v>40683.208333333336</v>
      </c>
      <c r="S839" s="11">
        <f t="shared" si="69"/>
        <v>40629.208333333336</v>
      </c>
      <c r="T839" t="s">
        <v>159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66"/>
        <v>34.061302681992338</v>
      </c>
      <c r="G840" s="5">
        <f t="shared" si="67"/>
        <v>138.90625</v>
      </c>
      <c r="H840" s="5" t="str">
        <f t="shared" si="70"/>
        <v>theater</v>
      </c>
      <c r="J840" t="s">
        <v>20</v>
      </c>
      <c r="K840">
        <v>261</v>
      </c>
      <c r="L840" t="s">
        <v>21</v>
      </c>
      <c r="M840" t="s">
        <v>22</v>
      </c>
      <c r="N840">
        <v>1538024400</v>
      </c>
      <c r="O840">
        <v>1538802000</v>
      </c>
      <c r="P840" t="b">
        <v>0</v>
      </c>
      <c r="Q840" t="b">
        <v>0</v>
      </c>
      <c r="R840" s="13">
        <f t="shared" si="68"/>
        <v>43379.208333333328</v>
      </c>
      <c r="S840" s="11">
        <f t="shared" si="69"/>
        <v>43370.208333333328</v>
      </c>
      <c r="T840" t="s">
        <v>33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66"/>
        <v>93.273885350318466</v>
      </c>
      <c r="G841" s="5">
        <f t="shared" si="67"/>
        <v>190.18181818181819</v>
      </c>
      <c r="H841" s="5" t="str">
        <f t="shared" si="70"/>
        <v>film &amp; video</v>
      </c>
      <c r="J841" t="s">
        <v>20</v>
      </c>
      <c r="K841">
        <v>157</v>
      </c>
      <c r="L841" t="s">
        <v>21</v>
      </c>
      <c r="M841" t="s">
        <v>22</v>
      </c>
      <c r="N841">
        <v>1395032400</v>
      </c>
      <c r="O841">
        <v>1398920400</v>
      </c>
      <c r="P841" t="b">
        <v>0</v>
      </c>
      <c r="Q841" t="b">
        <v>1</v>
      </c>
      <c r="R841" s="13">
        <f t="shared" si="68"/>
        <v>41760.208333333336</v>
      </c>
      <c r="S841" s="11">
        <f t="shared" si="69"/>
        <v>41715.208333333336</v>
      </c>
      <c r="T841" t="s">
        <v>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66"/>
        <v>32.998301726577978</v>
      </c>
      <c r="G842" s="5">
        <f t="shared" si="67"/>
        <v>100.24333619948409</v>
      </c>
      <c r="H842" s="5" t="str">
        <f t="shared" si="70"/>
        <v>theater</v>
      </c>
      <c r="J842" t="s">
        <v>20</v>
      </c>
      <c r="K842">
        <v>3533</v>
      </c>
      <c r="L842" t="s">
        <v>21</v>
      </c>
      <c r="M842" t="s">
        <v>22</v>
      </c>
      <c r="N842">
        <v>1405486800</v>
      </c>
      <c r="O842">
        <v>1405659600</v>
      </c>
      <c r="P842" t="b">
        <v>0</v>
      </c>
      <c r="Q842" t="b">
        <v>1</v>
      </c>
      <c r="R842" s="13">
        <f t="shared" si="68"/>
        <v>41838.208333333336</v>
      </c>
      <c r="S842" s="11">
        <f t="shared" si="69"/>
        <v>41836.208333333336</v>
      </c>
      <c r="T842" t="s">
        <v>33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66"/>
        <v>83.812903225806451</v>
      </c>
      <c r="G843" s="5">
        <f t="shared" si="67"/>
        <v>142.75824175824175</v>
      </c>
      <c r="H843" s="5" t="str">
        <f t="shared" si="70"/>
        <v>technology</v>
      </c>
      <c r="J843" t="s">
        <v>20</v>
      </c>
      <c r="K843">
        <v>155</v>
      </c>
      <c r="L843" t="s">
        <v>21</v>
      </c>
      <c r="M843" t="s">
        <v>22</v>
      </c>
      <c r="N843">
        <v>1455861600</v>
      </c>
      <c r="O843">
        <v>1457244000</v>
      </c>
      <c r="P843" t="b">
        <v>0</v>
      </c>
      <c r="Q843" t="b">
        <v>0</v>
      </c>
      <c r="R843" s="13">
        <f t="shared" si="68"/>
        <v>42435.25</v>
      </c>
      <c r="S843" s="11">
        <f t="shared" si="69"/>
        <v>42419.25</v>
      </c>
      <c r="T843" t="s">
        <v>28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66"/>
        <v>63.992424242424242</v>
      </c>
      <c r="G844" s="5">
        <f t="shared" si="67"/>
        <v>563.13333333333333</v>
      </c>
      <c r="H844" s="5" t="str">
        <f t="shared" si="70"/>
        <v>technology</v>
      </c>
      <c r="J844" t="s">
        <v>20</v>
      </c>
      <c r="K844">
        <v>132</v>
      </c>
      <c r="L844" t="s">
        <v>107</v>
      </c>
      <c r="M844" t="s">
        <v>108</v>
      </c>
      <c r="N844">
        <v>1529038800</v>
      </c>
      <c r="O844">
        <v>1529298000</v>
      </c>
      <c r="P844" t="b">
        <v>0</v>
      </c>
      <c r="Q844" t="b">
        <v>0</v>
      </c>
      <c r="R844" s="13">
        <f t="shared" si="68"/>
        <v>43269.208333333328</v>
      </c>
      <c r="S844" s="11">
        <f t="shared" si="69"/>
        <v>43266.208333333328</v>
      </c>
      <c r="T844" t="s">
        <v>65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66"/>
        <v>81.909090909090907</v>
      </c>
      <c r="G845" s="5">
        <f t="shared" si="67"/>
        <v>30.715909090909086</v>
      </c>
      <c r="H845" s="5" t="str">
        <f t="shared" si="70"/>
        <v>photography</v>
      </c>
      <c r="J845" t="s">
        <v>14</v>
      </c>
      <c r="K845">
        <v>33</v>
      </c>
      <c r="L845" t="s">
        <v>21</v>
      </c>
      <c r="M845" t="s">
        <v>22</v>
      </c>
      <c r="N845">
        <v>1535259600</v>
      </c>
      <c r="O845">
        <v>1535778000</v>
      </c>
      <c r="P845" t="b">
        <v>0</v>
      </c>
      <c r="Q845" t="b">
        <v>0</v>
      </c>
      <c r="R845" s="13">
        <f t="shared" si="68"/>
        <v>43344.208333333328</v>
      </c>
      <c r="S845" s="11">
        <f t="shared" si="69"/>
        <v>43338.208333333328</v>
      </c>
      <c r="T845" t="s">
        <v>122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66"/>
        <v>93.053191489361708</v>
      </c>
      <c r="G846" s="5">
        <f t="shared" si="67"/>
        <v>99.39772727272728</v>
      </c>
      <c r="H846" s="5" t="str">
        <f t="shared" si="70"/>
        <v>film &amp; video</v>
      </c>
      <c r="J846" t="s">
        <v>74</v>
      </c>
      <c r="K846">
        <v>94</v>
      </c>
      <c r="L846" t="s">
        <v>21</v>
      </c>
      <c r="M846" t="s">
        <v>22</v>
      </c>
      <c r="N846">
        <v>1327212000</v>
      </c>
      <c r="O846">
        <v>1327471200</v>
      </c>
      <c r="P846" t="b">
        <v>0</v>
      </c>
      <c r="Q846" t="b">
        <v>0</v>
      </c>
      <c r="R846" s="13">
        <f t="shared" si="68"/>
        <v>40933.25</v>
      </c>
      <c r="S846" s="11">
        <f t="shared" si="69"/>
        <v>40930.25</v>
      </c>
      <c r="T846" t="s">
        <v>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66"/>
        <v>101.98449039881831</v>
      </c>
      <c r="G847" s="5">
        <f t="shared" si="67"/>
        <v>197.54935622317598</v>
      </c>
      <c r="H847" s="5" t="str">
        <f t="shared" si="70"/>
        <v>technology</v>
      </c>
      <c r="J847" t="s">
        <v>20</v>
      </c>
      <c r="K847">
        <v>1354</v>
      </c>
      <c r="L847" t="s">
        <v>40</v>
      </c>
      <c r="M847" t="s">
        <v>41</v>
      </c>
      <c r="N847">
        <v>1526360400</v>
      </c>
      <c r="O847">
        <v>1529557200</v>
      </c>
      <c r="P847" t="b">
        <v>0</v>
      </c>
      <c r="Q847" t="b">
        <v>0</v>
      </c>
      <c r="R847" s="13">
        <f t="shared" si="68"/>
        <v>43272.208333333328</v>
      </c>
      <c r="S847" s="11">
        <f t="shared" si="69"/>
        <v>43235.208333333328</v>
      </c>
      <c r="T847" t="s">
        <v>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66"/>
        <v>105.9375</v>
      </c>
      <c r="G848" s="5">
        <f t="shared" si="67"/>
        <v>508.5</v>
      </c>
      <c r="H848" s="5" t="str">
        <f t="shared" si="70"/>
        <v>technology</v>
      </c>
      <c r="J848" t="s">
        <v>20</v>
      </c>
      <c r="K848">
        <v>48</v>
      </c>
      <c r="L848" t="s">
        <v>21</v>
      </c>
      <c r="M848" t="s">
        <v>22</v>
      </c>
      <c r="N848">
        <v>1532149200</v>
      </c>
      <c r="O848">
        <v>1535259600</v>
      </c>
      <c r="P848" t="b">
        <v>1</v>
      </c>
      <c r="Q848" t="b">
        <v>1</v>
      </c>
      <c r="R848" s="13">
        <f t="shared" si="68"/>
        <v>43338.208333333328</v>
      </c>
      <c r="S848" s="11">
        <f t="shared" si="69"/>
        <v>43302.208333333328</v>
      </c>
      <c r="T848" t="s">
        <v>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66"/>
        <v>101.58181818181818</v>
      </c>
      <c r="G849" s="5">
        <f t="shared" si="67"/>
        <v>237.74468085106383</v>
      </c>
      <c r="H849" s="5" t="str">
        <f t="shared" si="70"/>
        <v>food</v>
      </c>
      <c r="J849" t="s">
        <v>20</v>
      </c>
      <c r="K849">
        <v>110</v>
      </c>
      <c r="L849" t="s">
        <v>21</v>
      </c>
      <c r="M849" t="s">
        <v>22</v>
      </c>
      <c r="N849">
        <v>1515304800</v>
      </c>
      <c r="O849">
        <v>1515564000</v>
      </c>
      <c r="P849" t="b">
        <v>0</v>
      </c>
      <c r="Q849" t="b">
        <v>0</v>
      </c>
      <c r="R849" s="13">
        <f t="shared" si="68"/>
        <v>43110.25</v>
      </c>
      <c r="S849" s="11">
        <f t="shared" si="69"/>
        <v>43107.25</v>
      </c>
      <c r="T849" t="s">
        <v>17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66"/>
        <v>62.970930232558139</v>
      </c>
      <c r="G850" s="5">
        <f t="shared" si="67"/>
        <v>338.46875</v>
      </c>
      <c r="H850" s="5" t="str">
        <f t="shared" si="70"/>
        <v>film &amp; video</v>
      </c>
      <c r="J850" t="s">
        <v>20</v>
      </c>
      <c r="K850">
        <v>172</v>
      </c>
      <c r="L850" t="s">
        <v>21</v>
      </c>
      <c r="M850" t="s">
        <v>22</v>
      </c>
      <c r="N850">
        <v>1276318800</v>
      </c>
      <c r="O850">
        <v>1277096400</v>
      </c>
      <c r="P850" t="b">
        <v>0</v>
      </c>
      <c r="Q850" t="b">
        <v>0</v>
      </c>
      <c r="R850" s="13">
        <f t="shared" si="68"/>
        <v>40350.208333333336</v>
      </c>
      <c r="S850" s="11">
        <f t="shared" si="69"/>
        <v>40341.208333333336</v>
      </c>
      <c r="T850" t="s">
        <v>53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66"/>
        <v>29.045602605863191</v>
      </c>
      <c r="G851" s="5">
        <f t="shared" si="67"/>
        <v>133.08955223880596</v>
      </c>
      <c r="H851" s="5" t="str">
        <f t="shared" si="70"/>
        <v>music</v>
      </c>
      <c r="J851" t="s">
        <v>20</v>
      </c>
      <c r="K851">
        <v>307</v>
      </c>
      <c r="L851" t="s">
        <v>21</v>
      </c>
      <c r="M851" t="s">
        <v>22</v>
      </c>
      <c r="N851">
        <v>1328767200</v>
      </c>
      <c r="O851">
        <v>1329026400</v>
      </c>
      <c r="P851" t="b">
        <v>0</v>
      </c>
      <c r="Q851" t="b">
        <v>1</v>
      </c>
      <c r="R851" s="13">
        <f t="shared" si="68"/>
        <v>40951.25</v>
      </c>
      <c r="S851" s="11">
        <f t="shared" si="69"/>
        <v>40948.25</v>
      </c>
      <c r="T851" t="s">
        <v>60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66"/>
        <v>1</v>
      </c>
      <c r="G852" s="5">
        <f t="shared" si="67"/>
        <v>1</v>
      </c>
      <c r="H852" s="5" t="str">
        <f t="shared" si="70"/>
        <v>music</v>
      </c>
      <c r="J852" t="s">
        <v>14</v>
      </c>
      <c r="K852">
        <v>1</v>
      </c>
      <c r="L852" t="s">
        <v>21</v>
      </c>
      <c r="M852" t="s">
        <v>22</v>
      </c>
      <c r="N852">
        <v>1321682400</v>
      </c>
      <c r="O852">
        <v>1322978400</v>
      </c>
      <c r="P852" t="b">
        <v>1</v>
      </c>
      <c r="Q852" t="b">
        <v>0</v>
      </c>
      <c r="R852" s="13">
        <f t="shared" si="68"/>
        <v>40881.25</v>
      </c>
      <c r="S852" s="11">
        <f t="shared" si="69"/>
        <v>40866.25</v>
      </c>
      <c r="T852" t="s">
        <v>23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66"/>
        <v>77.924999999999997</v>
      </c>
      <c r="G853" s="5">
        <f t="shared" si="67"/>
        <v>207.79999999999998</v>
      </c>
      <c r="H853" s="5" t="str">
        <f t="shared" si="70"/>
        <v>music</v>
      </c>
      <c r="J853" t="s">
        <v>20</v>
      </c>
      <c r="K853">
        <v>160</v>
      </c>
      <c r="L853" t="s">
        <v>21</v>
      </c>
      <c r="M853" t="s">
        <v>22</v>
      </c>
      <c r="N853">
        <v>1335934800</v>
      </c>
      <c r="O853">
        <v>1338786000</v>
      </c>
      <c r="P853" t="b">
        <v>0</v>
      </c>
      <c r="Q853" t="b">
        <v>0</v>
      </c>
      <c r="R853" s="13">
        <f t="shared" si="68"/>
        <v>41064.208333333336</v>
      </c>
      <c r="S853" s="11">
        <f t="shared" si="69"/>
        <v>41031.208333333336</v>
      </c>
      <c r="T853" t="s">
        <v>50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66"/>
        <v>80.806451612903231</v>
      </c>
      <c r="G854" s="5">
        <f t="shared" si="67"/>
        <v>51.122448979591837</v>
      </c>
      <c r="H854" s="5" t="str">
        <f t="shared" si="70"/>
        <v>games</v>
      </c>
      <c r="J854" t="s">
        <v>14</v>
      </c>
      <c r="K854">
        <v>31</v>
      </c>
      <c r="L854" t="s">
        <v>21</v>
      </c>
      <c r="M854" t="s">
        <v>22</v>
      </c>
      <c r="N854">
        <v>1310792400</v>
      </c>
      <c r="O854">
        <v>1311656400</v>
      </c>
      <c r="P854" t="b">
        <v>0</v>
      </c>
      <c r="Q854" t="b">
        <v>1</v>
      </c>
      <c r="R854" s="13">
        <f t="shared" si="68"/>
        <v>40750.208333333336</v>
      </c>
      <c r="S854" s="11">
        <f t="shared" si="69"/>
        <v>40740.208333333336</v>
      </c>
      <c r="T854" t="s">
        <v>89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66"/>
        <v>76.006816632583508</v>
      </c>
      <c r="G855" s="5">
        <f t="shared" si="67"/>
        <v>652.05847953216369</v>
      </c>
      <c r="H855" s="5" t="str">
        <f t="shared" si="70"/>
        <v>music</v>
      </c>
      <c r="J855" t="s">
        <v>20</v>
      </c>
      <c r="K855">
        <v>1467</v>
      </c>
      <c r="L855" t="s">
        <v>15</v>
      </c>
      <c r="M855" t="s">
        <v>16</v>
      </c>
      <c r="N855">
        <v>1308546000</v>
      </c>
      <c r="O855">
        <v>1308978000</v>
      </c>
      <c r="P855" t="b">
        <v>0</v>
      </c>
      <c r="Q855" t="b">
        <v>1</v>
      </c>
      <c r="R855" s="13">
        <f t="shared" si="68"/>
        <v>40719.208333333336</v>
      </c>
      <c r="S855" s="11">
        <f t="shared" si="69"/>
        <v>40714.208333333336</v>
      </c>
      <c r="T855" t="s">
        <v>60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66"/>
        <v>72.993613824192337</v>
      </c>
      <c r="G856" s="5">
        <f t="shared" si="67"/>
        <v>113.63099415204678</v>
      </c>
      <c r="H856" s="5" t="str">
        <f t="shared" si="70"/>
        <v>publishing</v>
      </c>
      <c r="J856" t="s">
        <v>20</v>
      </c>
      <c r="K856">
        <v>2662</v>
      </c>
      <c r="L856" t="s">
        <v>15</v>
      </c>
      <c r="M856" t="s">
        <v>16</v>
      </c>
      <c r="N856">
        <v>1574056800</v>
      </c>
      <c r="O856">
        <v>1576389600</v>
      </c>
      <c r="P856" t="b">
        <v>0</v>
      </c>
      <c r="Q856" t="b">
        <v>0</v>
      </c>
      <c r="R856" s="13">
        <f t="shared" si="68"/>
        <v>43814.25</v>
      </c>
      <c r="S856" s="11">
        <f t="shared" si="69"/>
        <v>43787.25</v>
      </c>
      <c r="T856" t="s">
        <v>119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66"/>
        <v>53</v>
      </c>
      <c r="G857" s="5">
        <f t="shared" si="67"/>
        <v>102.37606837606839</v>
      </c>
      <c r="H857" s="5" t="str">
        <f t="shared" si="70"/>
        <v>theater</v>
      </c>
      <c r="J857" t="s">
        <v>20</v>
      </c>
      <c r="K857">
        <v>452</v>
      </c>
      <c r="L857" t="s">
        <v>26</v>
      </c>
      <c r="M857" t="s">
        <v>27</v>
      </c>
      <c r="N857">
        <v>1308373200</v>
      </c>
      <c r="O857">
        <v>1311051600</v>
      </c>
      <c r="P857" t="b">
        <v>0</v>
      </c>
      <c r="Q857" t="b">
        <v>0</v>
      </c>
      <c r="R857" s="13">
        <f t="shared" si="68"/>
        <v>40743.208333333336</v>
      </c>
      <c r="S857" s="11">
        <f t="shared" si="69"/>
        <v>40712.208333333336</v>
      </c>
      <c r="T857" t="s">
        <v>33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66"/>
        <v>54.164556962025316</v>
      </c>
      <c r="G858" s="5">
        <f t="shared" si="67"/>
        <v>356.58333333333331</v>
      </c>
      <c r="H858" s="5" t="str">
        <f t="shared" si="70"/>
        <v>food</v>
      </c>
      <c r="J858" t="s">
        <v>20</v>
      </c>
      <c r="K858">
        <v>158</v>
      </c>
      <c r="L858" t="s">
        <v>21</v>
      </c>
      <c r="M858" t="s">
        <v>22</v>
      </c>
      <c r="N858">
        <v>1335243600</v>
      </c>
      <c r="O858">
        <v>1336712400</v>
      </c>
      <c r="P858" t="b">
        <v>0</v>
      </c>
      <c r="Q858" t="b">
        <v>0</v>
      </c>
      <c r="R858" s="13">
        <f t="shared" si="68"/>
        <v>41040.208333333336</v>
      </c>
      <c r="S858" s="11">
        <f t="shared" si="69"/>
        <v>41023.208333333336</v>
      </c>
      <c r="T858" t="s">
        <v>17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66"/>
        <v>32.946666666666665</v>
      </c>
      <c r="G859" s="5">
        <f t="shared" si="67"/>
        <v>139.86792452830187</v>
      </c>
      <c r="H859" s="5" t="str">
        <f t="shared" si="70"/>
        <v>film &amp; video</v>
      </c>
      <c r="J859" t="s">
        <v>20</v>
      </c>
      <c r="K859">
        <v>225</v>
      </c>
      <c r="L859" t="s">
        <v>98</v>
      </c>
      <c r="M859" t="s">
        <v>99</v>
      </c>
      <c r="N859">
        <v>1328421600</v>
      </c>
      <c r="O859">
        <v>1330408800</v>
      </c>
      <c r="P859" t="b">
        <v>1</v>
      </c>
      <c r="Q859" t="b">
        <v>0</v>
      </c>
      <c r="R859" s="13">
        <f t="shared" si="68"/>
        <v>40967.25</v>
      </c>
      <c r="S859" s="11">
        <f t="shared" si="69"/>
        <v>40944.25</v>
      </c>
      <c r="T859" t="s">
        <v>100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66"/>
        <v>79.371428571428567</v>
      </c>
      <c r="G860" s="5">
        <f t="shared" si="67"/>
        <v>69.45</v>
      </c>
      <c r="H860" s="5" t="str">
        <f t="shared" si="70"/>
        <v>food</v>
      </c>
      <c r="J860" t="s">
        <v>14</v>
      </c>
      <c r="K860">
        <v>35</v>
      </c>
      <c r="L860" t="s">
        <v>21</v>
      </c>
      <c r="M860" t="s">
        <v>22</v>
      </c>
      <c r="N860">
        <v>1524286800</v>
      </c>
      <c r="O860">
        <v>1524891600</v>
      </c>
      <c r="P860" t="b">
        <v>1</v>
      </c>
      <c r="Q860" t="b">
        <v>0</v>
      </c>
      <c r="R860" s="13">
        <f t="shared" si="68"/>
        <v>43218.208333333328</v>
      </c>
      <c r="S860" s="11">
        <f t="shared" si="69"/>
        <v>43211.208333333328</v>
      </c>
      <c r="T860" t="s">
        <v>17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66"/>
        <v>41.174603174603178</v>
      </c>
      <c r="G861" s="5">
        <f t="shared" si="67"/>
        <v>35.534246575342465</v>
      </c>
      <c r="H861" s="5" t="str">
        <f t="shared" si="70"/>
        <v>theater</v>
      </c>
      <c r="J861" t="s">
        <v>14</v>
      </c>
      <c r="K861">
        <v>63</v>
      </c>
      <c r="L861" t="s">
        <v>21</v>
      </c>
      <c r="M861" t="s">
        <v>22</v>
      </c>
      <c r="N861">
        <v>1362117600</v>
      </c>
      <c r="O861">
        <v>1363669200</v>
      </c>
      <c r="P861" t="b">
        <v>0</v>
      </c>
      <c r="Q861" t="b">
        <v>1</v>
      </c>
      <c r="R861" s="13">
        <f t="shared" si="68"/>
        <v>41352.208333333336</v>
      </c>
      <c r="S861" s="11">
        <f t="shared" si="69"/>
        <v>41334.25</v>
      </c>
      <c r="T861" t="s">
        <v>33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66"/>
        <v>77.430769230769229</v>
      </c>
      <c r="G862" s="5">
        <f t="shared" si="67"/>
        <v>251.65</v>
      </c>
      <c r="H862" s="5" t="str">
        <f t="shared" si="70"/>
        <v>technology</v>
      </c>
      <c r="J862" t="s">
        <v>20</v>
      </c>
      <c r="K862">
        <v>65</v>
      </c>
      <c r="L862" t="s">
        <v>21</v>
      </c>
      <c r="M862" t="s">
        <v>22</v>
      </c>
      <c r="N862">
        <v>1550556000</v>
      </c>
      <c r="O862">
        <v>1551420000</v>
      </c>
      <c r="P862" t="b">
        <v>0</v>
      </c>
      <c r="Q862" t="b">
        <v>1</v>
      </c>
      <c r="R862" s="13">
        <f t="shared" si="68"/>
        <v>43525.25</v>
      </c>
      <c r="S862" s="11">
        <f t="shared" si="69"/>
        <v>43515.25</v>
      </c>
      <c r="T862" t="s">
        <v>65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66"/>
        <v>57.159509202453989</v>
      </c>
      <c r="G863" s="5">
        <f t="shared" si="67"/>
        <v>105.87500000000001</v>
      </c>
      <c r="H863" s="5" t="str">
        <f t="shared" si="70"/>
        <v>theater</v>
      </c>
      <c r="J863" t="s">
        <v>20</v>
      </c>
      <c r="K863">
        <v>163</v>
      </c>
      <c r="L863" t="s">
        <v>21</v>
      </c>
      <c r="M863" t="s">
        <v>22</v>
      </c>
      <c r="N863">
        <v>1269147600</v>
      </c>
      <c r="O863">
        <v>1269838800</v>
      </c>
      <c r="P863" t="b">
        <v>0</v>
      </c>
      <c r="Q863" t="b">
        <v>0</v>
      </c>
      <c r="R863" s="13">
        <f t="shared" si="68"/>
        <v>40266.208333333336</v>
      </c>
      <c r="S863" s="11">
        <f t="shared" si="69"/>
        <v>40258.208333333336</v>
      </c>
      <c r="T863" t="s">
        <v>33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66"/>
        <v>77.17647058823529</v>
      </c>
      <c r="G864" s="5">
        <f t="shared" si="67"/>
        <v>187.42857142857144</v>
      </c>
      <c r="H864" s="5" t="str">
        <f t="shared" si="70"/>
        <v>theater</v>
      </c>
      <c r="J864" t="s">
        <v>20</v>
      </c>
      <c r="K864">
        <v>85</v>
      </c>
      <c r="L864" t="s">
        <v>21</v>
      </c>
      <c r="M864" t="s">
        <v>22</v>
      </c>
      <c r="N864">
        <v>1312174800</v>
      </c>
      <c r="O864">
        <v>1312520400</v>
      </c>
      <c r="P864" t="b">
        <v>0</v>
      </c>
      <c r="Q864" t="b">
        <v>0</v>
      </c>
      <c r="R864" s="13">
        <f t="shared" si="68"/>
        <v>40760.208333333336</v>
      </c>
      <c r="S864" s="11">
        <f t="shared" si="69"/>
        <v>40756.208333333336</v>
      </c>
      <c r="T864" t="s">
        <v>33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66"/>
        <v>24.953917050691246</v>
      </c>
      <c r="G865" s="5">
        <f t="shared" si="67"/>
        <v>386.78571428571428</v>
      </c>
      <c r="H865" s="5" t="str">
        <f t="shared" si="70"/>
        <v>film &amp; video</v>
      </c>
      <c r="J865" t="s">
        <v>20</v>
      </c>
      <c r="K865">
        <v>217</v>
      </c>
      <c r="L865" t="s">
        <v>21</v>
      </c>
      <c r="M865" t="s">
        <v>22</v>
      </c>
      <c r="N865">
        <v>1434517200</v>
      </c>
      <c r="O865">
        <v>1436504400</v>
      </c>
      <c r="P865" t="b">
        <v>0</v>
      </c>
      <c r="Q865" t="b">
        <v>1</v>
      </c>
      <c r="R865" s="13">
        <f t="shared" si="68"/>
        <v>42195.208333333328</v>
      </c>
      <c r="S865" s="11">
        <f t="shared" si="69"/>
        <v>42172.208333333328</v>
      </c>
      <c r="T865" t="s">
        <v>269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66"/>
        <v>97.18</v>
      </c>
      <c r="G866" s="5">
        <f t="shared" si="67"/>
        <v>347.07142857142856</v>
      </c>
      <c r="H866" s="5" t="str">
        <f t="shared" si="70"/>
        <v>film &amp; video</v>
      </c>
      <c r="J866" t="s">
        <v>20</v>
      </c>
      <c r="K866">
        <v>150</v>
      </c>
      <c r="L866" t="s">
        <v>21</v>
      </c>
      <c r="M866" t="s">
        <v>22</v>
      </c>
      <c r="N866">
        <v>1471582800</v>
      </c>
      <c r="O866">
        <v>1472014800</v>
      </c>
      <c r="P866" t="b">
        <v>0</v>
      </c>
      <c r="Q866" t="b">
        <v>0</v>
      </c>
      <c r="R866" s="13">
        <f t="shared" si="68"/>
        <v>42606.208333333328</v>
      </c>
      <c r="S866" s="11">
        <f t="shared" si="69"/>
        <v>42601.208333333328</v>
      </c>
      <c r="T866" t="s">
        <v>100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66"/>
        <v>46.000916870415651</v>
      </c>
      <c r="G867" s="5">
        <f t="shared" si="67"/>
        <v>185.82098765432099</v>
      </c>
      <c r="H867" s="5" t="str">
        <f t="shared" si="70"/>
        <v>theater</v>
      </c>
      <c r="J867" t="s">
        <v>20</v>
      </c>
      <c r="K867">
        <v>3272</v>
      </c>
      <c r="L867" t="s">
        <v>21</v>
      </c>
      <c r="M867" t="s">
        <v>22</v>
      </c>
      <c r="N867">
        <v>1410757200</v>
      </c>
      <c r="O867">
        <v>1411534800</v>
      </c>
      <c r="P867" t="b">
        <v>0</v>
      </c>
      <c r="Q867" t="b">
        <v>0</v>
      </c>
      <c r="R867" s="13">
        <f t="shared" si="68"/>
        <v>41906.208333333336</v>
      </c>
      <c r="S867" s="11">
        <f t="shared" si="69"/>
        <v>41897.208333333336</v>
      </c>
      <c r="T867" t="s">
        <v>33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66"/>
        <v>88.023385300668153</v>
      </c>
      <c r="G868" s="5">
        <f t="shared" si="67"/>
        <v>43.241247264770237</v>
      </c>
      <c r="H868" s="5" t="str">
        <f t="shared" si="70"/>
        <v>photography</v>
      </c>
      <c r="J868" t="s">
        <v>74</v>
      </c>
      <c r="K868">
        <v>898</v>
      </c>
      <c r="L868" t="s">
        <v>21</v>
      </c>
      <c r="M868" t="s">
        <v>22</v>
      </c>
      <c r="N868">
        <v>1304830800</v>
      </c>
      <c r="O868">
        <v>1304917200</v>
      </c>
      <c r="P868" t="b">
        <v>0</v>
      </c>
      <c r="Q868" t="b">
        <v>0</v>
      </c>
      <c r="R868" s="13">
        <f t="shared" si="68"/>
        <v>40672.208333333336</v>
      </c>
      <c r="S868" s="11">
        <f t="shared" si="69"/>
        <v>40671.208333333336</v>
      </c>
      <c r="T868" t="s">
        <v>122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66"/>
        <v>25.99</v>
      </c>
      <c r="G869" s="5">
        <f t="shared" si="67"/>
        <v>162.4375</v>
      </c>
      <c r="H869" s="5" t="str">
        <f t="shared" si="70"/>
        <v>food</v>
      </c>
      <c r="J869" t="s">
        <v>20</v>
      </c>
      <c r="K869">
        <v>300</v>
      </c>
      <c r="L869" t="s">
        <v>21</v>
      </c>
      <c r="M869" t="s">
        <v>22</v>
      </c>
      <c r="N869">
        <v>1539061200</v>
      </c>
      <c r="O869">
        <v>1539579600</v>
      </c>
      <c r="P869" t="b">
        <v>0</v>
      </c>
      <c r="Q869" t="b">
        <v>0</v>
      </c>
      <c r="R869" s="13">
        <f t="shared" si="68"/>
        <v>43388.208333333328</v>
      </c>
      <c r="S869" s="11">
        <f t="shared" si="69"/>
        <v>43382.208333333328</v>
      </c>
      <c r="T869" t="s">
        <v>17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66"/>
        <v>102.69047619047619</v>
      </c>
      <c r="G870" s="5">
        <f t="shared" si="67"/>
        <v>184.84285714285716</v>
      </c>
      <c r="H870" s="5" t="str">
        <f t="shared" si="70"/>
        <v>theater</v>
      </c>
      <c r="J870" t="s">
        <v>20</v>
      </c>
      <c r="K870">
        <v>126</v>
      </c>
      <c r="L870" t="s">
        <v>21</v>
      </c>
      <c r="M870" t="s">
        <v>22</v>
      </c>
      <c r="N870">
        <v>1381554000</v>
      </c>
      <c r="O870">
        <v>1382504400</v>
      </c>
      <c r="P870" t="b">
        <v>0</v>
      </c>
      <c r="Q870" t="b">
        <v>0</v>
      </c>
      <c r="R870" s="13">
        <f t="shared" si="68"/>
        <v>41570.208333333336</v>
      </c>
      <c r="S870" s="11">
        <f t="shared" si="69"/>
        <v>41559.208333333336</v>
      </c>
      <c r="T870" t="s">
        <v>33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66"/>
        <v>72.958174904942965</v>
      </c>
      <c r="G871" s="5">
        <f t="shared" si="67"/>
        <v>23.703520691785052</v>
      </c>
      <c r="H871" s="5" t="str">
        <f t="shared" si="70"/>
        <v>film &amp; video</v>
      </c>
      <c r="J871" t="s">
        <v>14</v>
      </c>
      <c r="K871">
        <v>526</v>
      </c>
      <c r="L871" t="s">
        <v>21</v>
      </c>
      <c r="M871" t="s">
        <v>22</v>
      </c>
      <c r="N871">
        <v>1277096400</v>
      </c>
      <c r="O871">
        <v>1278306000</v>
      </c>
      <c r="P871" t="b">
        <v>0</v>
      </c>
      <c r="Q871" t="b">
        <v>0</v>
      </c>
      <c r="R871" s="13">
        <f t="shared" si="68"/>
        <v>40364.208333333336</v>
      </c>
      <c r="S871" s="11">
        <f t="shared" si="69"/>
        <v>40350.208333333336</v>
      </c>
      <c r="T871" t="s">
        <v>53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66"/>
        <v>57.190082644628099</v>
      </c>
      <c r="G872" s="5">
        <f t="shared" si="67"/>
        <v>89.870129870129873</v>
      </c>
      <c r="H872" s="5" t="str">
        <f t="shared" si="70"/>
        <v>theater</v>
      </c>
      <c r="J872" t="s">
        <v>14</v>
      </c>
      <c r="K872">
        <v>121</v>
      </c>
      <c r="L872" t="s">
        <v>21</v>
      </c>
      <c r="M872" t="s">
        <v>22</v>
      </c>
      <c r="N872">
        <v>1440392400</v>
      </c>
      <c r="O872">
        <v>1442552400</v>
      </c>
      <c r="P872" t="b">
        <v>0</v>
      </c>
      <c r="Q872" t="b">
        <v>0</v>
      </c>
      <c r="R872" s="13">
        <f t="shared" si="68"/>
        <v>42265.208333333328</v>
      </c>
      <c r="S872" s="11">
        <f t="shared" si="69"/>
        <v>42240.208333333328</v>
      </c>
      <c r="T872" t="s">
        <v>33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66"/>
        <v>84.013793103448279</v>
      </c>
      <c r="G873" s="5">
        <f t="shared" si="67"/>
        <v>272.6041958041958</v>
      </c>
      <c r="H873" s="5" t="str">
        <f t="shared" si="70"/>
        <v>theater</v>
      </c>
      <c r="J873" t="s">
        <v>20</v>
      </c>
      <c r="K873">
        <v>2320</v>
      </c>
      <c r="L873" t="s">
        <v>21</v>
      </c>
      <c r="M873" t="s">
        <v>22</v>
      </c>
      <c r="N873">
        <v>1509512400</v>
      </c>
      <c r="O873">
        <v>1511071200</v>
      </c>
      <c r="P873" t="b">
        <v>0</v>
      </c>
      <c r="Q873" t="b">
        <v>1</v>
      </c>
      <c r="R873" s="13">
        <f t="shared" si="68"/>
        <v>43058.25</v>
      </c>
      <c r="S873" s="11">
        <f t="shared" si="69"/>
        <v>43040.208333333328</v>
      </c>
      <c r="T873" t="s">
        <v>33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66"/>
        <v>98.666666666666671</v>
      </c>
      <c r="G874" s="5">
        <f t="shared" si="67"/>
        <v>170.04255319148936</v>
      </c>
      <c r="H874" s="5" t="str">
        <f t="shared" si="70"/>
        <v>film &amp; video</v>
      </c>
      <c r="J874" t="s">
        <v>20</v>
      </c>
      <c r="K874">
        <v>81</v>
      </c>
      <c r="L874" t="s">
        <v>26</v>
      </c>
      <c r="M874" t="s">
        <v>27</v>
      </c>
      <c r="N874">
        <v>1535950800</v>
      </c>
      <c r="O874">
        <v>1536382800</v>
      </c>
      <c r="P874" t="b">
        <v>0</v>
      </c>
      <c r="Q874" t="b">
        <v>0</v>
      </c>
      <c r="R874" s="13">
        <f t="shared" si="68"/>
        <v>43351.208333333328</v>
      </c>
      <c r="S874" s="11">
        <f t="shared" si="69"/>
        <v>43346.208333333328</v>
      </c>
      <c r="T874" t="s">
        <v>474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66"/>
        <v>42.007419183889773</v>
      </c>
      <c r="G875" s="5">
        <f t="shared" si="67"/>
        <v>188.28503562945369</v>
      </c>
      <c r="H875" s="5" t="str">
        <f t="shared" si="70"/>
        <v>photography</v>
      </c>
      <c r="J875" t="s">
        <v>20</v>
      </c>
      <c r="K875">
        <v>1887</v>
      </c>
      <c r="L875" t="s">
        <v>21</v>
      </c>
      <c r="M875" t="s">
        <v>22</v>
      </c>
      <c r="N875">
        <v>1389160800</v>
      </c>
      <c r="O875">
        <v>1389592800</v>
      </c>
      <c r="P875" t="b">
        <v>0</v>
      </c>
      <c r="Q875" t="b">
        <v>0</v>
      </c>
      <c r="R875" s="13">
        <f t="shared" si="68"/>
        <v>41652.25</v>
      </c>
      <c r="S875" s="11">
        <f t="shared" si="69"/>
        <v>41647.25</v>
      </c>
      <c r="T875" t="s">
        <v>122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66"/>
        <v>32.002753556677376</v>
      </c>
      <c r="G876" s="5">
        <f t="shared" si="67"/>
        <v>346.93532338308455</v>
      </c>
      <c r="H876" s="5" t="str">
        <f t="shared" si="70"/>
        <v>photography</v>
      </c>
      <c r="J876" t="s">
        <v>20</v>
      </c>
      <c r="K876">
        <v>4358</v>
      </c>
      <c r="L876" t="s">
        <v>21</v>
      </c>
      <c r="M876" t="s">
        <v>22</v>
      </c>
      <c r="N876">
        <v>1271998800</v>
      </c>
      <c r="O876">
        <v>1275282000</v>
      </c>
      <c r="P876" t="b">
        <v>0</v>
      </c>
      <c r="Q876" t="b">
        <v>1</v>
      </c>
      <c r="R876" s="13">
        <f t="shared" si="68"/>
        <v>40329.208333333336</v>
      </c>
      <c r="S876" s="11">
        <f t="shared" si="69"/>
        <v>40291.208333333336</v>
      </c>
      <c r="T876" t="s">
        <v>122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66"/>
        <v>81.567164179104481</v>
      </c>
      <c r="G877" s="5">
        <f t="shared" si="67"/>
        <v>69.177215189873422</v>
      </c>
      <c r="H877" s="5" t="str">
        <f t="shared" si="70"/>
        <v>music</v>
      </c>
      <c r="J877" t="s">
        <v>14</v>
      </c>
      <c r="K877">
        <v>67</v>
      </c>
      <c r="L877" t="s">
        <v>21</v>
      </c>
      <c r="M877" t="s">
        <v>22</v>
      </c>
      <c r="N877">
        <v>1294898400</v>
      </c>
      <c r="O877">
        <v>1294984800</v>
      </c>
      <c r="P877" t="b">
        <v>0</v>
      </c>
      <c r="Q877" t="b">
        <v>0</v>
      </c>
      <c r="R877" s="13">
        <f t="shared" si="68"/>
        <v>40557.25</v>
      </c>
      <c r="S877" s="11">
        <f t="shared" si="69"/>
        <v>40556.25</v>
      </c>
      <c r="T877" t="s">
        <v>23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66"/>
        <v>37.035087719298247</v>
      </c>
      <c r="G878" s="5">
        <f t="shared" si="67"/>
        <v>25.433734939759034</v>
      </c>
      <c r="H878" s="5" t="str">
        <f t="shared" si="70"/>
        <v>photography</v>
      </c>
      <c r="J878" t="s">
        <v>14</v>
      </c>
      <c r="K878">
        <v>57</v>
      </c>
      <c r="L878" t="s">
        <v>15</v>
      </c>
      <c r="M878" t="s">
        <v>16</v>
      </c>
      <c r="N878">
        <v>1559970000</v>
      </c>
      <c r="O878">
        <v>1562043600</v>
      </c>
      <c r="P878" t="b">
        <v>0</v>
      </c>
      <c r="Q878" t="b">
        <v>0</v>
      </c>
      <c r="R878" s="13">
        <f t="shared" si="68"/>
        <v>43648.208333333328</v>
      </c>
      <c r="S878" s="11">
        <f t="shared" si="69"/>
        <v>43624.208333333328</v>
      </c>
      <c r="T878" t="s">
        <v>122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66"/>
        <v>103.033360455655</v>
      </c>
      <c r="G879" s="5">
        <f t="shared" si="67"/>
        <v>77.400977995110026</v>
      </c>
      <c r="H879" s="5" t="str">
        <f t="shared" si="70"/>
        <v>food</v>
      </c>
      <c r="J879" t="s">
        <v>14</v>
      </c>
      <c r="K879">
        <v>1229</v>
      </c>
      <c r="L879" t="s">
        <v>21</v>
      </c>
      <c r="M879" t="s">
        <v>22</v>
      </c>
      <c r="N879">
        <v>1469509200</v>
      </c>
      <c r="O879">
        <v>1469595600</v>
      </c>
      <c r="P879" t="b">
        <v>0</v>
      </c>
      <c r="Q879" t="b">
        <v>0</v>
      </c>
      <c r="R879" s="13">
        <f t="shared" si="68"/>
        <v>42578.208333333328</v>
      </c>
      <c r="S879" s="11">
        <f t="shared" si="69"/>
        <v>42577.208333333328</v>
      </c>
      <c r="T879" t="s">
        <v>17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66"/>
        <v>84.333333333333329</v>
      </c>
      <c r="G880" s="5">
        <f t="shared" si="67"/>
        <v>37.481481481481481</v>
      </c>
      <c r="H880" s="5" t="str">
        <f t="shared" si="70"/>
        <v>music</v>
      </c>
      <c r="J880" t="s">
        <v>14</v>
      </c>
      <c r="K880">
        <v>12</v>
      </c>
      <c r="L880" t="s">
        <v>107</v>
      </c>
      <c r="M880" t="s">
        <v>108</v>
      </c>
      <c r="N880">
        <v>1579068000</v>
      </c>
      <c r="O880">
        <v>1581141600</v>
      </c>
      <c r="P880" t="b">
        <v>0</v>
      </c>
      <c r="Q880" t="b">
        <v>0</v>
      </c>
      <c r="R880" s="13">
        <f t="shared" si="68"/>
        <v>43869.25</v>
      </c>
      <c r="S880" s="11">
        <f t="shared" si="69"/>
        <v>43845.25</v>
      </c>
      <c r="T880" t="s">
        <v>148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66"/>
        <v>102.60377358490567</v>
      </c>
      <c r="G881" s="5">
        <f t="shared" si="67"/>
        <v>543.79999999999995</v>
      </c>
      <c r="H881" s="5" t="str">
        <f t="shared" si="70"/>
        <v>publishing</v>
      </c>
      <c r="J881" t="s">
        <v>20</v>
      </c>
      <c r="K881">
        <v>53</v>
      </c>
      <c r="L881" t="s">
        <v>21</v>
      </c>
      <c r="M881" t="s">
        <v>22</v>
      </c>
      <c r="N881">
        <v>1487743200</v>
      </c>
      <c r="O881">
        <v>1488520800</v>
      </c>
      <c r="P881" t="b">
        <v>0</v>
      </c>
      <c r="Q881" t="b">
        <v>0</v>
      </c>
      <c r="R881" s="13">
        <f t="shared" si="68"/>
        <v>42797.25</v>
      </c>
      <c r="S881" s="11">
        <f t="shared" si="69"/>
        <v>42788.25</v>
      </c>
      <c r="T881" t="s">
        <v>68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66"/>
        <v>79.992129246064621</v>
      </c>
      <c r="G882" s="5">
        <f t="shared" si="67"/>
        <v>228.52189349112427</v>
      </c>
      <c r="H882" s="5" t="str">
        <f t="shared" si="70"/>
        <v>music</v>
      </c>
      <c r="J882" t="s">
        <v>20</v>
      </c>
      <c r="K882">
        <v>2414</v>
      </c>
      <c r="L882" t="s">
        <v>21</v>
      </c>
      <c r="M882" t="s">
        <v>22</v>
      </c>
      <c r="N882">
        <v>1563685200</v>
      </c>
      <c r="O882">
        <v>1563858000</v>
      </c>
      <c r="P882" t="b">
        <v>0</v>
      </c>
      <c r="Q882" t="b">
        <v>0</v>
      </c>
      <c r="R882" s="13">
        <f t="shared" si="68"/>
        <v>43669.208333333328</v>
      </c>
      <c r="S882" s="11">
        <f t="shared" si="69"/>
        <v>43667.208333333328</v>
      </c>
      <c r="T882" t="s">
        <v>50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66"/>
        <v>70.055309734513273</v>
      </c>
      <c r="G883" s="5">
        <f t="shared" si="67"/>
        <v>38.948339483394832</v>
      </c>
      <c r="H883" s="5" t="str">
        <f t="shared" si="70"/>
        <v>theater</v>
      </c>
      <c r="J883" t="s">
        <v>14</v>
      </c>
      <c r="K883">
        <v>452</v>
      </c>
      <c r="L883" t="s">
        <v>21</v>
      </c>
      <c r="M883" t="s">
        <v>22</v>
      </c>
      <c r="N883">
        <v>1436418000</v>
      </c>
      <c r="O883">
        <v>1438923600</v>
      </c>
      <c r="P883" t="b">
        <v>0</v>
      </c>
      <c r="Q883" t="b">
        <v>1</v>
      </c>
      <c r="R883" s="13">
        <f t="shared" si="68"/>
        <v>42223.208333333328</v>
      </c>
      <c r="S883" s="11">
        <f t="shared" si="69"/>
        <v>42194.208333333328</v>
      </c>
      <c r="T883" t="s">
        <v>33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66"/>
        <v>37</v>
      </c>
      <c r="G884" s="5">
        <f t="shared" si="67"/>
        <v>370</v>
      </c>
      <c r="H884" s="5" t="str">
        <f t="shared" si="70"/>
        <v>theater</v>
      </c>
      <c r="J884" t="s">
        <v>20</v>
      </c>
      <c r="K884">
        <v>80</v>
      </c>
      <c r="L884" t="s">
        <v>21</v>
      </c>
      <c r="M884" t="s">
        <v>22</v>
      </c>
      <c r="N884">
        <v>1421820000</v>
      </c>
      <c r="O884">
        <v>1422165600</v>
      </c>
      <c r="P884" t="b">
        <v>0</v>
      </c>
      <c r="Q884" t="b">
        <v>0</v>
      </c>
      <c r="R884" s="13">
        <f t="shared" si="68"/>
        <v>42029.25</v>
      </c>
      <c r="S884" s="11">
        <f t="shared" si="69"/>
        <v>42025.25</v>
      </c>
      <c r="T884" t="s">
        <v>33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66"/>
        <v>41.911917098445599</v>
      </c>
      <c r="G885" s="5">
        <f t="shared" si="67"/>
        <v>237.91176470588232</v>
      </c>
      <c r="H885" s="5" t="str">
        <f t="shared" si="70"/>
        <v>film &amp; video</v>
      </c>
      <c r="J885" t="s">
        <v>20</v>
      </c>
      <c r="K885">
        <v>193</v>
      </c>
      <c r="L885" t="s">
        <v>21</v>
      </c>
      <c r="M885" t="s">
        <v>22</v>
      </c>
      <c r="N885">
        <v>1274763600</v>
      </c>
      <c r="O885">
        <v>1277874000</v>
      </c>
      <c r="P885" t="b">
        <v>0</v>
      </c>
      <c r="Q885" t="b">
        <v>0</v>
      </c>
      <c r="R885" s="13">
        <f t="shared" si="68"/>
        <v>40359.208333333336</v>
      </c>
      <c r="S885" s="11">
        <f t="shared" si="69"/>
        <v>40323.208333333336</v>
      </c>
      <c r="T885" t="s">
        <v>100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66"/>
        <v>57.992576882290564</v>
      </c>
      <c r="G886" s="5">
        <f t="shared" si="67"/>
        <v>64.036299765807954</v>
      </c>
      <c r="H886" s="5" t="str">
        <f t="shared" si="70"/>
        <v>theater</v>
      </c>
      <c r="J886" t="s">
        <v>14</v>
      </c>
      <c r="K886">
        <v>1886</v>
      </c>
      <c r="L886" t="s">
        <v>21</v>
      </c>
      <c r="M886" t="s">
        <v>22</v>
      </c>
      <c r="N886">
        <v>1399179600</v>
      </c>
      <c r="O886">
        <v>1399352400</v>
      </c>
      <c r="P886" t="b">
        <v>0</v>
      </c>
      <c r="Q886" t="b">
        <v>1</v>
      </c>
      <c r="R886" s="13">
        <f t="shared" si="68"/>
        <v>41765.208333333336</v>
      </c>
      <c r="S886" s="11">
        <f t="shared" si="69"/>
        <v>41763.208333333336</v>
      </c>
      <c r="T886" t="s">
        <v>33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66"/>
        <v>40.942307692307693</v>
      </c>
      <c r="G887" s="5">
        <f t="shared" si="67"/>
        <v>118.27777777777777</v>
      </c>
      <c r="H887" s="5" t="str">
        <f t="shared" si="70"/>
        <v>theater</v>
      </c>
      <c r="J887" t="s">
        <v>20</v>
      </c>
      <c r="K887">
        <v>52</v>
      </c>
      <c r="L887" t="s">
        <v>21</v>
      </c>
      <c r="M887" t="s">
        <v>22</v>
      </c>
      <c r="N887">
        <v>1275800400</v>
      </c>
      <c r="O887">
        <v>1279083600</v>
      </c>
      <c r="P887" t="b">
        <v>0</v>
      </c>
      <c r="Q887" t="b">
        <v>0</v>
      </c>
      <c r="R887" s="13">
        <f t="shared" si="68"/>
        <v>40373.208333333336</v>
      </c>
      <c r="S887" s="11">
        <f t="shared" si="69"/>
        <v>40335.208333333336</v>
      </c>
      <c r="T887" t="s">
        <v>33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66"/>
        <v>69.9972602739726</v>
      </c>
      <c r="G888" s="5">
        <f t="shared" si="67"/>
        <v>84.824037184594957</v>
      </c>
      <c r="H888" s="5" t="str">
        <f t="shared" si="70"/>
        <v>music</v>
      </c>
      <c r="J888" t="s">
        <v>14</v>
      </c>
      <c r="K888">
        <v>1825</v>
      </c>
      <c r="L888" t="s">
        <v>21</v>
      </c>
      <c r="M888" t="s">
        <v>22</v>
      </c>
      <c r="N888">
        <v>1282798800</v>
      </c>
      <c r="O888">
        <v>1284354000</v>
      </c>
      <c r="P888" t="b">
        <v>0</v>
      </c>
      <c r="Q888" t="b">
        <v>0</v>
      </c>
      <c r="R888" s="13">
        <f t="shared" si="68"/>
        <v>40434.208333333336</v>
      </c>
      <c r="S888" s="11">
        <f t="shared" si="69"/>
        <v>40416.208333333336</v>
      </c>
      <c r="T888" t="s">
        <v>60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66"/>
        <v>73.838709677419359</v>
      </c>
      <c r="G889" s="5">
        <f t="shared" si="67"/>
        <v>29.346153846153843</v>
      </c>
      <c r="H889" s="5" t="str">
        <f t="shared" si="70"/>
        <v>theater</v>
      </c>
      <c r="J889" t="s">
        <v>14</v>
      </c>
      <c r="K889">
        <v>31</v>
      </c>
      <c r="L889" t="s">
        <v>21</v>
      </c>
      <c r="M889" t="s">
        <v>22</v>
      </c>
      <c r="N889">
        <v>1437109200</v>
      </c>
      <c r="O889">
        <v>1441170000</v>
      </c>
      <c r="P889" t="b">
        <v>0</v>
      </c>
      <c r="Q889" t="b">
        <v>1</v>
      </c>
      <c r="R889" s="13">
        <f t="shared" si="68"/>
        <v>42249.208333333328</v>
      </c>
      <c r="S889" s="11">
        <f t="shared" si="69"/>
        <v>42202.208333333328</v>
      </c>
      <c r="T889" t="s">
        <v>33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66"/>
        <v>41.979310344827589</v>
      </c>
      <c r="G890" s="5">
        <f t="shared" si="67"/>
        <v>209.89655172413794</v>
      </c>
      <c r="H890" s="5" t="str">
        <f t="shared" si="70"/>
        <v>theater</v>
      </c>
      <c r="J890" t="s">
        <v>20</v>
      </c>
      <c r="K890">
        <v>290</v>
      </c>
      <c r="L890" t="s">
        <v>21</v>
      </c>
      <c r="M890" t="s">
        <v>22</v>
      </c>
      <c r="N890">
        <v>1491886800</v>
      </c>
      <c r="O890">
        <v>1493528400</v>
      </c>
      <c r="P890" t="b">
        <v>0</v>
      </c>
      <c r="Q890" t="b">
        <v>0</v>
      </c>
      <c r="R890" s="13">
        <f t="shared" si="68"/>
        <v>42855.208333333328</v>
      </c>
      <c r="S890" s="11">
        <f t="shared" si="69"/>
        <v>42836.208333333328</v>
      </c>
      <c r="T890" t="s">
        <v>33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66"/>
        <v>77.93442622950819</v>
      </c>
      <c r="G891" s="5">
        <f t="shared" si="67"/>
        <v>169.78571428571431</v>
      </c>
      <c r="H891" s="5" t="str">
        <f t="shared" si="70"/>
        <v>music</v>
      </c>
      <c r="J891" t="s">
        <v>20</v>
      </c>
      <c r="K891">
        <v>122</v>
      </c>
      <c r="L891" t="s">
        <v>21</v>
      </c>
      <c r="M891" t="s">
        <v>22</v>
      </c>
      <c r="N891">
        <v>1394600400</v>
      </c>
      <c r="O891">
        <v>1395205200</v>
      </c>
      <c r="P891" t="b">
        <v>0</v>
      </c>
      <c r="Q891" t="b">
        <v>1</v>
      </c>
      <c r="R891" s="13">
        <f t="shared" si="68"/>
        <v>41717.208333333336</v>
      </c>
      <c r="S891" s="11">
        <f t="shared" si="69"/>
        <v>41710.208333333336</v>
      </c>
      <c r="T891" t="s">
        <v>50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66"/>
        <v>106.01972789115646</v>
      </c>
      <c r="G892" s="5">
        <f t="shared" si="67"/>
        <v>115.95907738095239</v>
      </c>
      <c r="H892" s="5" t="str">
        <f t="shared" si="70"/>
        <v>music</v>
      </c>
      <c r="J892" t="s">
        <v>20</v>
      </c>
      <c r="K892">
        <v>1470</v>
      </c>
      <c r="L892" t="s">
        <v>21</v>
      </c>
      <c r="M892" t="s">
        <v>22</v>
      </c>
      <c r="N892">
        <v>1561352400</v>
      </c>
      <c r="O892">
        <v>1561438800</v>
      </c>
      <c r="P892" t="b">
        <v>0</v>
      </c>
      <c r="Q892" t="b">
        <v>0</v>
      </c>
      <c r="R892" s="13">
        <f t="shared" si="68"/>
        <v>43641.208333333328</v>
      </c>
      <c r="S892" s="11">
        <f t="shared" si="69"/>
        <v>43640.208333333328</v>
      </c>
      <c r="T892" t="s">
        <v>60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66"/>
        <v>47.018181818181816</v>
      </c>
      <c r="G893" s="5">
        <f t="shared" si="67"/>
        <v>258.59999999999997</v>
      </c>
      <c r="H893" s="5" t="str">
        <f t="shared" si="70"/>
        <v>film &amp; video</v>
      </c>
      <c r="J893" t="s">
        <v>20</v>
      </c>
      <c r="K893">
        <v>165</v>
      </c>
      <c r="L893" t="s">
        <v>15</v>
      </c>
      <c r="M893" t="s">
        <v>16</v>
      </c>
      <c r="N893">
        <v>1322892000</v>
      </c>
      <c r="O893">
        <v>1326693600</v>
      </c>
      <c r="P893" t="b">
        <v>0</v>
      </c>
      <c r="Q893" t="b">
        <v>0</v>
      </c>
      <c r="R893" s="13">
        <f t="shared" si="68"/>
        <v>40924.25</v>
      </c>
      <c r="S893" s="11">
        <f t="shared" si="69"/>
        <v>40880.25</v>
      </c>
      <c r="T893" t="s">
        <v>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66"/>
        <v>76.016483516483518</v>
      </c>
      <c r="G894" s="5">
        <f t="shared" si="67"/>
        <v>230.58333333333331</v>
      </c>
      <c r="H894" s="5" t="str">
        <f t="shared" si="70"/>
        <v>publishing</v>
      </c>
      <c r="J894" t="s">
        <v>20</v>
      </c>
      <c r="K894">
        <v>182</v>
      </c>
      <c r="L894" t="s">
        <v>21</v>
      </c>
      <c r="M894" t="s">
        <v>22</v>
      </c>
      <c r="N894">
        <v>1274418000</v>
      </c>
      <c r="O894">
        <v>1277960400</v>
      </c>
      <c r="P894" t="b">
        <v>0</v>
      </c>
      <c r="Q894" t="b">
        <v>0</v>
      </c>
      <c r="R894" s="13">
        <f t="shared" si="68"/>
        <v>40360.208333333336</v>
      </c>
      <c r="S894" s="11">
        <f t="shared" si="69"/>
        <v>40319.208333333336</v>
      </c>
      <c r="T894" t="s">
        <v>206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66"/>
        <v>54.120603015075375</v>
      </c>
      <c r="G895" s="5">
        <f t="shared" si="67"/>
        <v>128.21428571428572</v>
      </c>
      <c r="H895" s="5" t="str">
        <f t="shared" si="70"/>
        <v>film &amp; video</v>
      </c>
      <c r="J895" t="s">
        <v>20</v>
      </c>
      <c r="K895">
        <v>199</v>
      </c>
      <c r="L895" t="s">
        <v>107</v>
      </c>
      <c r="M895" t="s">
        <v>108</v>
      </c>
      <c r="N895">
        <v>1434344400</v>
      </c>
      <c r="O895">
        <v>1434690000</v>
      </c>
      <c r="P895" t="b">
        <v>0</v>
      </c>
      <c r="Q895" t="b">
        <v>1</v>
      </c>
      <c r="R895" s="13">
        <f t="shared" si="68"/>
        <v>42174.208333333328</v>
      </c>
      <c r="S895" s="11">
        <f t="shared" si="69"/>
        <v>42170.208333333328</v>
      </c>
      <c r="T895" t="s">
        <v>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66"/>
        <v>57.285714285714285</v>
      </c>
      <c r="G896" s="5">
        <f t="shared" si="67"/>
        <v>188.70588235294116</v>
      </c>
      <c r="H896" s="5" t="str">
        <f t="shared" si="70"/>
        <v>film &amp; video</v>
      </c>
      <c r="J896" t="s">
        <v>20</v>
      </c>
      <c r="K896">
        <v>56</v>
      </c>
      <c r="L896" t="s">
        <v>40</v>
      </c>
      <c r="M896" t="s">
        <v>41</v>
      </c>
      <c r="N896">
        <v>1373518800</v>
      </c>
      <c r="O896">
        <v>1376110800</v>
      </c>
      <c r="P896" t="b">
        <v>0</v>
      </c>
      <c r="Q896" t="b">
        <v>1</v>
      </c>
      <c r="R896" s="13">
        <f t="shared" si="68"/>
        <v>41496.208333333336</v>
      </c>
      <c r="S896" s="11">
        <f t="shared" si="69"/>
        <v>41466.208333333336</v>
      </c>
      <c r="T896" t="s">
        <v>269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66"/>
        <v>103.81308411214954</v>
      </c>
      <c r="G897" s="5">
        <f t="shared" si="67"/>
        <v>6.9511889862327907</v>
      </c>
      <c r="H897" s="5" t="str">
        <f t="shared" si="70"/>
        <v>theater</v>
      </c>
      <c r="J897" t="s">
        <v>14</v>
      </c>
      <c r="K897">
        <v>107</v>
      </c>
      <c r="L897" t="s">
        <v>21</v>
      </c>
      <c r="M897" t="s">
        <v>22</v>
      </c>
      <c r="N897">
        <v>1517637600</v>
      </c>
      <c r="O897">
        <v>1518415200</v>
      </c>
      <c r="P897" t="b">
        <v>0</v>
      </c>
      <c r="Q897" t="b">
        <v>0</v>
      </c>
      <c r="R897" s="13">
        <f t="shared" si="68"/>
        <v>43143.25</v>
      </c>
      <c r="S897" s="11">
        <f t="shared" si="69"/>
        <v>43134.25</v>
      </c>
      <c r="T897" t="s">
        <v>33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66"/>
        <v>105.02602739726028</v>
      </c>
      <c r="G898" s="5">
        <f t="shared" si="67"/>
        <v>774.43434343434342</v>
      </c>
      <c r="H898" s="5" t="str">
        <f t="shared" si="70"/>
        <v>food</v>
      </c>
      <c r="J898" t="s">
        <v>20</v>
      </c>
      <c r="K898">
        <v>1460</v>
      </c>
      <c r="L898" t="s">
        <v>26</v>
      </c>
      <c r="M898" t="s">
        <v>27</v>
      </c>
      <c r="N898">
        <v>1310619600</v>
      </c>
      <c r="O898">
        <v>1310878800</v>
      </c>
      <c r="P898" t="b">
        <v>0</v>
      </c>
      <c r="Q898" t="b">
        <v>1</v>
      </c>
      <c r="R898" s="13">
        <f t="shared" si="68"/>
        <v>40741.208333333336</v>
      </c>
      <c r="S898" s="11">
        <f t="shared" si="69"/>
        <v>40738.208333333336</v>
      </c>
      <c r="T898" t="s">
        <v>17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71">E899/K899</f>
        <v>90.259259259259252</v>
      </c>
      <c r="G899" s="5">
        <f t="shared" ref="G899:G962" si="72">E899/D899*100</f>
        <v>27.693181818181817</v>
      </c>
      <c r="H899" s="5" t="str">
        <f t="shared" si="70"/>
        <v>theater</v>
      </c>
      <c r="J899" t="s">
        <v>14</v>
      </c>
      <c r="K899">
        <v>27</v>
      </c>
      <c r="L899" t="s">
        <v>21</v>
      </c>
      <c r="M899" t="s">
        <v>22</v>
      </c>
      <c r="N899">
        <v>1556427600</v>
      </c>
      <c r="O899">
        <v>1556600400</v>
      </c>
      <c r="P899" t="b">
        <v>0</v>
      </c>
      <c r="Q899" t="b">
        <v>0</v>
      </c>
      <c r="R899" s="13">
        <f t="shared" ref="R899:R962" si="73">(((O899 / 86400) + 25569))</f>
        <v>43585.208333333328</v>
      </c>
      <c r="S899" s="11">
        <f t="shared" ref="S899:S962" si="74">(((N899 / 86400) + 25569))</f>
        <v>43583.208333333328</v>
      </c>
      <c r="T899" t="s">
        <v>33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71"/>
        <v>76.978705978705975</v>
      </c>
      <c r="G900" s="5">
        <f t="shared" si="72"/>
        <v>52.479620323841424</v>
      </c>
      <c r="H900" s="5" t="str">
        <f t="shared" ref="H900:H963" si="75">LEFT(T900, FIND("/", T900)-1)</f>
        <v>film &amp; video</v>
      </c>
      <c r="J900" t="s">
        <v>14</v>
      </c>
      <c r="K900">
        <v>1221</v>
      </c>
      <c r="L900" t="s">
        <v>21</v>
      </c>
      <c r="M900" t="s">
        <v>22</v>
      </c>
      <c r="N900">
        <v>1576476000</v>
      </c>
      <c r="O900">
        <v>1576994400</v>
      </c>
      <c r="P900" t="b">
        <v>0</v>
      </c>
      <c r="Q900" t="b">
        <v>0</v>
      </c>
      <c r="R900" s="13">
        <f t="shared" si="73"/>
        <v>43821.25</v>
      </c>
      <c r="S900" s="11">
        <f t="shared" si="74"/>
        <v>43815.25</v>
      </c>
      <c r="T900" t="s">
        <v>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71"/>
        <v>102.60162601626017</v>
      </c>
      <c r="G901" s="5">
        <f t="shared" si="72"/>
        <v>407.09677419354841</v>
      </c>
      <c r="H901" s="5" t="str">
        <f t="shared" si="75"/>
        <v>music</v>
      </c>
      <c r="J901" t="s">
        <v>20</v>
      </c>
      <c r="K901">
        <v>123</v>
      </c>
      <c r="L901" t="s">
        <v>98</v>
      </c>
      <c r="M901" t="s">
        <v>99</v>
      </c>
      <c r="N901">
        <v>1381122000</v>
      </c>
      <c r="O901">
        <v>1382677200</v>
      </c>
      <c r="P901" t="b">
        <v>0</v>
      </c>
      <c r="Q901" t="b">
        <v>0</v>
      </c>
      <c r="R901" s="13">
        <f t="shared" si="73"/>
        <v>41572.208333333336</v>
      </c>
      <c r="S901" s="11">
        <f t="shared" si="74"/>
        <v>41554.208333333336</v>
      </c>
      <c r="T901" t="s">
        <v>159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71"/>
        <v>2</v>
      </c>
      <c r="G902" s="5">
        <f t="shared" si="72"/>
        <v>2</v>
      </c>
      <c r="H902" s="5" t="str">
        <f t="shared" si="75"/>
        <v>technology</v>
      </c>
      <c r="J902" t="s">
        <v>14</v>
      </c>
      <c r="K902">
        <v>1</v>
      </c>
      <c r="L902" t="s">
        <v>21</v>
      </c>
      <c r="M902" t="s">
        <v>22</v>
      </c>
      <c r="N902">
        <v>1411102800</v>
      </c>
      <c r="O902">
        <v>1411189200</v>
      </c>
      <c r="P902" t="b">
        <v>0</v>
      </c>
      <c r="Q902" t="b">
        <v>1</v>
      </c>
      <c r="R902" s="13">
        <f t="shared" si="73"/>
        <v>41902.208333333336</v>
      </c>
      <c r="S902" s="11">
        <f t="shared" si="74"/>
        <v>41901.208333333336</v>
      </c>
      <c r="T902" t="s">
        <v>28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71"/>
        <v>55.0062893081761</v>
      </c>
      <c r="G903" s="5">
        <f t="shared" si="72"/>
        <v>156.17857142857144</v>
      </c>
      <c r="H903" s="5" t="str">
        <f t="shared" si="75"/>
        <v>music</v>
      </c>
      <c r="J903" t="s">
        <v>20</v>
      </c>
      <c r="K903">
        <v>159</v>
      </c>
      <c r="L903" t="s">
        <v>21</v>
      </c>
      <c r="M903" t="s">
        <v>22</v>
      </c>
      <c r="N903">
        <v>1531803600</v>
      </c>
      <c r="O903">
        <v>1534654800</v>
      </c>
      <c r="P903" t="b">
        <v>0</v>
      </c>
      <c r="Q903" t="b">
        <v>1</v>
      </c>
      <c r="R903" s="13">
        <f t="shared" si="73"/>
        <v>43331.208333333328</v>
      </c>
      <c r="S903" s="11">
        <f t="shared" si="74"/>
        <v>43298.208333333328</v>
      </c>
      <c r="T903" t="s">
        <v>23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71"/>
        <v>32.127272727272725</v>
      </c>
      <c r="G904" s="5">
        <f t="shared" si="72"/>
        <v>252.42857142857144</v>
      </c>
      <c r="H904" s="5" t="str">
        <f t="shared" si="75"/>
        <v>technology</v>
      </c>
      <c r="J904" t="s">
        <v>20</v>
      </c>
      <c r="K904">
        <v>110</v>
      </c>
      <c r="L904" t="s">
        <v>21</v>
      </c>
      <c r="M904" t="s">
        <v>22</v>
      </c>
      <c r="N904">
        <v>1454133600</v>
      </c>
      <c r="O904">
        <v>1457762400</v>
      </c>
      <c r="P904" t="b">
        <v>0</v>
      </c>
      <c r="Q904" t="b">
        <v>0</v>
      </c>
      <c r="R904" s="13">
        <f t="shared" si="73"/>
        <v>42441.25</v>
      </c>
      <c r="S904" s="11">
        <f t="shared" si="74"/>
        <v>42399.25</v>
      </c>
      <c r="T904" t="s">
        <v>28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71"/>
        <v>50.642857142857146</v>
      </c>
      <c r="G905" s="5">
        <f t="shared" si="72"/>
        <v>1.729268292682927</v>
      </c>
      <c r="H905" s="5" t="str">
        <f t="shared" si="75"/>
        <v>publishing</v>
      </c>
      <c r="J905" t="s">
        <v>47</v>
      </c>
      <c r="K905">
        <v>14</v>
      </c>
      <c r="L905" t="s">
        <v>21</v>
      </c>
      <c r="M905" t="s">
        <v>22</v>
      </c>
      <c r="N905">
        <v>1336194000</v>
      </c>
      <c r="O905">
        <v>1337490000</v>
      </c>
      <c r="P905" t="b">
        <v>0</v>
      </c>
      <c r="Q905" t="b">
        <v>1</v>
      </c>
      <c r="R905" s="13">
        <f t="shared" si="73"/>
        <v>41049.208333333336</v>
      </c>
      <c r="S905" s="11">
        <f t="shared" si="74"/>
        <v>41034.208333333336</v>
      </c>
      <c r="T905" t="s">
        <v>68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71"/>
        <v>49.6875</v>
      </c>
      <c r="G906" s="5">
        <f t="shared" si="72"/>
        <v>12.230769230769232</v>
      </c>
      <c r="H906" s="5" t="str">
        <f t="shared" si="75"/>
        <v>publishing</v>
      </c>
      <c r="J906" t="s">
        <v>14</v>
      </c>
      <c r="K906">
        <v>16</v>
      </c>
      <c r="L906" t="s">
        <v>21</v>
      </c>
      <c r="M906" t="s">
        <v>22</v>
      </c>
      <c r="N906">
        <v>1349326800</v>
      </c>
      <c r="O906">
        <v>1349672400</v>
      </c>
      <c r="P906" t="b">
        <v>0</v>
      </c>
      <c r="Q906" t="b">
        <v>0</v>
      </c>
      <c r="R906" s="13">
        <f t="shared" si="73"/>
        <v>41190.208333333336</v>
      </c>
      <c r="S906" s="11">
        <f t="shared" si="74"/>
        <v>41186.208333333336</v>
      </c>
      <c r="T906" t="s">
        <v>133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71"/>
        <v>54.894067796610166</v>
      </c>
      <c r="G907" s="5">
        <f t="shared" si="72"/>
        <v>163.98734177215189</v>
      </c>
      <c r="H907" s="5" t="str">
        <f t="shared" si="75"/>
        <v>theater</v>
      </c>
      <c r="J907" t="s">
        <v>20</v>
      </c>
      <c r="K907">
        <v>236</v>
      </c>
      <c r="L907" t="s">
        <v>21</v>
      </c>
      <c r="M907" t="s">
        <v>22</v>
      </c>
      <c r="N907">
        <v>1379566800</v>
      </c>
      <c r="O907">
        <v>1379826000</v>
      </c>
      <c r="P907" t="b">
        <v>0</v>
      </c>
      <c r="Q907" t="b">
        <v>0</v>
      </c>
      <c r="R907" s="13">
        <f t="shared" si="73"/>
        <v>41539.208333333336</v>
      </c>
      <c r="S907" s="11">
        <f t="shared" si="74"/>
        <v>41536.208333333336</v>
      </c>
      <c r="T907" t="s">
        <v>33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71"/>
        <v>46.931937172774866</v>
      </c>
      <c r="G908" s="5">
        <f t="shared" si="72"/>
        <v>162.98181818181817</v>
      </c>
      <c r="H908" s="5" t="str">
        <f t="shared" si="75"/>
        <v>film &amp; video</v>
      </c>
      <c r="J908" t="s">
        <v>20</v>
      </c>
      <c r="K908">
        <v>191</v>
      </c>
      <c r="L908" t="s">
        <v>21</v>
      </c>
      <c r="M908" t="s">
        <v>22</v>
      </c>
      <c r="N908">
        <v>1494651600</v>
      </c>
      <c r="O908">
        <v>1497762000</v>
      </c>
      <c r="P908" t="b">
        <v>1</v>
      </c>
      <c r="Q908" t="b">
        <v>1</v>
      </c>
      <c r="R908" s="13">
        <f t="shared" si="73"/>
        <v>42904.208333333328</v>
      </c>
      <c r="S908" s="11">
        <f t="shared" si="74"/>
        <v>42868.208333333328</v>
      </c>
      <c r="T908" t="s">
        <v>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71"/>
        <v>44.951219512195124</v>
      </c>
      <c r="G909" s="5">
        <f t="shared" si="72"/>
        <v>20.252747252747252</v>
      </c>
      <c r="H909" s="5" t="str">
        <f t="shared" si="75"/>
        <v>theater</v>
      </c>
      <c r="J909" t="s">
        <v>14</v>
      </c>
      <c r="K909">
        <v>41</v>
      </c>
      <c r="L909" t="s">
        <v>21</v>
      </c>
      <c r="M909" t="s">
        <v>22</v>
      </c>
      <c r="N909">
        <v>1303880400</v>
      </c>
      <c r="O909">
        <v>1304485200</v>
      </c>
      <c r="P909" t="b">
        <v>0</v>
      </c>
      <c r="Q909" t="b">
        <v>0</v>
      </c>
      <c r="R909" s="13">
        <f t="shared" si="73"/>
        <v>40667.208333333336</v>
      </c>
      <c r="S909" s="11">
        <f t="shared" si="74"/>
        <v>40660.208333333336</v>
      </c>
      <c r="T909" t="s">
        <v>33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71"/>
        <v>30.99898322318251</v>
      </c>
      <c r="G910" s="5">
        <f t="shared" si="72"/>
        <v>319.24083769633506</v>
      </c>
      <c r="H910" s="5" t="str">
        <f t="shared" si="75"/>
        <v>games</v>
      </c>
      <c r="J910" t="s">
        <v>20</v>
      </c>
      <c r="K910">
        <v>3934</v>
      </c>
      <c r="L910" t="s">
        <v>21</v>
      </c>
      <c r="M910" t="s">
        <v>22</v>
      </c>
      <c r="N910">
        <v>1335934800</v>
      </c>
      <c r="O910">
        <v>1336885200</v>
      </c>
      <c r="P910" t="b">
        <v>0</v>
      </c>
      <c r="Q910" t="b">
        <v>0</v>
      </c>
      <c r="R910" s="13">
        <f t="shared" si="73"/>
        <v>41042.208333333336</v>
      </c>
      <c r="S910" s="11">
        <f t="shared" si="74"/>
        <v>41031.208333333336</v>
      </c>
      <c r="T910" t="s">
        <v>89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71"/>
        <v>107.7625</v>
      </c>
      <c r="G911" s="5">
        <f t="shared" si="72"/>
        <v>478.94444444444446</v>
      </c>
      <c r="H911" s="5" t="str">
        <f t="shared" si="75"/>
        <v>theater</v>
      </c>
      <c r="J911" t="s">
        <v>20</v>
      </c>
      <c r="K911">
        <v>80</v>
      </c>
      <c r="L911" t="s">
        <v>15</v>
      </c>
      <c r="M911" t="s">
        <v>16</v>
      </c>
      <c r="N911">
        <v>1528088400</v>
      </c>
      <c r="O911">
        <v>1530421200</v>
      </c>
      <c r="P911" t="b">
        <v>0</v>
      </c>
      <c r="Q911" t="b">
        <v>1</v>
      </c>
      <c r="R911" s="13">
        <f t="shared" si="73"/>
        <v>43282.208333333328</v>
      </c>
      <c r="S911" s="11">
        <f t="shared" si="74"/>
        <v>43255.208333333328</v>
      </c>
      <c r="T911" t="s">
        <v>33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71"/>
        <v>102.07770270270271</v>
      </c>
      <c r="G912" s="5">
        <f t="shared" si="72"/>
        <v>19.556634304207122</v>
      </c>
      <c r="H912" s="5" t="str">
        <f t="shared" si="75"/>
        <v>theater</v>
      </c>
      <c r="J912" t="s">
        <v>74</v>
      </c>
      <c r="K912">
        <v>296</v>
      </c>
      <c r="L912" t="s">
        <v>21</v>
      </c>
      <c r="M912" t="s">
        <v>22</v>
      </c>
      <c r="N912">
        <v>1421906400</v>
      </c>
      <c r="O912">
        <v>1421992800</v>
      </c>
      <c r="P912" t="b">
        <v>0</v>
      </c>
      <c r="Q912" t="b">
        <v>0</v>
      </c>
      <c r="R912" s="13">
        <f t="shared" si="73"/>
        <v>42027.25</v>
      </c>
      <c r="S912" s="11">
        <f t="shared" si="74"/>
        <v>42026.25</v>
      </c>
      <c r="T912" t="s">
        <v>33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71"/>
        <v>24.976190476190474</v>
      </c>
      <c r="G913" s="5">
        <f t="shared" si="72"/>
        <v>198.94827586206895</v>
      </c>
      <c r="H913" s="5" t="str">
        <f t="shared" si="75"/>
        <v>technology</v>
      </c>
      <c r="J913" t="s">
        <v>20</v>
      </c>
      <c r="K913">
        <v>462</v>
      </c>
      <c r="L913" t="s">
        <v>21</v>
      </c>
      <c r="M913" t="s">
        <v>22</v>
      </c>
      <c r="N913">
        <v>1568005200</v>
      </c>
      <c r="O913">
        <v>1568178000</v>
      </c>
      <c r="P913" t="b">
        <v>1</v>
      </c>
      <c r="Q913" t="b">
        <v>0</v>
      </c>
      <c r="R913" s="13">
        <f t="shared" si="73"/>
        <v>43719.208333333328</v>
      </c>
      <c r="S913" s="11">
        <f t="shared" si="74"/>
        <v>43717.208333333328</v>
      </c>
      <c r="T913" t="s">
        <v>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71"/>
        <v>79.944134078212286</v>
      </c>
      <c r="G914" s="5">
        <f t="shared" si="72"/>
        <v>795</v>
      </c>
      <c r="H914" s="5" t="str">
        <f t="shared" si="75"/>
        <v>film &amp; video</v>
      </c>
      <c r="J914" t="s">
        <v>20</v>
      </c>
      <c r="K914">
        <v>179</v>
      </c>
      <c r="L914" t="s">
        <v>21</v>
      </c>
      <c r="M914" t="s">
        <v>22</v>
      </c>
      <c r="N914">
        <v>1346821200</v>
      </c>
      <c r="O914">
        <v>1347944400</v>
      </c>
      <c r="P914" t="b">
        <v>1</v>
      </c>
      <c r="Q914" t="b">
        <v>0</v>
      </c>
      <c r="R914" s="13">
        <f t="shared" si="73"/>
        <v>41170.208333333336</v>
      </c>
      <c r="S914" s="11">
        <f t="shared" si="74"/>
        <v>41157.208333333336</v>
      </c>
      <c r="T914" t="s">
        <v>53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71"/>
        <v>67.946462715105156</v>
      </c>
      <c r="G915" s="5">
        <f t="shared" si="72"/>
        <v>50.621082621082621</v>
      </c>
      <c r="H915" s="5" t="str">
        <f t="shared" si="75"/>
        <v>film &amp; video</v>
      </c>
      <c r="J915" t="s">
        <v>14</v>
      </c>
      <c r="K915">
        <v>523</v>
      </c>
      <c r="L915" t="s">
        <v>26</v>
      </c>
      <c r="M915" t="s">
        <v>27</v>
      </c>
      <c r="N915">
        <v>1557637200</v>
      </c>
      <c r="O915">
        <v>1558760400</v>
      </c>
      <c r="P915" t="b">
        <v>0</v>
      </c>
      <c r="Q915" t="b">
        <v>0</v>
      </c>
      <c r="R915" s="13">
        <f t="shared" si="73"/>
        <v>43610.208333333328</v>
      </c>
      <c r="S915" s="11">
        <f t="shared" si="74"/>
        <v>43597.208333333328</v>
      </c>
      <c r="T915" t="s">
        <v>53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71"/>
        <v>26.070921985815602</v>
      </c>
      <c r="G916" s="5">
        <f t="shared" si="72"/>
        <v>57.4375</v>
      </c>
      <c r="H916" s="5" t="str">
        <f t="shared" si="75"/>
        <v>theater</v>
      </c>
      <c r="J916" t="s">
        <v>14</v>
      </c>
      <c r="K916">
        <v>141</v>
      </c>
      <c r="L916" t="s">
        <v>40</v>
      </c>
      <c r="M916" t="s">
        <v>41</v>
      </c>
      <c r="N916">
        <v>1375592400</v>
      </c>
      <c r="O916">
        <v>1376629200</v>
      </c>
      <c r="P916" t="b">
        <v>0</v>
      </c>
      <c r="Q916" t="b">
        <v>0</v>
      </c>
      <c r="R916" s="13">
        <f t="shared" si="73"/>
        <v>41502.208333333336</v>
      </c>
      <c r="S916" s="11">
        <f t="shared" si="74"/>
        <v>41490.208333333336</v>
      </c>
      <c r="T916" t="s">
        <v>33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71"/>
        <v>105.0032154340836</v>
      </c>
      <c r="G917" s="5">
        <f t="shared" si="72"/>
        <v>155.62827640984909</v>
      </c>
      <c r="H917" s="5" t="str">
        <f t="shared" si="75"/>
        <v>film &amp; video</v>
      </c>
      <c r="J917" t="s">
        <v>20</v>
      </c>
      <c r="K917">
        <v>1866</v>
      </c>
      <c r="L917" t="s">
        <v>40</v>
      </c>
      <c r="M917" t="s">
        <v>41</v>
      </c>
      <c r="N917">
        <v>1503982800</v>
      </c>
      <c r="O917">
        <v>1504760400</v>
      </c>
      <c r="P917" t="b">
        <v>0</v>
      </c>
      <c r="Q917" t="b">
        <v>0</v>
      </c>
      <c r="R917" s="13">
        <f t="shared" si="73"/>
        <v>42985.208333333328</v>
      </c>
      <c r="S917" s="11">
        <f t="shared" si="74"/>
        <v>42976.208333333328</v>
      </c>
      <c r="T917" t="s">
        <v>269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71"/>
        <v>25.826923076923077</v>
      </c>
      <c r="G918" s="5">
        <f t="shared" si="72"/>
        <v>36.297297297297298</v>
      </c>
      <c r="H918" s="5" t="str">
        <f t="shared" si="75"/>
        <v>photography</v>
      </c>
      <c r="J918" t="s">
        <v>14</v>
      </c>
      <c r="K918">
        <v>52</v>
      </c>
      <c r="L918" t="s">
        <v>21</v>
      </c>
      <c r="M918" t="s">
        <v>22</v>
      </c>
      <c r="N918">
        <v>1418882400</v>
      </c>
      <c r="O918">
        <v>1419660000</v>
      </c>
      <c r="P918" t="b">
        <v>0</v>
      </c>
      <c r="Q918" t="b">
        <v>0</v>
      </c>
      <c r="R918" s="13">
        <f t="shared" si="73"/>
        <v>42000.25</v>
      </c>
      <c r="S918" s="11">
        <f t="shared" si="74"/>
        <v>41991.25</v>
      </c>
      <c r="T918" t="s">
        <v>122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71"/>
        <v>77.666666666666671</v>
      </c>
      <c r="G919" s="5">
        <f t="shared" si="72"/>
        <v>58.25</v>
      </c>
      <c r="H919" s="5" t="str">
        <f t="shared" si="75"/>
        <v>film &amp; video</v>
      </c>
      <c r="J919" t="s">
        <v>47</v>
      </c>
      <c r="K919">
        <v>27</v>
      </c>
      <c r="L919" t="s">
        <v>40</v>
      </c>
      <c r="M919" t="s">
        <v>41</v>
      </c>
      <c r="N919">
        <v>1309237200</v>
      </c>
      <c r="O919">
        <v>1311310800</v>
      </c>
      <c r="P919" t="b">
        <v>0</v>
      </c>
      <c r="Q919" t="b">
        <v>1</v>
      </c>
      <c r="R919" s="13">
        <f t="shared" si="73"/>
        <v>40746.208333333336</v>
      </c>
      <c r="S919" s="11">
        <f t="shared" si="74"/>
        <v>40722.208333333336</v>
      </c>
      <c r="T919" t="s">
        <v>100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71"/>
        <v>57.82692307692308</v>
      </c>
      <c r="G920" s="5">
        <f t="shared" si="72"/>
        <v>237.39473684210526</v>
      </c>
      <c r="H920" s="5" t="str">
        <f t="shared" si="75"/>
        <v>publishing</v>
      </c>
      <c r="J920" t="s">
        <v>20</v>
      </c>
      <c r="K920">
        <v>156</v>
      </c>
      <c r="L920" t="s">
        <v>98</v>
      </c>
      <c r="M920" t="s">
        <v>99</v>
      </c>
      <c r="N920">
        <v>1343365200</v>
      </c>
      <c r="O920">
        <v>1344315600</v>
      </c>
      <c r="P920" t="b">
        <v>0</v>
      </c>
      <c r="Q920" t="b">
        <v>0</v>
      </c>
      <c r="R920" s="13">
        <f t="shared" si="73"/>
        <v>41128.208333333336</v>
      </c>
      <c r="S920" s="11">
        <f t="shared" si="74"/>
        <v>41117.208333333336</v>
      </c>
      <c r="T920" t="s">
        <v>133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71"/>
        <v>92.955555555555549</v>
      </c>
      <c r="G921" s="5">
        <f t="shared" si="72"/>
        <v>58.75</v>
      </c>
      <c r="H921" s="5" t="str">
        <f t="shared" si="75"/>
        <v>theater</v>
      </c>
      <c r="J921" t="s">
        <v>14</v>
      </c>
      <c r="K921">
        <v>225</v>
      </c>
      <c r="L921" t="s">
        <v>26</v>
      </c>
      <c r="M921" t="s">
        <v>27</v>
      </c>
      <c r="N921">
        <v>1507957200</v>
      </c>
      <c r="O921">
        <v>1510725600</v>
      </c>
      <c r="P921" t="b">
        <v>0</v>
      </c>
      <c r="Q921" t="b">
        <v>1</v>
      </c>
      <c r="R921" s="13">
        <f t="shared" si="73"/>
        <v>43054.25</v>
      </c>
      <c r="S921" s="11">
        <f t="shared" si="74"/>
        <v>43022.208333333328</v>
      </c>
      <c r="T921" t="s">
        <v>33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71"/>
        <v>37.945098039215686</v>
      </c>
      <c r="G922" s="5">
        <f t="shared" si="72"/>
        <v>182.56603773584905</v>
      </c>
      <c r="H922" s="5" t="str">
        <f t="shared" si="75"/>
        <v>film &amp; video</v>
      </c>
      <c r="J922" t="s">
        <v>20</v>
      </c>
      <c r="K922">
        <v>255</v>
      </c>
      <c r="L922" t="s">
        <v>21</v>
      </c>
      <c r="M922" t="s">
        <v>22</v>
      </c>
      <c r="N922">
        <v>1549519200</v>
      </c>
      <c r="O922">
        <v>1551247200</v>
      </c>
      <c r="P922" t="b">
        <v>1</v>
      </c>
      <c r="Q922" t="b">
        <v>0</v>
      </c>
      <c r="R922" s="13">
        <f t="shared" si="73"/>
        <v>43523.25</v>
      </c>
      <c r="S922" s="11">
        <f t="shared" si="74"/>
        <v>43503.25</v>
      </c>
      <c r="T922" t="s">
        <v>71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71"/>
        <v>31.842105263157894</v>
      </c>
      <c r="G923" s="5">
        <f t="shared" si="72"/>
        <v>0.75436408977556113</v>
      </c>
      <c r="H923" s="5" t="str">
        <f t="shared" si="75"/>
        <v>technology</v>
      </c>
      <c r="J923" t="s">
        <v>14</v>
      </c>
      <c r="K923">
        <v>38</v>
      </c>
      <c r="L923" t="s">
        <v>21</v>
      </c>
      <c r="M923" t="s">
        <v>22</v>
      </c>
      <c r="N923">
        <v>1329026400</v>
      </c>
      <c r="O923">
        <v>1330236000</v>
      </c>
      <c r="P923" t="b">
        <v>0</v>
      </c>
      <c r="Q923" t="b">
        <v>0</v>
      </c>
      <c r="R923" s="13">
        <f t="shared" si="73"/>
        <v>40965.25</v>
      </c>
      <c r="S923" s="11">
        <f t="shared" si="74"/>
        <v>40951.25</v>
      </c>
      <c r="T923" t="s">
        <v>28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71"/>
        <v>40</v>
      </c>
      <c r="G924" s="5">
        <f t="shared" si="72"/>
        <v>175.95330739299609</v>
      </c>
      <c r="H924" s="5" t="str">
        <f t="shared" si="75"/>
        <v>music</v>
      </c>
      <c r="J924" t="s">
        <v>20</v>
      </c>
      <c r="K924">
        <v>2261</v>
      </c>
      <c r="L924" t="s">
        <v>21</v>
      </c>
      <c r="M924" t="s">
        <v>22</v>
      </c>
      <c r="N924">
        <v>1544335200</v>
      </c>
      <c r="O924">
        <v>1545112800</v>
      </c>
      <c r="P924" t="b">
        <v>0</v>
      </c>
      <c r="Q924" t="b">
        <v>1</v>
      </c>
      <c r="R924" s="13">
        <f t="shared" si="73"/>
        <v>43452.25</v>
      </c>
      <c r="S924" s="11">
        <f t="shared" si="74"/>
        <v>43443.25</v>
      </c>
      <c r="T924" t="s">
        <v>319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71"/>
        <v>101.1</v>
      </c>
      <c r="G925" s="5">
        <f t="shared" si="72"/>
        <v>237.88235294117646</v>
      </c>
      <c r="H925" s="5" t="str">
        <f t="shared" si="75"/>
        <v>theater</v>
      </c>
      <c r="J925" t="s">
        <v>20</v>
      </c>
      <c r="K925">
        <v>40</v>
      </c>
      <c r="L925" t="s">
        <v>21</v>
      </c>
      <c r="M925" t="s">
        <v>22</v>
      </c>
      <c r="N925">
        <v>1279083600</v>
      </c>
      <c r="O925">
        <v>1279170000</v>
      </c>
      <c r="P925" t="b">
        <v>0</v>
      </c>
      <c r="Q925" t="b">
        <v>0</v>
      </c>
      <c r="R925" s="13">
        <f t="shared" si="73"/>
        <v>40374.208333333336</v>
      </c>
      <c r="S925" s="11">
        <f t="shared" si="74"/>
        <v>40373.208333333336</v>
      </c>
      <c r="T925" t="s">
        <v>33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71"/>
        <v>84.006989951944078</v>
      </c>
      <c r="G926" s="5">
        <f t="shared" si="72"/>
        <v>488.05076142131981</v>
      </c>
      <c r="H926" s="5" t="str">
        <f t="shared" si="75"/>
        <v>theater</v>
      </c>
      <c r="J926" t="s">
        <v>20</v>
      </c>
      <c r="K926">
        <v>2289</v>
      </c>
      <c r="L926" t="s">
        <v>107</v>
      </c>
      <c r="M926" t="s">
        <v>108</v>
      </c>
      <c r="N926">
        <v>1572498000</v>
      </c>
      <c r="O926">
        <v>1573452000</v>
      </c>
      <c r="P926" t="b">
        <v>0</v>
      </c>
      <c r="Q926" t="b">
        <v>0</v>
      </c>
      <c r="R926" s="13">
        <f t="shared" si="73"/>
        <v>43780.25</v>
      </c>
      <c r="S926" s="11">
        <f t="shared" si="74"/>
        <v>43769.208333333328</v>
      </c>
      <c r="T926" t="s">
        <v>33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71"/>
        <v>103.41538461538461</v>
      </c>
      <c r="G927" s="5">
        <f t="shared" si="72"/>
        <v>224.06666666666669</v>
      </c>
      <c r="H927" s="5" t="str">
        <f t="shared" si="75"/>
        <v>theater</v>
      </c>
      <c r="J927" t="s">
        <v>20</v>
      </c>
      <c r="K927">
        <v>65</v>
      </c>
      <c r="L927" t="s">
        <v>21</v>
      </c>
      <c r="M927" t="s">
        <v>22</v>
      </c>
      <c r="N927">
        <v>1506056400</v>
      </c>
      <c r="O927">
        <v>1507093200</v>
      </c>
      <c r="P927" t="b">
        <v>0</v>
      </c>
      <c r="Q927" t="b">
        <v>0</v>
      </c>
      <c r="R927" s="13">
        <f t="shared" si="73"/>
        <v>43012.208333333328</v>
      </c>
      <c r="S927" s="11">
        <f t="shared" si="74"/>
        <v>43000.208333333328</v>
      </c>
      <c r="T927" t="s">
        <v>33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71"/>
        <v>105.13333333333334</v>
      </c>
      <c r="G928" s="5">
        <f t="shared" si="72"/>
        <v>18.126436781609197</v>
      </c>
      <c r="H928" s="5" t="str">
        <f t="shared" si="75"/>
        <v>food</v>
      </c>
      <c r="J928" t="s">
        <v>14</v>
      </c>
      <c r="K928">
        <v>15</v>
      </c>
      <c r="L928" t="s">
        <v>21</v>
      </c>
      <c r="M928" t="s">
        <v>22</v>
      </c>
      <c r="N928">
        <v>1463029200</v>
      </c>
      <c r="O928">
        <v>1463374800</v>
      </c>
      <c r="P928" t="b">
        <v>0</v>
      </c>
      <c r="Q928" t="b">
        <v>0</v>
      </c>
      <c r="R928" s="13">
        <f t="shared" si="73"/>
        <v>42506.208333333328</v>
      </c>
      <c r="S928" s="11">
        <f t="shared" si="74"/>
        <v>42502.208333333328</v>
      </c>
      <c r="T928" t="s">
        <v>17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71"/>
        <v>89.21621621621621</v>
      </c>
      <c r="G929" s="5">
        <f t="shared" si="72"/>
        <v>45.847222222222221</v>
      </c>
      <c r="H929" s="5" t="str">
        <f t="shared" si="75"/>
        <v>theater</v>
      </c>
      <c r="J929" t="s">
        <v>14</v>
      </c>
      <c r="K929">
        <v>37</v>
      </c>
      <c r="L929" t="s">
        <v>21</v>
      </c>
      <c r="M929" t="s">
        <v>22</v>
      </c>
      <c r="N929">
        <v>1342069200</v>
      </c>
      <c r="O929">
        <v>1344574800</v>
      </c>
      <c r="P929" t="b">
        <v>0</v>
      </c>
      <c r="Q929" t="b">
        <v>0</v>
      </c>
      <c r="R929" s="13">
        <f t="shared" si="73"/>
        <v>41131.208333333336</v>
      </c>
      <c r="S929" s="11">
        <f t="shared" si="74"/>
        <v>41102.208333333336</v>
      </c>
      <c r="T929" t="s">
        <v>33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71"/>
        <v>51.995234312946785</v>
      </c>
      <c r="G930" s="5">
        <f t="shared" si="72"/>
        <v>117.31541218637993</v>
      </c>
      <c r="H930" s="5" t="str">
        <f t="shared" si="75"/>
        <v>technology</v>
      </c>
      <c r="J930" t="s">
        <v>20</v>
      </c>
      <c r="K930">
        <v>3777</v>
      </c>
      <c r="L930" t="s">
        <v>107</v>
      </c>
      <c r="M930" t="s">
        <v>108</v>
      </c>
      <c r="N930">
        <v>1388296800</v>
      </c>
      <c r="O930">
        <v>1389074400</v>
      </c>
      <c r="P930" t="b">
        <v>0</v>
      </c>
      <c r="Q930" t="b">
        <v>0</v>
      </c>
      <c r="R930" s="13">
        <f t="shared" si="73"/>
        <v>41646.25</v>
      </c>
      <c r="S930" s="11">
        <f t="shared" si="74"/>
        <v>41637.25</v>
      </c>
      <c r="T930" t="s">
        <v>28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71"/>
        <v>64.956521739130437</v>
      </c>
      <c r="G931" s="5">
        <f t="shared" si="72"/>
        <v>217.30909090909088</v>
      </c>
      <c r="H931" s="5" t="str">
        <f t="shared" si="75"/>
        <v>theater</v>
      </c>
      <c r="J931" t="s">
        <v>20</v>
      </c>
      <c r="K931">
        <v>184</v>
      </c>
      <c r="L931" t="s">
        <v>40</v>
      </c>
      <c r="M931" t="s">
        <v>41</v>
      </c>
      <c r="N931">
        <v>1493787600</v>
      </c>
      <c r="O931">
        <v>1494997200</v>
      </c>
      <c r="P931" t="b">
        <v>0</v>
      </c>
      <c r="Q931" t="b">
        <v>0</v>
      </c>
      <c r="R931" s="13">
        <f t="shared" si="73"/>
        <v>42872.208333333328</v>
      </c>
      <c r="S931" s="11">
        <f t="shared" si="74"/>
        <v>42858.208333333328</v>
      </c>
      <c r="T931" t="s">
        <v>33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71"/>
        <v>46.235294117647058</v>
      </c>
      <c r="G932" s="5">
        <f t="shared" si="72"/>
        <v>112.28571428571428</v>
      </c>
      <c r="H932" s="5" t="str">
        <f t="shared" si="75"/>
        <v>theater</v>
      </c>
      <c r="J932" t="s">
        <v>20</v>
      </c>
      <c r="K932">
        <v>85</v>
      </c>
      <c r="L932" t="s">
        <v>21</v>
      </c>
      <c r="M932" t="s">
        <v>22</v>
      </c>
      <c r="N932">
        <v>1424844000</v>
      </c>
      <c r="O932">
        <v>1425448800</v>
      </c>
      <c r="P932" t="b">
        <v>0</v>
      </c>
      <c r="Q932" t="b">
        <v>1</v>
      </c>
      <c r="R932" s="13">
        <f t="shared" si="73"/>
        <v>42067.25</v>
      </c>
      <c r="S932" s="11">
        <f t="shared" si="74"/>
        <v>42060.25</v>
      </c>
      <c r="T932" t="s">
        <v>33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71"/>
        <v>51.151785714285715</v>
      </c>
      <c r="G933" s="5">
        <f t="shared" si="72"/>
        <v>72.51898734177216</v>
      </c>
      <c r="H933" s="5" t="str">
        <f t="shared" si="75"/>
        <v>theater</v>
      </c>
      <c r="J933" t="s">
        <v>14</v>
      </c>
      <c r="K933">
        <v>112</v>
      </c>
      <c r="L933" t="s">
        <v>21</v>
      </c>
      <c r="M933" t="s">
        <v>22</v>
      </c>
      <c r="N933">
        <v>1403931600</v>
      </c>
      <c r="O933">
        <v>1404104400</v>
      </c>
      <c r="P933" t="b">
        <v>0</v>
      </c>
      <c r="Q933" t="b">
        <v>1</v>
      </c>
      <c r="R933" s="13">
        <f t="shared" si="73"/>
        <v>41820.208333333336</v>
      </c>
      <c r="S933" s="11">
        <f t="shared" si="74"/>
        <v>41818.208333333336</v>
      </c>
      <c r="T933" t="s">
        <v>33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71"/>
        <v>33.909722222222221</v>
      </c>
      <c r="G934" s="5">
        <f t="shared" si="72"/>
        <v>212.30434782608697</v>
      </c>
      <c r="H934" s="5" t="str">
        <f t="shared" si="75"/>
        <v>music</v>
      </c>
      <c r="J934" t="s">
        <v>20</v>
      </c>
      <c r="K934">
        <v>144</v>
      </c>
      <c r="L934" t="s">
        <v>21</v>
      </c>
      <c r="M934" t="s">
        <v>22</v>
      </c>
      <c r="N934">
        <v>1394514000</v>
      </c>
      <c r="O934">
        <v>1394773200</v>
      </c>
      <c r="P934" t="b">
        <v>0</v>
      </c>
      <c r="Q934" t="b">
        <v>0</v>
      </c>
      <c r="R934" s="13">
        <f t="shared" si="73"/>
        <v>41712.208333333336</v>
      </c>
      <c r="S934" s="11">
        <f t="shared" si="74"/>
        <v>41709.208333333336</v>
      </c>
      <c r="T934" t="s">
        <v>23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71"/>
        <v>92.016298633017882</v>
      </c>
      <c r="G935" s="5">
        <f t="shared" si="72"/>
        <v>239.74657534246577</v>
      </c>
      <c r="H935" s="5" t="str">
        <f t="shared" si="75"/>
        <v>theater</v>
      </c>
      <c r="J935" t="s">
        <v>20</v>
      </c>
      <c r="K935">
        <v>1902</v>
      </c>
      <c r="L935" t="s">
        <v>21</v>
      </c>
      <c r="M935" t="s">
        <v>22</v>
      </c>
      <c r="N935">
        <v>1365397200</v>
      </c>
      <c r="O935">
        <v>1366520400</v>
      </c>
      <c r="P935" t="b">
        <v>0</v>
      </c>
      <c r="Q935" t="b">
        <v>0</v>
      </c>
      <c r="R935" s="13">
        <f t="shared" si="73"/>
        <v>41385.208333333336</v>
      </c>
      <c r="S935" s="11">
        <f t="shared" si="74"/>
        <v>41372.208333333336</v>
      </c>
      <c r="T935" t="s">
        <v>33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71"/>
        <v>107.42857142857143</v>
      </c>
      <c r="G936" s="5">
        <f t="shared" si="72"/>
        <v>181.93548387096774</v>
      </c>
      <c r="H936" s="5" t="str">
        <f t="shared" si="75"/>
        <v>theater</v>
      </c>
      <c r="J936" t="s">
        <v>20</v>
      </c>
      <c r="K936">
        <v>105</v>
      </c>
      <c r="L936" t="s">
        <v>21</v>
      </c>
      <c r="M936" t="s">
        <v>22</v>
      </c>
      <c r="N936">
        <v>1456120800</v>
      </c>
      <c r="O936">
        <v>1456639200</v>
      </c>
      <c r="P936" t="b">
        <v>0</v>
      </c>
      <c r="Q936" t="b">
        <v>0</v>
      </c>
      <c r="R936" s="13">
        <f t="shared" si="73"/>
        <v>42428.25</v>
      </c>
      <c r="S936" s="11">
        <f t="shared" si="74"/>
        <v>42422.25</v>
      </c>
      <c r="T936" t="s">
        <v>33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71"/>
        <v>75.848484848484844</v>
      </c>
      <c r="G937" s="5">
        <f t="shared" si="72"/>
        <v>164.13114754098362</v>
      </c>
      <c r="H937" s="5" t="str">
        <f t="shared" si="75"/>
        <v>theater</v>
      </c>
      <c r="J937" t="s">
        <v>20</v>
      </c>
      <c r="K937">
        <v>132</v>
      </c>
      <c r="L937" t="s">
        <v>21</v>
      </c>
      <c r="M937" t="s">
        <v>22</v>
      </c>
      <c r="N937">
        <v>1437714000</v>
      </c>
      <c r="O937">
        <v>1438318800</v>
      </c>
      <c r="P937" t="b">
        <v>0</v>
      </c>
      <c r="Q937" t="b">
        <v>0</v>
      </c>
      <c r="R937" s="13">
        <f t="shared" si="73"/>
        <v>42216.208333333328</v>
      </c>
      <c r="S937" s="11">
        <f t="shared" si="74"/>
        <v>42209.208333333328</v>
      </c>
      <c r="T937" t="s">
        <v>33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71"/>
        <v>80.476190476190482</v>
      </c>
      <c r="G938" s="5">
        <f t="shared" si="72"/>
        <v>1.6375968992248062</v>
      </c>
      <c r="H938" s="5" t="str">
        <f t="shared" si="75"/>
        <v>theater</v>
      </c>
      <c r="J938" t="s">
        <v>14</v>
      </c>
      <c r="K938">
        <v>21</v>
      </c>
      <c r="L938" t="s">
        <v>21</v>
      </c>
      <c r="M938" t="s">
        <v>22</v>
      </c>
      <c r="N938">
        <v>1563771600</v>
      </c>
      <c r="O938">
        <v>1564030800</v>
      </c>
      <c r="P938" t="b">
        <v>1</v>
      </c>
      <c r="Q938" t="b">
        <v>0</v>
      </c>
      <c r="R938" s="13">
        <f t="shared" si="73"/>
        <v>43671.208333333328</v>
      </c>
      <c r="S938" s="11">
        <f t="shared" si="74"/>
        <v>43668.208333333328</v>
      </c>
      <c r="T938" t="s">
        <v>33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71"/>
        <v>86.978483606557376</v>
      </c>
      <c r="G939" s="5">
        <f t="shared" si="72"/>
        <v>49.64385964912281</v>
      </c>
      <c r="H939" s="5" t="str">
        <f t="shared" si="75"/>
        <v>film &amp; video</v>
      </c>
      <c r="J939" t="s">
        <v>74</v>
      </c>
      <c r="K939">
        <v>976</v>
      </c>
      <c r="L939" t="s">
        <v>21</v>
      </c>
      <c r="M939" t="s">
        <v>22</v>
      </c>
      <c r="N939">
        <v>1448517600</v>
      </c>
      <c r="O939">
        <v>1449295200</v>
      </c>
      <c r="P939" t="b">
        <v>0</v>
      </c>
      <c r="Q939" t="b">
        <v>0</v>
      </c>
      <c r="R939" s="13">
        <f t="shared" si="73"/>
        <v>42343.25</v>
      </c>
      <c r="S939" s="11">
        <f t="shared" si="74"/>
        <v>42334.25</v>
      </c>
      <c r="T939" t="s">
        <v>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71"/>
        <v>105.13541666666667</v>
      </c>
      <c r="G940" s="5">
        <f t="shared" si="72"/>
        <v>109.70652173913042</v>
      </c>
      <c r="H940" s="5" t="str">
        <f t="shared" si="75"/>
        <v>publishing</v>
      </c>
      <c r="J940" t="s">
        <v>20</v>
      </c>
      <c r="K940">
        <v>96</v>
      </c>
      <c r="L940" t="s">
        <v>21</v>
      </c>
      <c r="M940" t="s">
        <v>22</v>
      </c>
      <c r="N940">
        <v>1528779600</v>
      </c>
      <c r="O940">
        <v>1531890000</v>
      </c>
      <c r="P940" t="b">
        <v>0</v>
      </c>
      <c r="Q940" t="b">
        <v>1</v>
      </c>
      <c r="R940" s="13">
        <f t="shared" si="73"/>
        <v>43299.208333333328</v>
      </c>
      <c r="S940" s="11">
        <f t="shared" si="74"/>
        <v>43263.208333333328</v>
      </c>
      <c r="T940" t="s">
        <v>119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71"/>
        <v>57.298507462686565</v>
      </c>
      <c r="G941" s="5">
        <f t="shared" si="72"/>
        <v>49.217948717948715</v>
      </c>
      <c r="H941" s="5" t="str">
        <f t="shared" si="75"/>
        <v>games</v>
      </c>
      <c r="J941" t="s">
        <v>14</v>
      </c>
      <c r="K941">
        <v>67</v>
      </c>
      <c r="L941" t="s">
        <v>21</v>
      </c>
      <c r="M941" t="s">
        <v>22</v>
      </c>
      <c r="N941">
        <v>1304744400</v>
      </c>
      <c r="O941">
        <v>1306213200</v>
      </c>
      <c r="P941" t="b">
        <v>0</v>
      </c>
      <c r="Q941" t="b">
        <v>1</v>
      </c>
      <c r="R941" s="13">
        <f t="shared" si="73"/>
        <v>40687.208333333336</v>
      </c>
      <c r="S941" s="11">
        <f t="shared" si="74"/>
        <v>40670.208333333336</v>
      </c>
      <c r="T941" t="s">
        <v>89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71"/>
        <v>93.348484848484844</v>
      </c>
      <c r="G942" s="5">
        <f t="shared" si="72"/>
        <v>62.232323232323225</v>
      </c>
      <c r="H942" s="5" t="str">
        <f t="shared" si="75"/>
        <v>technology</v>
      </c>
      <c r="J942" t="s">
        <v>47</v>
      </c>
      <c r="K942">
        <v>66</v>
      </c>
      <c r="L942" t="s">
        <v>15</v>
      </c>
      <c r="M942" t="s">
        <v>16</v>
      </c>
      <c r="N942">
        <v>1354341600</v>
      </c>
      <c r="O942">
        <v>1356242400</v>
      </c>
      <c r="P942" t="b">
        <v>0</v>
      </c>
      <c r="Q942" t="b">
        <v>0</v>
      </c>
      <c r="R942" s="13">
        <f t="shared" si="73"/>
        <v>41266.25</v>
      </c>
      <c r="S942" s="11">
        <f t="shared" si="74"/>
        <v>41244.25</v>
      </c>
      <c r="T942" t="s">
        <v>28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71"/>
        <v>71.987179487179489</v>
      </c>
      <c r="G943" s="5">
        <f t="shared" si="72"/>
        <v>13.05813953488372</v>
      </c>
      <c r="H943" s="5" t="str">
        <f t="shared" si="75"/>
        <v>theater</v>
      </c>
      <c r="J943" t="s">
        <v>14</v>
      </c>
      <c r="K943">
        <v>78</v>
      </c>
      <c r="L943" t="s">
        <v>21</v>
      </c>
      <c r="M943" t="s">
        <v>22</v>
      </c>
      <c r="N943">
        <v>1294552800</v>
      </c>
      <c r="O943">
        <v>1297576800</v>
      </c>
      <c r="P943" t="b">
        <v>1</v>
      </c>
      <c r="Q943" t="b">
        <v>0</v>
      </c>
      <c r="R943" s="13">
        <f t="shared" si="73"/>
        <v>40587.25</v>
      </c>
      <c r="S943" s="11">
        <f t="shared" si="74"/>
        <v>40552.25</v>
      </c>
      <c r="T943" t="s">
        <v>33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71"/>
        <v>92.611940298507463</v>
      </c>
      <c r="G944" s="5">
        <f t="shared" si="72"/>
        <v>64.635416666666671</v>
      </c>
      <c r="H944" s="5" t="str">
        <f t="shared" si="75"/>
        <v>theater</v>
      </c>
      <c r="J944" t="s">
        <v>14</v>
      </c>
      <c r="K944">
        <v>67</v>
      </c>
      <c r="L944" t="s">
        <v>26</v>
      </c>
      <c r="M944" t="s">
        <v>27</v>
      </c>
      <c r="N944">
        <v>1295935200</v>
      </c>
      <c r="O944">
        <v>1296194400</v>
      </c>
      <c r="P944" t="b">
        <v>0</v>
      </c>
      <c r="Q944" t="b">
        <v>0</v>
      </c>
      <c r="R944" s="13">
        <f t="shared" si="73"/>
        <v>40571.25</v>
      </c>
      <c r="S944" s="11">
        <f t="shared" si="74"/>
        <v>40568.25</v>
      </c>
      <c r="T944" t="s">
        <v>33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71"/>
        <v>104.99122807017544</v>
      </c>
      <c r="G945" s="5">
        <f t="shared" si="72"/>
        <v>159.58666666666667</v>
      </c>
      <c r="H945" s="5" t="str">
        <f t="shared" si="75"/>
        <v>food</v>
      </c>
      <c r="J945" t="s">
        <v>20</v>
      </c>
      <c r="K945">
        <v>114</v>
      </c>
      <c r="L945" t="s">
        <v>21</v>
      </c>
      <c r="M945" t="s">
        <v>22</v>
      </c>
      <c r="N945">
        <v>1411534800</v>
      </c>
      <c r="O945">
        <v>1414558800</v>
      </c>
      <c r="P945" t="b">
        <v>0</v>
      </c>
      <c r="Q945" t="b">
        <v>0</v>
      </c>
      <c r="R945" s="13">
        <f t="shared" si="73"/>
        <v>41941.208333333336</v>
      </c>
      <c r="S945" s="11">
        <f t="shared" si="74"/>
        <v>41906.208333333336</v>
      </c>
      <c r="T945" t="s">
        <v>17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71"/>
        <v>30.958174904942965</v>
      </c>
      <c r="G946" s="5">
        <f t="shared" si="72"/>
        <v>81.42</v>
      </c>
      <c r="H946" s="5" t="str">
        <f t="shared" si="75"/>
        <v>photography</v>
      </c>
      <c r="J946" t="s">
        <v>14</v>
      </c>
      <c r="K946">
        <v>263</v>
      </c>
      <c r="L946" t="s">
        <v>26</v>
      </c>
      <c r="M946" t="s">
        <v>27</v>
      </c>
      <c r="N946">
        <v>1486706400</v>
      </c>
      <c r="O946">
        <v>1488348000</v>
      </c>
      <c r="P946" t="b">
        <v>0</v>
      </c>
      <c r="Q946" t="b">
        <v>0</v>
      </c>
      <c r="R946" s="13">
        <f t="shared" si="73"/>
        <v>42795.25</v>
      </c>
      <c r="S946" s="11">
        <f t="shared" si="74"/>
        <v>42776.25</v>
      </c>
      <c r="T946" t="s">
        <v>122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71"/>
        <v>33.001182732111175</v>
      </c>
      <c r="G947" s="5">
        <f t="shared" si="72"/>
        <v>32.444767441860463</v>
      </c>
      <c r="H947" s="5" t="str">
        <f t="shared" si="75"/>
        <v>photography</v>
      </c>
      <c r="J947" t="s">
        <v>14</v>
      </c>
      <c r="K947">
        <v>1691</v>
      </c>
      <c r="L947" t="s">
        <v>21</v>
      </c>
      <c r="M947" t="s">
        <v>22</v>
      </c>
      <c r="N947">
        <v>1333602000</v>
      </c>
      <c r="O947">
        <v>1334898000</v>
      </c>
      <c r="P947" t="b">
        <v>1</v>
      </c>
      <c r="Q947" t="b">
        <v>0</v>
      </c>
      <c r="R947" s="13">
        <f t="shared" si="73"/>
        <v>41019.208333333336</v>
      </c>
      <c r="S947" s="11">
        <f t="shared" si="74"/>
        <v>41004.208333333336</v>
      </c>
      <c r="T947" t="s">
        <v>122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71"/>
        <v>84.187845303867405</v>
      </c>
      <c r="G948" s="5">
        <f t="shared" si="72"/>
        <v>9.9141184124918666</v>
      </c>
      <c r="H948" s="5" t="str">
        <f t="shared" si="75"/>
        <v>theater</v>
      </c>
      <c r="J948" t="s">
        <v>14</v>
      </c>
      <c r="K948">
        <v>181</v>
      </c>
      <c r="L948" t="s">
        <v>21</v>
      </c>
      <c r="M948" t="s">
        <v>22</v>
      </c>
      <c r="N948">
        <v>1308200400</v>
      </c>
      <c r="O948">
        <v>1308373200</v>
      </c>
      <c r="P948" t="b">
        <v>0</v>
      </c>
      <c r="Q948" t="b">
        <v>0</v>
      </c>
      <c r="R948" s="13">
        <f t="shared" si="73"/>
        <v>40712.208333333336</v>
      </c>
      <c r="S948" s="11">
        <f t="shared" si="74"/>
        <v>40710.208333333336</v>
      </c>
      <c r="T948" t="s">
        <v>33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71"/>
        <v>73.92307692307692</v>
      </c>
      <c r="G949" s="5">
        <f t="shared" si="72"/>
        <v>26.694444444444443</v>
      </c>
      <c r="H949" s="5" t="str">
        <f t="shared" si="75"/>
        <v>theater</v>
      </c>
      <c r="J949" t="s">
        <v>14</v>
      </c>
      <c r="K949">
        <v>13</v>
      </c>
      <c r="L949" t="s">
        <v>21</v>
      </c>
      <c r="M949" t="s">
        <v>22</v>
      </c>
      <c r="N949">
        <v>1411707600</v>
      </c>
      <c r="O949">
        <v>1412312400</v>
      </c>
      <c r="P949" t="b">
        <v>0</v>
      </c>
      <c r="Q949" t="b">
        <v>0</v>
      </c>
      <c r="R949" s="13">
        <f t="shared" si="73"/>
        <v>41915.208333333336</v>
      </c>
      <c r="S949" s="11">
        <f t="shared" si="74"/>
        <v>41908.208333333336</v>
      </c>
      <c r="T949" t="s">
        <v>33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71"/>
        <v>36.987499999999997</v>
      </c>
      <c r="G950" s="5">
        <f t="shared" si="72"/>
        <v>62.957446808510639</v>
      </c>
      <c r="H950" s="5" t="str">
        <f t="shared" si="75"/>
        <v>film &amp; video</v>
      </c>
      <c r="J950" t="s">
        <v>74</v>
      </c>
      <c r="K950">
        <v>160</v>
      </c>
      <c r="L950" t="s">
        <v>21</v>
      </c>
      <c r="M950" t="s">
        <v>22</v>
      </c>
      <c r="N950">
        <v>1418364000</v>
      </c>
      <c r="O950">
        <v>1419228000</v>
      </c>
      <c r="P950" t="b">
        <v>1</v>
      </c>
      <c r="Q950" t="b">
        <v>1</v>
      </c>
      <c r="R950" s="13">
        <f t="shared" si="73"/>
        <v>41995.25</v>
      </c>
      <c r="S950" s="11">
        <f t="shared" si="74"/>
        <v>41985.25</v>
      </c>
      <c r="T950" t="s">
        <v>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71"/>
        <v>46.896551724137929</v>
      </c>
      <c r="G951" s="5">
        <f t="shared" si="72"/>
        <v>161.35593220338984</v>
      </c>
      <c r="H951" s="5" t="str">
        <f t="shared" si="75"/>
        <v>technology</v>
      </c>
      <c r="J951" t="s">
        <v>20</v>
      </c>
      <c r="K951">
        <v>203</v>
      </c>
      <c r="L951" t="s">
        <v>21</v>
      </c>
      <c r="M951" t="s">
        <v>22</v>
      </c>
      <c r="N951">
        <v>1429333200</v>
      </c>
      <c r="O951">
        <v>1430974800</v>
      </c>
      <c r="P951" t="b">
        <v>0</v>
      </c>
      <c r="Q951" t="b">
        <v>0</v>
      </c>
      <c r="R951" s="13">
        <f t="shared" si="73"/>
        <v>42131.208333333328</v>
      </c>
      <c r="S951" s="11">
        <f t="shared" si="74"/>
        <v>42112.208333333328</v>
      </c>
      <c r="T951" t="s">
        <v>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71"/>
        <v>5</v>
      </c>
      <c r="G952" s="5">
        <f t="shared" si="72"/>
        <v>5</v>
      </c>
      <c r="H952" s="5" t="str">
        <f t="shared" si="75"/>
        <v>theater</v>
      </c>
      <c r="J952" t="s">
        <v>14</v>
      </c>
      <c r="K952">
        <v>1</v>
      </c>
      <c r="L952" t="s">
        <v>21</v>
      </c>
      <c r="M952" t="s">
        <v>22</v>
      </c>
      <c r="N952">
        <v>1555390800</v>
      </c>
      <c r="O952">
        <v>1555822800</v>
      </c>
      <c r="P952" t="b">
        <v>0</v>
      </c>
      <c r="Q952" t="b">
        <v>1</v>
      </c>
      <c r="R952" s="13">
        <f t="shared" si="73"/>
        <v>43576.208333333328</v>
      </c>
      <c r="S952" s="11">
        <f t="shared" si="74"/>
        <v>43571.208333333328</v>
      </c>
      <c r="T952" t="s">
        <v>33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71"/>
        <v>102.02437459910199</v>
      </c>
      <c r="G953" s="5">
        <f t="shared" si="72"/>
        <v>1096.9379310344827</v>
      </c>
      <c r="H953" s="5" t="str">
        <f t="shared" si="75"/>
        <v>music</v>
      </c>
      <c r="J953" t="s">
        <v>20</v>
      </c>
      <c r="K953">
        <v>1559</v>
      </c>
      <c r="L953" t="s">
        <v>21</v>
      </c>
      <c r="M953" t="s">
        <v>22</v>
      </c>
      <c r="N953">
        <v>1482732000</v>
      </c>
      <c r="O953">
        <v>1482818400</v>
      </c>
      <c r="P953" t="b">
        <v>0</v>
      </c>
      <c r="Q953" t="b">
        <v>1</v>
      </c>
      <c r="R953" s="13">
        <f t="shared" si="73"/>
        <v>42731.25</v>
      </c>
      <c r="S953" s="11">
        <f t="shared" si="74"/>
        <v>42730.25</v>
      </c>
      <c r="T953" t="s">
        <v>23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71"/>
        <v>45.007502206531335</v>
      </c>
      <c r="G954" s="5">
        <f t="shared" si="72"/>
        <v>70.094158075601371</v>
      </c>
      <c r="H954" s="5" t="str">
        <f t="shared" si="75"/>
        <v>film &amp; video</v>
      </c>
      <c r="J954" t="s">
        <v>74</v>
      </c>
      <c r="K954">
        <v>2266</v>
      </c>
      <c r="L954" t="s">
        <v>21</v>
      </c>
      <c r="M954" t="s">
        <v>22</v>
      </c>
      <c r="N954">
        <v>1470718800</v>
      </c>
      <c r="O954">
        <v>1471928400</v>
      </c>
      <c r="P954" t="b">
        <v>0</v>
      </c>
      <c r="Q954" t="b">
        <v>0</v>
      </c>
      <c r="R954" s="13">
        <f t="shared" si="73"/>
        <v>42605.208333333328</v>
      </c>
      <c r="S954" s="11">
        <f t="shared" si="74"/>
        <v>42591.208333333328</v>
      </c>
      <c r="T954" t="s">
        <v>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71"/>
        <v>94.285714285714292</v>
      </c>
      <c r="G955" s="5">
        <f t="shared" si="72"/>
        <v>60</v>
      </c>
      <c r="H955" s="5" t="str">
        <f t="shared" si="75"/>
        <v>film &amp; video</v>
      </c>
      <c r="J955" t="s">
        <v>14</v>
      </c>
      <c r="K955">
        <v>21</v>
      </c>
      <c r="L955" t="s">
        <v>21</v>
      </c>
      <c r="M955" t="s">
        <v>22</v>
      </c>
      <c r="N955">
        <v>1450591200</v>
      </c>
      <c r="O955">
        <v>1453701600</v>
      </c>
      <c r="P955" t="b">
        <v>0</v>
      </c>
      <c r="Q955" t="b">
        <v>1</v>
      </c>
      <c r="R955" s="13">
        <f t="shared" si="73"/>
        <v>42394.25</v>
      </c>
      <c r="S955" s="11">
        <f t="shared" si="74"/>
        <v>42358.25</v>
      </c>
      <c r="T955" t="s">
        <v>474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71"/>
        <v>101.02325581395348</v>
      </c>
      <c r="G956" s="5">
        <f t="shared" si="72"/>
        <v>367.0985915492958</v>
      </c>
      <c r="H956" s="5" t="str">
        <f t="shared" si="75"/>
        <v>technology</v>
      </c>
      <c r="J956" t="s">
        <v>20</v>
      </c>
      <c r="K956">
        <v>1548</v>
      </c>
      <c r="L956" t="s">
        <v>26</v>
      </c>
      <c r="M956" t="s">
        <v>27</v>
      </c>
      <c r="N956">
        <v>1348290000</v>
      </c>
      <c r="O956">
        <v>1350363600</v>
      </c>
      <c r="P956" t="b">
        <v>0</v>
      </c>
      <c r="Q956" t="b">
        <v>0</v>
      </c>
      <c r="R956" s="13">
        <f t="shared" si="73"/>
        <v>41198.208333333336</v>
      </c>
      <c r="S956" s="11">
        <f t="shared" si="74"/>
        <v>41174.208333333336</v>
      </c>
      <c r="T956" t="s">
        <v>28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71"/>
        <v>97.037499999999994</v>
      </c>
      <c r="G957" s="5">
        <f t="shared" si="72"/>
        <v>1109</v>
      </c>
      <c r="H957" s="5" t="str">
        <f t="shared" si="75"/>
        <v>theater</v>
      </c>
      <c r="J957" t="s">
        <v>20</v>
      </c>
      <c r="K957">
        <v>80</v>
      </c>
      <c r="L957" t="s">
        <v>21</v>
      </c>
      <c r="M957" t="s">
        <v>22</v>
      </c>
      <c r="N957">
        <v>1353823200</v>
      </c>
      <c r="O957">
        <v>1353996000</v>
      </c>
      <c r="P957" t="b">
        <v>0</v>
      </c>
      <c r="Q957" t="b">
        <v>0</v>
      </c>
      <c r="R957" s="13">
        <f t="shared" si="73"/>
        <v>41240.25</v>
      </c>
      <c r="S957" s="11">
        <f t="shared" si="74"/>
        <v>41238.25</v>
      </c>
      <c r="T957" t="s">
        <v>33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71"/>
        <v>43.00963855421687</v>
      </c>
      <c r="G958" s="5">
        <f t="shared" si="72"/>
        <v>19.028784648187631</v>
      </c>
      <c r="H958" s="5" t="str">
        <f t="shared" si="75"/>
        <v>film &amp; video</v>
      </c>
      <c r="J958" t="s">
        <v>14</v>
      </c>
      <c r="K958">
        <v>830</v>
      </c>
      <c r="L958" t="s">
        <v>21</v>
      </c>
      <c r="M958" t="s">
        <v>22</v>
      </c>
      <c r="N958">
        <v>1450764000</v>
      </c>
      <c r="O958">
        <v>1451109600</v>
      </c>
      <c r="P958" t="b">
        <v>0</v>
      </c>
      <c r="Q958" t="b">
        <v>0</v>
      </c>
      <c r="R958" s="13">
        <f t="shared" si="73"/>
        <v>42364.25</v>
      </c>
      <c r="S958" s="11">
        <f t="shared" si="74"/>
        <v>42360.25</v>
      </c>
      <c r="T958" t="s">
        <v>474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71"/>
        <v>94.916030534351151</v>
      </c>
      <c r="G959" s="5">
        <f t="shared" si="72"/>
        <v>126.87755102040816</v>
      </c>
      <c r="H959" s="5" t="str">
        <f t="shared" si="75"/>
        <v>theater</v>
      </c>
      <c r="J959" t="s">
        <v>20</v>
      </c>
      <c r="K959">
        <v>131</v>
      </c>
      <c r="L959" t="s">
        <v>21</v>
      </c>
      <c r="M959" t="s">
        <v>22</v>
      </c>
      <c r="N959">
        <v>1329372000</v>
      </c>
      <c r="O959">
        <v>1329631200</v>
      </c>
      <c r="P959" t="b">
        <v>0</v>
      </c>
      <c r="Q959" t="b">
        <v>0</v>
      </c>
      <c r="R959" s="13">
        <f t="shared" si="73"/>
        <v>40958.25</v>
      </c>
      <c r="S959" s="11">
        <f t="shared" si="74"/>
        <v>40955.25</v>
      </c>
      <c r="T959" t="s">
        <v>33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71"/>
        <v>72.151785714285708</v>
      </c>
      <c r="G960" s="5">
        <f t="shared" si="72"/>
        <v>734.63636363636363</v>
      </c>
      <c r="H960" s="5" t="str">
        <f t="shared" si="75"/>
        <v>film &amp; video</v>
      </c>
      <c r="J960" t="s">
        <v>20</v>
      </c>
      <c r="K960">
        <v>112</v>
      </c>
      <c r="L960" t="s">
        <v>21</v>
      </c>
      <c r="M960" t="s">
        <v>22</v>
      </c>
      <c r="N960">
        <v>1277096400</v>
      </c>
      <c r="O960">
        <v>1278997200</v>
      </c>
      <c r="P960" t="b">
        <v>0</v>
      </c>
      <c r="Q960" t="b">
        <v>0</v>
      </c>
      <c r="R960" s="13">
        <f t="shared" si="73"/>
        <v>40372.208333333336</v>
      </c>
      <c r="S960" s="11">
        <f t="shared" si="74"/>
        <v>40350.208333333336</v>
      </c>
      <c r="T960" t="s">
        <v>71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71"/>
        <v>51.007692307692309</v>
      </c>
      <c r="G961" s="5">
        <f t="shared" si="72"/>
        <v>4.5731034482758623</v>
      </c>
      <c r="H961" s="5" t="str">
        <f t="shared" si="75"/>
        <v>publishing</v>
      </c>
      <c r="J961" t="s">
        <v>14</v>
      </c>
      <c r="K961">
        <v>130</v>
      </c>
      <c r="L961" t="s">
        <v>21</v>
      </c>
      <c r="M961" t="s">
        <v>22</v>
      </c>
      <c r="N961">
        <v>1277701200</v>
      </c>
      <c r="O961">
        <v>1280120400</v>
      </c>
      <c r="P961" t="b">
        <v>0</v>
      </c>
      <c r="Q961" t="b">
        <v>0</v>
      </c>
      <c r="R961" s="13">
        <f t="shared" si="73"/>
        <v>40385.208333333336</v>
      </c>
      <c r="S961" s="11">
        <f t="shared" si="74"/>
        <v>40357.208333333336</v>
      </c>
      <c r="T961" t="s">
        <v>206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71"/>
        <v>85.054545454545448</v>
      </c>
      <c r="G962" s="5">
        <f t="shared" si="72"/>
        <v>85.054545454545448</v>
      </c>
      <c r="H962" s="5" t="str">
        <f t="shared" si="75"/>
        <v>technology</v>
      </c>
      <c r="J962" t="s">
        <v>14</v>
      </c>
      <c r="K962">
        <v>55</v>
      </c>
      <c r="L962" t="s">
        <v>21</v>
      </c>
      <c r="M962" t="s">
        <v>22</v>
      </c>
      <c r="N962">
        <v>1454911200</v>
      </c>
      <c r="O962">
        <v>1458104400</v>
      </c>
      <c r="P962" t="b">
        <v>0</v>
      </c>
      <c r="Q962" t="b">
        <v>0</v>
      </c>
      <c r="R962" s="13">
        <f t="shared" si="73"/>
        <v>42445.208333333328</v>
      </c>
      <c r="S962" s="11">
        <f t="shared" si="74"/>
        <v>42408.25</v>
      </c>
      <c r="T962" t="s">
        <v>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76">E963/K963</f>
        <v>43.87096774193548</v>
      </c>
      <c r="G963" s="5">
        <f t="shared" ref="G963:G1001" si="77">E963/D963*100</f>
        <v>119.29824561403508</v>
      </c>
      <c r="H963" s="5" t="str">
        <f t="shared" si="75"/>
        <v>publishing</v>
      </c>
      <c r="J963" t="s">
        <v>20</v>
      </c>
      <c r="K963">
        <v>155</v>
      </c>
      <c r="L963" t="s">
        <v>21</v>
      </c>
      <c r="M963" t="s">
        <v>22</v>
      </c>
      <c r="N963">
        <v>1297922400</v>
      </c>
      <c r="O963">
        <v>1298268000</v>
      </c>
      <c r="P963" t="b">
        <v>0</v>
      </c>
      <c r="Q963" t="b">
        <v>0</v>
      </c>
      <c r="R963" s="13">
        <f t="shared" ref="R963:R1001" si="78">(((O963 / 86400) + 25569))</f>
        <v>40595.25</v>
      </c>
      <c r="S963" s="11">
        <f t="shared" ref="S963:S1001" si="79">(((N963 / 86400) + 25569))</f>
        <v>40591.25</v>
      </c>
      <c r="T963" t="s">
        <v>206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76"/>
        <v>40.063909774436091</v>
      </c>
      <c r="G964" s="5">
        <f t="shared" si="77"/>
        <v>296.02777777777777</v>
      </c>
      <c r="H964" s="5" t="str">
        <f t="shared" ref="H964:H1001" si="80">LEFT(T964, FIND("/", T964)-1)</f>
        <v>food</v>
      </c>
      <c r="J964" t="s">
        <v>20</v>
      </c>
      <c r="K964">
        <v>266</v>
      </c>
      <c r="L964" t="s">
        <v>21</v>
      </c>
      <c r="M964" t="s">
        <v>22</v>
      </c>
      <c r="N964">
        <v>1384408800</v>
      </c>
      <c r="O964">
        <v>1386223200</v>
      </c>
      <c r="P964" t="b">
        <v>0</v>
      </c>
      <c r="Q964" t="b">
        <v>0</v>
      </c>
      <c r="R964" s="13">
        <f t="shared" si="78"/>
        <v>41613.25</v>
      </c>
      <c r="S964" s="11">
        <f t="shared" si="79"/>
        <v>41592.25</v>
      </c>
      <c r="T964" t="s">
        <v>17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76"/>
        <v>43.833333333333336</v>
      </c>
      <c r="G965" s="5">
        <f t="shared" si="77"/>
        <v>84.694915254237287</v>
      </c>
      <c r="H965" s="5" t="str">
        <f t="shared" si="80"/>
        <v>photography</v>
      </c>
      <c r="J965" t="s">
        <v>14</v>
      </c>
      <c r="K965">
        <v>114</v>
      </c>
      <c r="L965" t="s">
        <v>107</v>
      </c>
      <c r="M965" t="s">
        <v>108</v>
      </c>
      <c r="N965">
        <v>1299304800</v>
      </c>
      <c r="O965">
        <v>1299823200</v>
      </c>
      <c r="P965" t="b">
        <v>0</v>
      </c>
      <c r="Q965" t="b">
        <v>1</v>
      </c>
      <c r="R965" s="13">
        <f t="shared" si="78"/>
        <v>40613.25</v>
      </c>
      <c r="S965" s="11">
        <f t="shared" si="79"/>
        <v>40607.25</v>
      </c>
      <c r="T965" t="s">
        <v>122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76"/>
        <v>84.92903225806451</v>
      </c>
      <c r="G966" s="5">
        <f t="shared" si="77"/>
        <v>355.7837837837838</v>
      </c>
      <c r="H966" s="5" t="str">
        <f t="shared" si="80"/>
        <v>theater</v>
      </c>
      <c r="J966" t="s">
        <v>20</v>
      </c>
      <c r="K966">
        <v>155</v>
      </c>
      <c r="L966" t="s">
        <v>21</v>
      </c>
      <c r="M966" t="s">
        <v>22</v>
      </c>
      <c r="N966">
        <v>1431320400</v>
      </c>
      <c r="O966">
        <v>1431752400</v>
      </c>
      <c r="P966" t="b">
        <v>0</v>
      </c>
      <c r="Q966" t="b">
        <v>0</v>
      </c>
      <c r="R966" s="13">
        <f t="shared" si="78"/>
        <v>42140.208333333328</v>
      </c>
      <c r="S966" s="11">
        <f t="shared" si="79"/>
        <v>42135.208333333328</v>
      </c>
      <c r="T966" t="s">
        <v>33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76"/>
        <v>41.067632850241544</v>
      </c>
      <c r="G967" s="5">
        <f t="shared" si="77"/>
        <v>386.40909090909093</v>
      </c>
      <c r="H967" s="5" t="str">
        <f t="shared" si="80"/>
        <v>music</v>
      </c>
      <c r="J967" t="s">
        <v>20</v>
      </c>
      <c r="K967">
        <v>207</v>
      </c>
      <c r="L967" t="s">
        <v>40</v>
      </c>
      <c r="M967" t="s">
        <v>41</v>
      </c>
      <c r="N967">
        <v>1264399200</v>
      </c>
      <c r="O967">
        <v>1267855200</v>
      </c>
      <c r="P967" t="b">
        <v>0</v>
      </c>
      <c r="Q967" t="b">
        <v>0</v>
      </c>
      <c r="R967" s="13">
        <f t="shared" si="78"/>
        <v>40243.25</v>
      </c>
      <c r="S967" s="11">
        <f t="shared" si="79"/>
        <v>40203.25</v>
      </c>
      <c r="T967" t="s">
        <v>23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76"/>
        <v>54.971428571428568</v>
      </c>
      <c r="G968" s="5">
        <f t="shared" si="77"/>
        <v>792.23529411764707</v>
      </c>
      <c r="H968" s="5" t="str">
        <f t="shared" si="80"/>
        <v>theater</v>
      </c>
      <c r="J968" t="s">
        <v>20</v>
      </c>
      <c r="K968">
        <v>245</v>
      </c>
      <c r="L968" t="s">
        <v>21</v>
      </c>
      <c r="M968" t="s">
        <v>22</v>
      </c>
      <c r="N968">
        <v>1497502800</v>
      </c>
      <c r="O968">
        <v>1497675600</v>
      </c>
      <c r="P968" t="b">
        <v>0</v>
      </c>
      <c r="Q968" t="b">
        <v>0</v>
      </c>
      <c r="R968" s="13">
        <f t="shared" si="78"/>
        <v>42903.208333333328</v>
      </c>
      <c r="S968" s="11">
        <f t="shared" si="79"/>
        <v>42901.208333333328</v>
      </c>
      <c r="T968" t="s">
        <v>33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76"/>
        <v>77.010807374443743</v>
      </c>
      <c r="G969" s="5">
        <f t="shared" si="77"/>
        <v>137.03393665158373</v>
      </c>
      <c r="H969" s="5" t="str">
        <f t="shared" si="80"/>
        <v>music</v>
      </c>
      <c r="J969" t="s">
        <v>20</v>
      </c>
      <c r="K969">
        <v>1573</v>
      </c>
      <c r="L969" t="s">
        <v>21</v>
      </c>
      <c r="M969" t="s">
        <v>22</v>
      </c>
      <c r="N969">
        <v>1333688400</v>
      </c>
      <c r="O969">
        <v>1336885200</v>
      </c>
      <c r="P969" t="b">
        <v>0</v>
      </c>
      <c r="Q969" t="b">
        <v>0</v>
      </c>
      <c r="R969" s="13">
        <f t="shared" si="78"/>
        <v>41042.208333333336</v>
      </c>
      <c r="S969" s="11">
        <f t="shared" si="79"/>
        <v>41005.208333333336</v>
      </c>
      <c r="T969" t="s">
        <v>319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76"/>
        <v>71.201754385964918</v>
      </c>
      <c r="G970" s="5">
        <f t="shared" si="77"/>
        <v>338.20833333333337</v>
      </c>
      <c r="H970" s="5" t="str">
        <f t="shared" si="80"/>
        <v>food</v>
      </c>
      <c r="J970" t="s">
        <v>20</v>
      </c>
      <c r="K970">
        <v>114</v>
      </c>
      <c r="L970" t="s">
        <v>21</v>
      </c>
      <c r="M970" t="s">
        <v>22</v>
      </c>
      <c r="N970">
        <v>1293861600</v>
      </c>
      <c r="O970">
        <v>1295157600</v>
      </c>
      <c r="P970" t="b">
        <v>0</v>
      </c>
      <c r="Q970" t="b">
        <v>0</v>
      </c>
      <c r="R970" s="13">
        <f t="shared" si="78"/>
        <v>40559.25</v>
      </c>
      <c r="S970" s="11">
        <f t="shared" si="79"/>
        <v>40544.25</v>
      </c>
      <c r="T970" t="s">
        <v>17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76"/>
        <v>91.935483870967744</v>
      </c>
      <c r="G971" s="5">
        <f t="shared" si="77"/>
        <v>108.22784810126582</v>
      </c>
      <c r="H971" s="5" t="str">
        <f t="shared" si="80"/>
        <v>theater</v>
      </c>
      <c r="J971" t="s">
        <v>20</v>
      </c>
      <c r="K971">
        <v>93</v>
      </c>
      <c r="L971" t="s">
        <v>21</v>
      </c>
      <c r="M971" t="s">
        <v>22</v>
      </c>
      <c r="N971">
        <v>1576994400</v>
      </c>
      <c r="O971">
        <v>1577599200</v>
      </c>
      <c r="P971" t="b">
        <v>0</v>
      </c>
      <c r="Q971" t="b">
        <v>0</v>
      </c>
      <c r="R971" s="13">
        <f t="shared" si="78"/>
        <v>43828.25</v>
      </c>
      <c r="S971" s="11">
        <f t="shared" si="79"/>
        <v>43821.25</v>
      </c>
      <c r="T971" t="s">
        <v>33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76"/>
        <v>97.069023569023571</v>
      </c>
      <c r="G972" s="5">
        <f t="shared" si="77"/>
        <v>60.757639620653315</v>
      </c>
      <c r="H972" s="5" t="str">
        <f t="shared" si="80"/>
        <v>theater</v>
      </c>
      <c r="J972" t="s">
        <v>14</v>
      </c>
      <c r="K972">
        <v>594</v>
      </c>
      <c r="L972" t="s">
        <v>21</v>
      </c>
      <c r="M972" t="s">
        <v>22</v>
      </c>
      <c r="N972">
        <v>1304917200</v>
      </c>
      <c r="O972">
        <v>1305003600</v>
      </c>
      <c r="P972" t="b">
        <v>0</v>
      </c>
      <c r="Q972" t="b">
        <v>0</v>
      </c>
      <c r="R972" s="13">
        <f t="shared" si="78"/>
        <v>40673.208333333336</v>
      </c>
      <c r="S972" s="11">
        <f t="shared" si="79"/>
        <v>40672.208333333336</v>
      </c>
      <c r="T972" t="s">
        <v>33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76"/>
        <v>58.916666666666664</v>
      </c>
      <c r="G973" s="5">
        <f t="shared" si="77"/>
        <v>27.725490196078432</v>
      </c>
      <c r="H973" s="5" t="str">
        <f t="shared" si="80"/>
        <v>film &amp; video</v>
      </c>
      <c r="J973" t="s">
        <v>14</v>
      </c>
      <c r="K973">
        <v>24</v>
      </c>
      <c r="L973" t="s">
        <v>21</v>
      </c>
      <c r="M973" t="s">
        <v>22</v>
      </c>
      <c r="N973">
        <v>1381208400</v>
      </c>
      <c r="O973">
        <v>1381726800</v>
      </c>
      <c r="P973" t="b">
        <v>0</v>
      </c>
      <c r="Q973" t="b">
        <v>0</v>
      </c>
      <c r="R973" s="13">
        <f t="shared" si="78"/>
        <v>41561.208333333336</v>
      </c>
      <c r="S973" s="11">
        <f t="shared" si="79"/>
        <v>41555.208333333336</v>
      </c>
      <c r="T973" t="s">
        <v>269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76"/>
        <v>58.015466983938133</v>
      </c>
      <c r="G974" s="5">
        <f t="shared" si="77"/>
        <v>228.3934426229508</v>
      </c>
      <c r="H974" s="5" t="str">
        <f t="shared" si="80"/>
        <v>technology</v>
      </c>
      <c r="J974" t="s">
        <v>20</v>
      </c>
      <c r="K974">
        <v>1681</v>
      </c>
      <c r="L974" t="s">
        <v>21</v>
      </c>
      <c r="M974" t="s">
        <v>22</v>
      </c>
      <c r="N974">
        <v>1401685200</v>
      </c>
      <c r="O974">
        <v>1402462800</v>
      </c>
      <c r="P974" t="b">
        <v>0</v>
      </c>
      <c r="Q974" t="b">
        <v>1</v>
      </c>
      <c r="R974" s="13">
        <f t="shared" si="78"/>
        <v>41801.208333333336</v>
      </c>
      <c r="S974" s="11">
        <f t="shared" si="79"/>
        <v>41792.208333333336</v>
      </c>
      <c r="T974" t="s">
        <v>28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76"/>
        <v>103.87301587301587</v>
      </c>
      <c r="G975" s="5">
        <f t="shared" si="77"/>
        <v>21.615194054500414</v>
      </c>
      <c r="H975" s="5" t="str">
        <f t="shared" si="80"/>
        <v>theater</v>
      </c>
      <c r="J975" t="s">
        <v>14</v>
      </c>
      <c r="K975">
        <v>252</v>
      </c>
      <c r="L975" t="s">
        <v>21</v>
      </c>
      <c r="M975" t="s">
        <v>22</v>
      </c>
      <c r="N975">
        <v>1291960800</v>
      </c>
      <c r="O975">
        <v>1292133600</v>
      </c>
      <c r="P975" t="b">
        <v>0</v>
      </c>
      <c r="Q975" t="b">
        <v>1</v>
      </c>
      <c r="R975" s="13">
        <f t="shared" si="78"/>
        <v>40524.25</v>
      </c>
      <c r="S975" s="11">
        <f t="shared" si="79"/>
        <v>40522.25</v>
      </c>
      <c r="T975" t="s">
        <v>33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76"/>
        <v>93.46875</v>
      </c>
      <c r="G976" s="5">
        <f t="shared" si="77"/>
        <v>373.875</v>
      </c>
      <c r="H976" s="5" t="str">
        <f t="shared" si="80"/>
        <v>music</v>
      </c>
      <c r="J976" t="s">
        <v>20</v>
      </c>
      <c r="K976">
        <v>32</v>
      </c>
      <c r="L976" t="s">
        <v>21</v>
      </c>
      <c r="M976" t="s">
        <v>22</v>
      </c>
      <c r="N976">
        <v>1368853200</v>
      </c>
      <c r="O976">
        <v>1368939600</v>
      </c>
      <c r="P976" t="b">
        <v>0</v>
      </c>
      <c r="Q976" t="b">
        <v>0</v>
      </c>
      <c r="R976" s="13">
        <f t="shared" si="78"/>
        <v>41413.208333333336</v>
      </c>
      <c r="S976" s="11">
        <f t="shared" si="79"/>
        <v>41412.208333333336</v>
      </c>
      <c r="T976" t="s">
        <v>60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76"/>
        <v>61.970370370370368</v>
      </c>
      <c r="G977" s="5">
        <f t="shared" si="77"/>
        <v>154.92592592592592</v>
      </c>
      <c r="H977" s="5" t="str">
        <f t="shared" si="80"/>
        <v>theater</v>
      </c>
      <c r="J977" t="s">
        <v>20</v>
      </c>
      <c r="K977">
        <v>135</v>
      </c>
      <c r="L977" t="s">
        <v>21</v>
      </c>
      <c r="M977" t="s">
        <v>22</v>
      </c>
      <c r="N977">
        <v>1448776800</v>
      </c>
      <c r="O977">
        <v>1452146400</v>
      </c>
      <c r="P977" t="b">
        <v>0</v>
      </c>
      <c r="Q977" t="b">
        <v>1</v>
      </c>
      <c r="R977" s="13">
        <f t="shared" si="78"/>
        <v>42376.25</v>
      </c>
      <c r="S977" s="11">
        <f t="shared" si="79"/>
        <v>42337.25</v>
      </c>
      <c r="T977" t="s">
        <v>33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76"/>
        <v>92.042857142857144</v>
      </c>
      <c r="G978" s="5">
        <f t="shared" si="77"/>
        <v>322.14999999999998</v>
      </c>
      <c r="H978" s="5" t="str">
        <f t="shared" si="80"/>
        <v>theater</v>
      </c>
      <c r="J978" t="s">
        <v>20</v>
      </c>
      <c r="K978">
        <v>140</v>
      </c>
      <c r="L978" t="s">
        <v>21</v>
      </c>
      <c r="M978" t="s">
        <v>22</v>
      </c>
      <c r="N978">
        <v>1296194400</v>
      </c>
      <c r="O978">
        <v>1296712800</v>
      </c>
      <c r="P978" t="b">
        <v>0</v>
      </c>
      <c r="Q978" t="b">
        <v>1</v>
      </c>
      <c r="R978" s="13">
        <f t="shared" si="78"/>
        <v>40577.25</v>
      </c>
      <c r="S978" s="11">
        <f t="shared" si="79"/>
        <v>40571.25</v>
      </c>
      <c r="T978" t="s">
        <v>33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76"/>
        <v>77.268656716417908</v>
      </c>
      <c r="G979" s="5">
        <f t="shared" si="77"/>
        <v>73.957142857142856</v>
      </c>
      <c r="H979" s="5" t="str">
        <f t="shared" si="80"/>
        <v>food</v>
      </c>
      <c r="J979" t="s">
        <v>14</v>
      </c>
      <c r="K979">
        <v>67</v>
      </c>
      <c r="L979" t="s">
        <v>21</v>
      </c>
      <c r="M979" t="s">
        <v>22</v>
      </c>
      <c r="N979">
        <v>1517983200</v>
      </c>
      <c r="O979">
        <v>1520748000</v>
      </c>
      <c r="P979" t="b">
        <v>0</v>
      </c>
      <c r="Q979" t="b">
        <v>0</v>
      </c>
      <c r="R979" s="13">
        <f t="shared" si="78"/>
        <v>43170.25</v>
      </c>
      <c r="S979" s="11">
        <f t="shared" si="79"/>
        <v>43138.25</v>
      </c>
      <c r="T979" t="s">
        <v>17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76"/>
        <v>93.923913043478265</v>
      </c>
      <c r="G980" s="5">
        <f t="shared" si="77"/>
        <v>864.1</v>
      </c>
      <c r="H980" s="5" t="str">
        <f t="shared" si="80"/>
        <v>games</v>
      </c>
      <c r="J980" t="s">
        <v>20</v>
      </c>
      <c r="K980">
        <v>92</v>
      </c>
      <c r="L980" t="s">
        <v>21</v>
      </c>
      <c r="M980" t="s">
        <v>22</v>
      </c>
      <c r="N980">
        <v>1478930400</v>
      </c>
      <c r="O980">
        <v>1480831200</v>
      </c>
      <c r="P980" t="b">
        <v>0</v>
      </c>
      <c r="Q980" t="b">
        <v>0</v>
      </c>
      <c r="R980" s="13">
        <f t="shared" si="78"/>
        <v>42708.25</v>
      </c>
      <c r="S980" s="11">
        <f t="shared" si="79"/>
        <v>42686.25</v>
      </c>
      <c r="T980" t="s">
        <v>89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76"/>
        <v>84.969458128078813</v>
      </c>
      <c r="G981" s="5">
        <f t="shared" si="77"/>
        <v>143.26245847176079</v>
      </c>
      <c r="H981" s="5" t="str">
        <f t="shared" si="80"/>
        <v>theater</v>
      </c>
      <c r="J981" t="s">
        <v>20</v>
      </c>
      <c r="K981">
        <v>1015</v>
      </c>
      <c r="L981" t="s">
        <v>40</v>
      </c>
      <c r="M981" t="s">
        <v>41</v>
      </c>
      <c r="N981">
        <v>1426395600</v>
      </c>
      <c r="O981">
        <v>1426914000</v>
      </c>
      <c r="P981" t="b">
        <v>0</v>
      </c>
      <c r="Q981" t="b">
        <v>0</v>
      </c>
      <c r="R981" s="13">
        <f t="shared" si="78"/>
        <v>42084.208333333328</v>
      </c>
      <c r="S981" s="11">
        <f t="shared" si="79"/>
        <v>42078.208333333328</v>
      </c>
      <c r="T981" t="s">
        <v>33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76"/>
        <v>105.97035040431267</v>
      </c>
      <c r="G982" s="5">
        <f t="shared" si="77"/>
        <v>40.281762295081968</v>
      </c>
      <c r="H982" s="5" t="str">
        <f t="shared" si="80"/>
        <v>publishing</v>
      </c>
      <c r="J982" t="s">
        <v>14</v>
      </c>
      <c r="K982">
        <v>742</v>
      </c>
      <c r="L982" t="s">
        <v>21</v>
      </c>
      <c r="M982" t="s">
        <v>22</v>
      </c>
      <c r="N982">
        <v>1446181200</v>
      </c>
      <c r="O982">
        <v>1446616800</v>
      </c>
      <c r="P982" t="b">
        <v>1</v>
      </c>
      <c r="Q982" t="b">
        <v>0</v>
      </c>
      <c r="R982" s="13">
        <f t="shared" si="78"/>
        <v>42312.25</v>
      </c>
      <c r="S982" s="11">
        <f t="shared" si="79"/>
        <v>42307.208333333328</v>
      </c>
      <c r="T982" t="s">
        <v>68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76"/>
        <v>36.969040247678016</v>
      </c>
      <c r="G983" s="5">
        <f t="shared" si="77"/>
        <v>178.22388059701493</v>
      </c>
      <c r="H983" s="5" t="str">
        <f t="shared" si="80"/>
        <v>technology</v>
      </c>
      <c r="J983" t="s">
        <v>20</v>
      </c>
      <c r="K983">
        <v>323</v>
      </c>
      <c r="L983" t="s">
        <v>21</v>
      </c>
      <c r="M983" t="s">
        <v>22</v>
      </c>
      <c r="N983">
        <v>1514181600</v>
      </c>
      <c r="O983">
        <v>1517032800</v>
      </c>
      <c r="P983" t="b">
        <v>0</v>
      </c>
      <c r="Q983" t="b">
        <v>0</v>
      </c>
      <c r="R983" s="13">
        <f t="shared" si="78"/>
        <v>43127.25</v>
      </c>
      <c r="S983" s="11">
        <f t="shared" si="79"/>
        <v>43094.25</v>
      </c>
      <c r="T983" t="s">
        <v>28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76"/>
        <v>81.533333333333331</v>
      </c>
      <c r="G984" s="5">
        <f t="shared" si="77"/>
        <v>84.930555555555557</v>
      </c>
      <c r="H984" s="5" t="str">
        <f t="shared" si="80"/>
        <v>film &amp; video</v>
      </c>
      <c r="J984" t="s">
        <v>14</v>
      </c>
      <c r="K984">
        <v>75</v>
      </c>
      <c r="L984" t="s">
        <v>21</v>
      </c>
      <c r="M984" t="s">
        <v>22</v>
      </c>
      <c r="N984">
        <v>1311051600</v>
      </c>
      <c r="O984">
        <v>1311224400</v>
      </c>
      <c r="P984" t="b">
        <v>0</v>
      </c>
      <c r="Q984" t="b">
        <v>1</v>
      </c>
      <c r="R984" s="13">
        <f t="shared" si="78"/>
        <v>40745.208333333336</v>
      </c>
      <c r="S984" s="11">
        <f t="shared" si="79"/>
        <v>40743.208333333336</v>
      </c>
      <c r="T984" t="s">
        <v>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76"/>
        <v>80.999140154772135</v>
      </c>
      <c r="G985" s="5">
        <f t="shared" si="77"/>
        <v>145.93648334624322</v>
      </c>
      <c r="H985" s="5" t="str">
        <f t="shared" si="80"/>
        <v>film &amp; video</v>
      </c>
      <c r="J985" t="s">
        <v>20</v>
      </c>
      <c r="K985">
        <v>2326</v>
      </c>
      <c r="L985" t="s">
        <v>21</v>
      </c>
      <c r="M985" t="s">
        <v>22</v>
      </c>
      <c r="N985">
        <v>1564894800</v>
      </c>
      <c r="O985">
        <v>1566190800</v>
      </c>
      <c r="P985" t="b">
        <v>0</v>
      </c>
      <c r="Q985" t="b">
        <v>0</v>
      </c>
      <c r="R985" s="13">
        <f t="shared" si="78"/>
        <v>43696.208333333328</v>
      </c>
      <c r="S985" s="11">
        <f t="shared" si="79"/>
        <v>43681.208333333328</v>
      </c>
      <c r="T985" t="s">
        <v>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76"/>
        <v>26.010498687664043</v>
      </c>
      <c r="G986" s="5">
        <f t="shared" si="77"/>
        <v>152.46153846153848</v>
      </c>
      <c r="H986" s="5" t="str">
        <f t="shared" si="80"/>
        <v>theater</v>
      </c>
      <c r="J986" t="s">
        <v>20</v>
      </c>
      <c r="K986">
        <v>381</v>
      </c>
      <c r="L986" t="s">
        <v>21</v>
      </c>
      <c r="M986" t="s">
        <v>22</v>
      </c>
      <c r="N986">
        <v>1567918800</v>
      </c>
      <c r="O986">
        <v>1570165200</v>
      </c>
      <c r="P986" t="b">
        <v>0</v>
      </c>
      <c r="Q986" t="b">
        <v>0</v>
      </c>
      <c r="R986" s="13">
        <f t="shared" si="78"/>
        <v>43742.208333333328</v>
      </c>
      <c r="S986" s="11">
        <f t="shared" si="79"/>
        <v>43716.208333333328</v>
      </c>
      <c r="T986" t="s">
        <v>33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76"/>
        <v>25.998410896708286</v>
      </c>
      <c r="G987" s="5">
        <f t="shared" si="77"/>
        <v>67.129542790152414</v>
      </c>
      <c r="H987" s="5" t="str">
        <f t="shared" si="80"/>
        <v>music</v>
      </c>
      <c r="J987" t="s">
        <v>14</v>
      </c>
      <c r="K987">
        <v>4405</v>
      </c>
      <c r="L987" t="s">
        <v>21</v>
      </c>
      <c r="M987" t="s">
        <v>22</v>
      </c>
      <c r="N987">
        <v>1386309600</v>
      </c>
      <c r="O987">
        <v>1388556000</v>
      </c>
      <c r="P987" t="b">
        <v>0</v>
      </c>
      <c r="Q987" t="b">
        <v>1</v>
      </c>
      <c r="R987" s="13">
        <f t="shared" si="78"/>
        <v>41640.25</v>
      </c>
      <c r="S987" s="11">
        <f t="shared" si="79"/>
        <v>41614.25</v>
      </c>
      <c r="T987" t="s">
        <v>23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76"/>
        <v>34.173913043478258</v>
      </c>
      <c r="G988" s="5">
        <f t="shared" si="77"/>
        <v>40.307692307692307</v>
      </c>
      <c r="H988" s="5" t="str">
        <f t="shared" si="80"/>
        <v>music</v>
      </c>
      <c r="J988" t="s">
        <v>14</v>
      </c>
      <c r="K988">
        <v>92</v>
      </c>
      <c r="L988" t="s">
        <v>21</v>
      </c>
      <c r="M988" t="s">
        <v>22</v>
      </c>
      <c r="N988">
        <v>1301979600</v>
      </c>
      <c r="O988">
        <v>1303189200</v>
      </c>
      <c r="P988" t="b">
        <v>0</v>
      </c>
      <c r="Q988" t="b">
        <v>0</v>
      </c>
      <c r="R988" s="13">
        <f t="shared" si="78"/>
        <v>40652.208333333336</v>
      </c>
      <c r="S988" s="11">
        <f t="shared" si="79"/>
        <v>40638.208333333336</v>
      </c>
      <c r="T988" t="s">
        <v>23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76"/>
        <v>28.002083333333335</v>
      </c>
      <c r="G989" s="5">
        <f t="shared" si="77"/>
        <v>216.79032258064518</v>
      </c>
      <c r="H989" s="5" t="str">
        <f t="shared" si="80"/>
        <v>film &amp; video</v>
      </c>
      <c r="J989" t="s">
        <v>20</v>
      </c>
      <c r="K989">
        <v>480</v>
      </c>
      <c r="L989" t="s">
        <v>21</v>
      </c>
      <c r="M989" t="s">
        <v>22</v>
      </c>
      <c r="N989">
        <v>1493269200</v>
      </c>
      <c r="O989">
        <v>1494478800</v>
      </c>
      <c r="P989" t="b">
        <v>0</v>
      </c>
      <c r="Q989" t="b">
        <v>0</v>
      </c>
      <c r="R989" s="13">
        <f t="shared" si="78"/>
        <v>42866.208333333328</v>
      </c>
      <c r="S989" s="11">
        <f t="shared" si="79"/>
        <v>42852.208333333328</v>
      </c>
      <c r="T989" t="s">
        <v>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76"/>
        <v>76.546875</v>
      </c>
      <c r="G990" s="5">
        <f t="shared" si="77"/>
        <v>52.117021276595743</v>
      </c>
      <c r="H990" s="5" t="str">
        <f t="shared" si="80"/>
        <v>publishing</v>
      </c>
      <c r="J990" t="s">
        <v>14</v>
      </c>
      <c r="K990">
        <v>64</v>
      </c>
      <c r="L990" t="s">
        <v>21</v>
      </c>
      <c r="M990" t="s">
        <v>22</v>
      </c>
      <c r="N990">
        <v>1478930400</v>
      </c>
      <c r="O990">
        <v>1480744800</v>
      </c>
      <c r="P990" t="b">
        <v>0</v>
      </c>
      <c r="Q990" t="b">
        <v>0</v>
      </c>
      <c r="R990" s="13">
        <f t="shared" si="78"/>
        <v>42707.25</v>
      </c>
      <c r="S990" s="11">
        <f t="shared" si="79"/>
        <v>42686.25</v>
      </c>
      <c r="T990" t="s">
        <v>133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76"/>
        <v>53.053097345132741</v>
      </c>
      <c r="G991" s="5">
        <f t="shared" si="77"/>
        <v>499.58333333333337</v>
      </c>
      <c r="H991" s="5" t="str">
        <f t="shared" si="80"/>
        <v>publishing</v>
      </c>
      <c r="J991" t="s">
        <v>20</v>
      </c>
      <c r="K991">
        <v>226</v>
      </c>
      <c r="L991" t="s">
        <v>21</v>
      </c>
      <c r="M991" t="s">
        <v>22</v>
      </c>
      <c r="N991">
        <v>1555390800</v>
      </c>
      <c r="O991">
        <v>1555822800</v>
      </c>
      <c r="P991" t="b">
        <v>0</v>
      </c>
      <c r="Q991" t="b">
        <v>0</v>
      </c>
      <c r="R991" s="13">
        <f t="shared" si="78"/>
        <v>43576.208333333328</v>
      </c>
      <c r="S991" s="11">
        <f t="shared" si="79"/>
        <v>43571.208333333328</v>
      </c>
      <c r="T991" t="s">
        <v>206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76"/>
        <v>106.859375</v>
      </c>
      <c r="G992" s="5">
        <f t="shared" si="77"/>
        <v>87.679487179487182</v>
      </c>
      <c r="H992" s="5" t="str">
        <f t="shared" si="80"/>
        <v>film &amp; video</v>
      </c>
      <c r="J992" t="s">
        <v>14</v>
      </c>
      <c r="K992">
        <v>64</v>
      </c>
      <c r="L992" t="s">
        <v>21</v>
      </c>
      <c r="M992" t="s">
        <v>22</v>
      </c>
      <c r="N992">
        <v>1456984800</v>
      </c>
      <c r="O992">
        <v>1458882000</v>
      </c>
      <c r="P992" t="b">
        <v>0</v>
      </c>
      <c r="Q992" t="b">
        <v>1</v>
      </c>
      <c r="R992" s="13">
        <f t="shared" si="78"/>
        <v>42454.208333333328</v>
      </c>
      <c r="S992" s="11">
        <f t="shared" si="79"/>
        <v>42432.25</v>
      </c>
      <c r="T992" t="s">
        <v>53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76"/>
        <v>46.020746887966808</v>
      </c>
      <c r="G993" s="5">
        <f t="shared" si="77"/>
        <v>113.17346938775511</v>
      </c>
      <c r="H993" s="5" t="str">
        <f t="shared" si="80"/>
        <v>music</v>
      </c>
      <c r="J993" t="s">
        <v>20</v>
      </c>
      <c r="K993">
        <v>241</v>
      </c>
      <c r="L993" t="s">
        <v>21</v>
      </c>
      <c r="M993" t="s">
        <v>22</v>
      </c>
      <c r="N993">
        <v>1411621200</v>
      </c>
      <c r="O993">
        <v>1411966800</v>
      </c>
      <c r="P993" t="b">
        <v>0</v>
      </c>
      <c r="Q993" t="b">
        <v>1</v>
      </c>
      <c r="R993" s="13">
        <f t="shared" si="78"/>
        <v>41911.208333333336</v>
      </c>
      <c r="S993" s="11">
        <f t="shared" si="79"/>
        <v>41907.208333333336</v>
      </c>
      <c r="T993" t="s">
        <v>23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76"/>
        <v>100.17424242424242</v>
      </c>
      <c r="G994" s="5">
        <f t="shared" si="77"/>
        <v>426.54838709677421</v>
      </c>
      <c r="H994" s="5" t="str">
        <f t="shared" si="80"/>
        <v>film &amp; video</v>
      </c>
      <c r="J994" t="s">
        <v>20</v>
      </c>
      <c r="K994">
        <v>132</v>
      </c>
      <c r="L994" t="s">
        <v>21</v>
      </c>
      <c r="M994" t="s">
        <v>22</v>
      </c>
      <c r="N994">
        <v>1525669200</v>
      </c>
      <c r="O994">
        <v>1526878800</v>
      </c>
      <c r="P994" t="b">
        <v>0</v>
      </c>
      <c r="Q994" t="b">
        <v>1</v>
      </c>
      <c r="R994" s="13">
        <f t="shared" si="78"/>
        <v>43241.208333333328</v>
      </c>
      <c r="S994" s="11">
        <f t="shared" si="79"/>
        <v>43227.208333333328</v>
      </c>
      <c r="T994" t="s">
        <v>53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76"/>
        <v>101.44</v>
      </c>
      <c r="G995" s="5">
        <f t="shared" si="77"/>
        <v>77.632653061224488</v>
      </c>
      <c r="H995" s="5" t="str">
        <f t="shared" si="80"/>
        <v>photography</v>
      </c>
      <c r="J995" t="s">
        <v>74</v>
      </c>
      <c r="K995">
        <v>75</v>
      </c>
      <c r="L995" t="s">
        <v>107</v>
      </c>
      <c r="M995" t="s">
        <v>108</v>
      </c>
      <c r="N995">
        <v>1450936800</v>
      </c>
      <c r="O995">
        <v>1452405600</v>
      </c>
      <c r="P995" t="b">
        <v>0</v>
      </c>
      <c r="Q995" t="b">
        <v>1</v>
      </c>
      <c r="R995" s="13">
        <f t="shared" si="78"/>
        <v>42379.25</v>
      </c>
      <c r="S995" s="11">
        <f t="shared" si="79"/>
        <v>42362.25</v>
      </c>
      <c r="T995" t="s">
        <v>122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76"/>
        <v>87.972684085510693</v>
      </c>
      <c r="G996" s="5">
        <f t="shared" si="77"/>
        <v>52.496810772501767</v>
      </c>
      <c r="H996" s="5" t="str">
        <f t="shared" si="80"/>
        <v>publishing</v>
      </c>
      <c r="J996" t="s">
        <v>14</v>
      </c>
      <c r="K996">
        <v>842</v>
      </c>
      <c r="L996" t="s">
        <v>21</v>
      </c>
      <c r="M996" t="s">
        <v>22</v>
      </c>
      <c r="N996">
        <v>1413522000</v>
      </c>
      <c r="O996">
        <v>1414040400</v>
      </c>
      <c r="P996" t="b">
        <v>0</v>
      </c>
      <c r="Q996" t="b">
        <v>1</v>
      </c>
      <c r="R996" s="13">
        <f t="shared" si="78"/>
        <v>41935.208333333336</v>
      </c>
      <c r="S996" s="11">
        <f t="shared" si="79"/>
        <v>41929.208333333336</v>
      </c>
      <c r="T996" t="s">
        <v>206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76"/>
        <v>74.995594713656388</v>
      </c>
      <c r="G997" s="5">
        <f t="shared" si="77"/>
        <v>157.46762589928059</v>
      </c>
      <c r="H997" s="5" t="str">
        <f t="shared" si="80"/>
        <v>food</v>
      </c>
      <c r="J997" t="s">
        <v>20</v>
      </c>
      <c r="K997">
        <v>2043</v>
      </c>
      <c r="L997" t="s">
        <v>21</v>
      </c>
      <c r="M997" t="s">
        <v>22</v>
      </c>
      <c r="N997">
        <v>1541307600</v>
      </c>
      <c r="O997">
        <v>1543816800</v>
      </c>
      <c r="P997" t="b">
        <v>0</v>
      </c>
      <c r="Q997" t="b">
        <v>1</v>
      </c>
      <c r="R997" s="13">
        <f t="shared" si="78"/>
        <v>43437.25</v>
      </c>
      <c r="S997" s="11">
        <f t="shared" si="79"/>
        <v>43408.208333333328</v>
      </c>
      <c r="T997" t="s">
        <v>17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76"/>
        <v>42.982142857142854</v>
      </c>
      <c r="G998" s="5">
        <f t="shared" si="77"/>
        <v>72.939393939393938</v>
      </c>
      <c r="H998" s="5" t="str">
        <f t="shared" si="80"/>
        <v>theater</v>
      </c>
      <c r="J998" t="s">
        <v>14</v>
      </c>
      <c r="K998">
        <v>112</v>
      </c>
      <c r="L998" t="s">
        <v>21</v>
      </c>
      <c r="M998" t="s">
        <v>22</v>
      </c>
      <c r="N998">
        <v>1357106400</v>
      </c>
      <c r="O998">
        <v>1359698400</v>
      </c>
      <c r="P998" t="b">
        <v>0</v>
      </c>
      <c r="Q998" t="b">
        <v>0</v>
      </c>
      <c r="R998" s="13">
        <f t="shared" si="78"/>
        <v>41306.25</v>
      </c>
      <c r="S998" s="11">
        <f t="shared" si="79"/>
        <v>41276.25</v>
      </c>
      <c r="T998" t="s">
        <v>33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76"/>
        <v>33.115107913669064</v>
      </c>
      <c r="G999" s="5">
        <f t="shared" si="77"/>
        <v>60.565789473684205</v>
      </c>
      <c r="H999" s="5" t="str">
        <f t="shared" si="80"/>
        <v>theater</v>
      </c>
      <c r="J999" t="s">
        <v>74</v>
      </c>
      <c r="K999">
        <v>139</v>
      </c>
      <c r="L999" t="s">
        <v>107</v>
      </c>
      <c r="M999" t="s">
        <v>108</v>
      </c>
      <c r="N999">
        <v>1390197600</v>
      </c>
      <c r="O999">
        <v>1390629600</v>
      </c>
      <c r="P999" t="b">
        <v>0</v>
      </c>
      <c r="Q999" t="b">
        <v>0</v>
      </c>
      <c r="R999" s="13">
        <f t="shared" si="78"/>
        <v>41664.25</v>
      </c>
      <c r="S999" s="11">
        <f t="shared" si="79"/>
        <v>41659.25</v>
      </c>
      <c r="T999" t="s">
        <v>33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76"/>
        <v>101.13101604278074</v>
      </c>
      <c r="G1000" s="5">
        <f t="shared" si="77"/>
        <v>56.791291291291287</v>
      </c>
      <c r="H1000" s="5" t="str">
        <f t="shared" si="80"/>
        <v>music</v>
      </c>
      <c r="J1000" t="s">
        <v>14</v>
      </c>
      <c r="K1000">
        <v>374</v>
      </c>
      <c r="L1000" t="s">
        <v>21</v>
      </c>
      <c r="M1000" t="s">
        <v>22</v>
      </c>
      <c r="N1000">
        <v>1265868000</v>
      </c>
      <c r="O1000">
        <v>1267077600</v>
      </c>
      <c r="P1000" t="b">
        <v>0</v>
      </c>
      <c r="Q1000" t="b">
        <v>1</v>
      </c>
      <c r="R1000" s="13">
        <f t="shared" si="78"/>
        <v>40234.25</v>
      </c>
      <c r="S1000" s="11">
        <f t="shared" si="79"/>
        <v>40220.25</v>
      </c>
      <c r="T1000" t="s">
        <v>60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76"/>
        <v>55.98841354723708</v>
      </c>
      <c r="G1001" s="5">
        <f t="shared" si="77"/>
        <v>56.542754275427541</v>
      </c>
      <c r="H1001" s="5" t="str">
        <f t="shared" si="80"/>
        <v>food</v>
      </c>
      <c r="J1001" t="s">
        <v>74</v>
      </c>
      <c r="K1001">
        <v>1122</v>
      </c>
      <c r="L1001" t="s">
        <v>21</v>
      </c>
      <c r="M1001" t="s">
        <v>22</v>
      </c>
      <c r="N1001">
        <v>1467176400</v>
      </c>
      <c r="O1001">
        <v>1467781200</v>
      </c>
      <c r="P1001" t="b">
        <v>0</v>
      </c>
      <c r="Q1001" t="b">
        <v>0</v>
      </c>
      <c r="R1001" s="13">
        <f t="shared" si="78"/>
        <v>42557.208333333328</v>
      </c>
      <c r="S1001" s="11">
        <f t="shared" si="79"/>
        <v>42550.208333333328</v>
      </c>
      <c r="T1001" t="s">
        <v>17</v>
      </c>
    </row>
  </sheetData>
  <conditionalFormatting sqref="G1:I1048576">
    <cfRule type="colorScale" priority="1">
      <colorScale>
        <cfvo type="min"/>
        <cfvo type="percentile" val="50"/>
        <cfvo type="max"/>
        <color theme="9"/>
        <color rgb="FFFFEB84"/>
        <color theme="8"/>
      </colorScale>
    </cfRule>
  </conditionalFormatting>
  <conditionalFormatting sqref="J1:J1048576">
    <cfRule type="expression" dxfId="0" priority="3">
      <formula>J2="successful"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AFF2-4CDE-48F7-ADA3-AFC8C6658782}">
  <dimension ref="A1:F14"/>
  <sheetViews>
    <sheetView workbookViewId="0">
      <selection activeCell="B4" sqref="B4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 vm="1">
        <v>2046</v>
      </c>
    </row>
    <row r="3" spans="1:6" x14ac:dyDescent="0.35">
      <c r="A3" s="8" t="s">
        <v>2045</v>
      </c>
      <c r="B3" s="8" t="s">
        <v>2044</v>
      </c>
    </row>
    <row r="4" spans="1:6" x14ac:dyDescent="0.3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2037</v>
      </c>
      <c r="E8">
        <v>4</v>
      </c>
      <c r="F8">
        <v>4</v>
      </c>
    </row>
    <row r="9" spans="1:6" x14ac:dyDescent="0.3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E2DE-77CB-48C5-9D24-2DE484D89A78}">
  <dimension ref="A1:F8"/>
  <sheetViews>
    <sheetView workbookViewId="0">
      <selection activeCell="I7" sqref="I7"/>
    </sheetView>
  </sheetViews>
  <sheetFormatPr defaultRowHeight="15.5" x14ac:dyDescent="0.35"/>
  <cols>
    <col min="1" max="1" width="14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2049</v>
      </c>
    </row>
    <row r="2" spans="1:6" x14ac:dyDescent="0.35">
      <c r="A2" s="8" t="s">
        <v>2031</v>
      </c>
      <c r="B2" t="s">
        <v>2049</v>
      </c>
    </row>
    <row r="4" spans="1:6" x14ac:dyDescent="0.35">
      <c r="A4" s="8" t="s">
        <v>2045</v>
      </c>
      <c r="B4" s="8" t="s">
        <v>2044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9" t="s">
        <v>2047</v>
      </c>
      <c r="C6">
        <v>1</v>
      </c>
      <c r="F6">
        <v>1</v>
      </c>
    </row>
    <row r="7" spans="1:6" x14ac:dyDescent="0.35">
      <c r="A7" s="9" t="s">
        <v>2048</v>
      </c>
      <c r="B7">
        <v>57</v>
      </c>
      <c r="C7">
        <v>363</v>
      </c>
      <c r="D7">
        <v>14</v>
      </c>
      <c r="E7">
        <v>565</v>
      </c>
      <c r="F7">
        <v>999</v>
      </c>
    </row>
    <row r="8" spans="1:6" x14ac:dyDescent="0.35">
      <c r="A8" s="9" t="s">
        <v>2043</v>
      </c>
      <c r="B8">
        <v>57</v>
      </c>
      <c r="C8">
        <v>364</v>
      </c>
      <c r="D8">
        <v>14</v>
      </c>
      <c r="E8">
        <v>565</v>
      </c>
      <c r="F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A830-4877-4920-B6B9-C845D340FEA6}">
  <dimension ref="A3:E4"/>
  <sheetViews>
    <sheetView workbookViewId="0">
      <selection activeCell="A3" sqref="A3"/>
    </sheetView>
  </sheetViews>
  <sheetFormatPr defaultRowHeight="15.5" x14ac:dyDescent="0.35"/>
  <cols>
    <col min="1" max="4" width="15.08203125" bestFit="1" customWidth="1"/>
    <col min="5" max="5" width="10.58203125" bestFit="1" customWidth="1"/>
  </cols>
  <sheetData>
    <row r="3" spans="1:5" x14ac:dyDescent="0.35">
      <c r="A3" s="8" t="s">
        <v>2044</v>
      </c>
    </row>
    <row r="4" spans="1:5" x14ac:dyDescent="0.35">
      <c r="A4" t="s">
        <v>74</v>
      </c>
      <c r="B4" t="s">
        <v>14</v>
      </c>
      <c r="C4" t="s">
        <v>47</v>
      </c>
      <c r="D4" t="s">
        <v>20</v>
      </c>
      <c r="E4" t="s">
        <v>2043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9BFF-1284-4A05-868B-87E11713E02A}">
  <dimension ref="A3:C20"/>
  <sheetViews>
    <sheetView workbookViewId="0">
      <selection activeCell="K9" sqref="K9"/>
    </sheetView>
  </sheetViews>
  <sheetFormatPr defaultRowHeight="15.5" x14ac:dyDescent="0.35"/>
  <sheetData>
    <row r="3" spans="1:3" x14ac:dyDescent="0.35">
      <c r="A3" s="14"/>
      <c r="B3" s="15"/>
      <c r="C3" s="16"/>
    </row>
    <row r="4" spans="1:3" x14ac:dyDescent="0.35">
      <c r="A4" s="17"/>
      <c r="B4" s="18"/>
      <c r="C4" s="19"/>
    </row>
    <row r="5" spans="1:3" x14ac:dyDescent="0.35">
      <c r="A5" s="17"/>
      <c r="B5" s="18"/>
      <c r="C5" s="19"/>
    </row>
    <row r="6" spans="1:3" x14ac:dyDescent="0.35">
      <c r="A6" s="17"/>
      <c r="B6" s="18"/>
      <c r="C6" s="19"/>
    </row>
    <row r="7" spans="1:3" x14ac:dyDescent="0.35">
      <c r="A7" s="17"/>
      <c r="B7" s="18"/>
      <c r="C7" s="19"/>
    </row>
    <row r="8" spans="1:3" x14ac:dyDescent="0.35">
      <c r="A8" s="17"/>
      <c r="B8" s="18"/>
      <c r="C8" s="19"/>
    </row>
    <row r="9" spans="1:3" x14ac:dyDescent="0.35">
      <c r="A9" s="17"/>
      <c r="B9" s="18"/>
      <c r="C9" s="19"/>
    </row>
    <row r="10" spans="1:3" x14ac:dyDescent="0.35">
      <c r="A10" s="17"/>
      <c r="B10" s="18"/>
      <c r="C10" s="19"/>
    </row>
    <row r="11" spans="1:3" x14ac:dyDescent="0.35">
      <c r="A11" s="17"/>
      <c r="B11" s="18"/>
      <c r="C11" s="19"/>
    </row>
    <row r="12" spans="1:3" x14ac:dyDescent="0.35">
      <c r="A12" s="17"/>
      <c r="B12" s="18"/>
      <c r="C12" s="19"/>
    </row>
    <row r="13" spans="1:3" x14ac:dyDescent="0.35">
      <c r="A13" s="17"/>
      <c r="B13" s="18"/>
      <c r="C13" s="19"/>
    </row>
    <row r="14" spans="1:3" x14ac:dyDescent="0.35">
      <c r="A14" s="17"/>
      <c r="B14" s="18"/>
      <c r="C14" s="19"/>
    </row>
    <row r="15" spans="1:3" x14ac:dyDescent="0.35">
      <c r="A15" s="17"/>
      <c r="B15" s="18"/>
      <c r="C15" s="19"/>
    </row>
    <row r="16" spans="1:3" x14ac:dyDescent="0.35">
      <c r="A16" s="17"/>
      <c r="B16" s="18"/>
      <c r="C16" s="19"/>
    </row>
    <row r="17" spans="1:3" x14ac:dyDescent="0.35">
      <c r="A17" s="17"/>
      <c r="B17" s="18"/>
      <c r="C17" s="19"/>
    </row>
    <row r="18" spans="1:3" x14ac:dyDescent="0.35">
      <c r="A18" s="17"/>
      <c r="B18" s="18"/>
      <c r="C18" s="19"/>
    </row>
    <row r="19" spans="1:3" x14ac:dyDescent="0.35">
      <c r="A19" s="17"/>
      <c r="B19" s="18"/>
      <c r="C19" s="19"/>
    </row>
    <row r="20" spans="1:3" x14ac:dyDescent="0.35">
      <c r="A20" s="20"/>
      <c r="B20" s="21"/>
      <c r="C2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1496-97E9-4190-84E1-E6C77500B30E}">
  <dimension ref="A1:F92"/>
  <sheetViews>
    <sheetView workbookViewId="0">
      <selection activeCell="I16" sqref="I16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2064</v>
      </c>
      <c r="B1" t="s" vm="3">
        <v>2046</v>
      </c>
    </row>
    <row r="2" spans="1:6" x14ac:dyDescent="0.35">
      <c r="A2" s="8" t="s">
        <v>2031</v>
      </c>
      <c r="B2" t="s" vm="2">
        <v>2046</v>
      </c>
    </row>
    <row r="4" spans="1:6" x14ac:dyDescent="0.35">
      <c r="A4" s="8" t="s">
        <v>2065</v>
      </c>
      <c r="B4" s="8" t="s">
        <v>2044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9" t="s">
        <v>2052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9" t="s">
        <v>2053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9" t="s">
        <v>2054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9" t="s">
        <v>2055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9" t="s">
        <v>2056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9" t="s">
        <v>2057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9" t="s">
        <v>2058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9" t="s">
        <v>2059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9" t="s">
        <v>2060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9" t="s">
        <v>2061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9" t="s">
        <v>2062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9" t="s">
        <v>2063</v>
      </c>
    </row>
    <row r="18" spans="1:6" x14ac:dyDescent="0.35">
      <c r="A18" s="23">
        <v>40514.25</v>
      </c>
      <c r="B18">
        <v>1</v>
      </c>
      <c r="F18">
        <v>1</v>
      </c>
    </row>
    <row r="19" spans="1:6" x14ac:dyDescent="0.35">
      <c r="A19" s="23">
        <v>40515.25</v>
      </c>
      <c r="E19">
        <v>1</v>
      </c>
      <c r="F19">
        <v>1</v>
      </c>
    </row>
    <row r="20" spans="1:6" x14ac:dyDescent="0.35">
      <c r="A20" s="23">
        <v>40522.25</v>
      </c>
      <c r="C20">
        <v>1</v>
      </c>
      <c r="F20">
        <v>1</v>
      </c>
    </row>
    <row r="21" spans="1:6" x14ac:dyDescent="0.35">
      <c r="A21" s="23">
        <v>40525.25</v>
      </c>
      <c r="E21">
        <v>1</v>
      </c>
      <c r="F21">
        <v>1</v>
      </c>
    </row>
    <row r="22" spans="1:6" x14ac:dyDescent="0.35">
      <c r="A22" s="23">
        <v>40527.25</v>
      </c>
      <c r="C22">
        <v>1</v>
      </c>
      <c r="F22">
        <v>1</v>
      </c>
    </row>
    <row r="23" spans="1:6" x14ac:dyDescent="0.35">
      <c r="A23" s="23">
        <v>40531.25</v>
      </c>
      <c r="B23">
        <v>1</v>
      </c>
      <c r="F23">
        <v>1</v>
      </c>
    </row>
    <row r="24" spans="1:6" x14ac:dyDescent="0.35">
      <c r="A24" s="23">
        <v>40534.25</v>
      </c>
      <c r="E24">
        <v>1</v>
      </c>
      <c r="F24">
        <v>1</v>
      </c>
    </row>
    <row r="25" spans="1:6" x14ac:dyDescent="0.35">
      <c r="A25" s="23">
        <v>40878.25</v>
      </c>
      <c r="C25">
        <v>1</v>
      </c>
      <c r="F25">
        <v>1</v>
      </c>
    </row>
    <row r="26" spans="1:6" x14ac:dyDescent="0.35">
      <c r="A26" s="23">
        <v>40880.25</v>
      </c>
      <c r="E26">
        <v>1</v>
      </c>
      <c r="F26">
        <v>1</v>
      </c>
    </row>
    <row r="27" spans="1:6" x14ac:dyDescent="0.35">
      <c r="A27" s="23">
        <v>40885.25</v>
      </c>
      <c r="E27">
        <v>1</v>
      </c>
      <c r="F27">
        <v>1</v>
      </c>
    </row>
    <row r="28" spans="1:6" x14ac:dyDescent="0.35">
      <c r="A28" s="23">
        <v>40889.25</v>
      </c>
      <c r="C28">
        <v>1</v>
      </c>
      <c r="F28">
        <v>1</v>
      </c>
    </row>
    <row r="29" spans="1:6" x14ac:dyDescent="0.35">
      <c r="A29" s="23">
        <v>40896.25</v>
      </c>
      <c r="E29">
        <v>1</v>
      </c>
      <c r="F29">
        <v>1</v>
      </c>
    </row>
    <row r="30" spans="1:6" x14ac:dyDescent="0.35">
      <c r="A30" s="23">
        <v>40898.25</v>
      </c>
      <c r="C30">
        <v>1</v>
      </c>
      <c r="F30">
        <v>1</v>
      </c>
    </row>
    <row r="31" spans="1:6" x14ac:dyDescent="0.35">
      <c r="A31" s="23">
        <v>40899.25</v>
      </c>
      <c r="E31">
        <v>1</v>
      </c>
      <c r="F31">
        <v>1</v>
      </c>
    </row>
    <row r="32" spans="1:6" x14ac:dyDescent="0.35">
      <c r="A32" s="23">
        <v>40900.25</v>
      </c>
      <c r="C32">
        <v>1</v>
      </c>
      <c r="F32">
        <v>1</v>
      </c>
    </row>
    <row r="33" spans="1:6" x14ac:dyDescent="0.35">
      <c r="A33" s="23">
        <v>40904.25</v>
      </c>
      <c r="E33">
        <v>1</v>
      </c>
      <c r="F33">
        <v>1</v>
      </c>
    </row>
    <row r="34" spans="1:6" x14ac:dyDescent="0.35">
      <c r="A34" s="23">
        <v>41244.25</v>
      </c>
      <c r="D34">
        <v>1</v>
      </c>
      <c r="F34">
        <v>1</v>
      </c>
    </row>
    <row r="35" spans="1:6" x14ac:dyDescent="0.35">
      <c r="A35" s="23">
        <v>41251.25</v>
      </c>
      <c r="E35">
        <v>1</v>
      </c>
      <c r="F35">
        <v>1</v>
      </c>
    </row>
    <row r="36" spans="1:6" x14ac:dyDescent="0.35">
      <c r="A36" s="23">
        <v>41252.25</v>
      </c>
      <c r="C36">
        <v>1</v>
      </c>
      <c r="F36">
        <v>1</v>
      </c>
    </row>
    <row r="37" spans="1:6" x14ac:dyDescent="0.35">
      <c r="A37" s="23">
        <v>41259.25</v>
      </c>
      <c r="E37">
        <v>1</v>
      </c>
      <c r="F37">
        <v>1</v>
      </c>
    </row>
    <row r="38" spans="1:6" x14ac:dyDescent="0.35">
      <c r="A38" s="23">
        <v>41261.25</v>
      </c>
      <c r="C38">
        <v>1</v>
      </c>
      <c r="F38">
        <v>1</v>
      </c>
    </row>
    <row r="39" spans="1:6" x14ac:dyDescent="0.35">
      <c r="A39" s="23">
        <v>41614.25</v>
      </c>
      <c r="B39">
        <v>1</v>
      </c>
      <c r="C39">
        <v>1</v>
      </c>
      <c r="F39">
        <v>2</v>
      </c>
    </row>
    <row r="40" spans="1:6" x14ac:dyDescent="0.35">
      <c r="A40" s="23">
        <v>41619.25</v>
      </c>
      <c r="C40">
        <v>1</v>
      </c>
      <c r="E40">
        <v>2</v>
      </c>
      <c r="F40">
        <v>3</v>
      </c>
    </row>
    <row r="41" spans="1:6" x14ac:dyDescent="0.35">
      <c r="A41" s="23">
        <v>41625.25</v>
      </c>
      <c r="E41">
        <v>1</v>
      </c>
      <c r="F41">
        <v>1</v>
      </c>
    </row>
    <row r="42" spans="1:6" x14ac:dyDescent="0.35">
      <c r="A42" s="23">
        <v>41637.25</v>
      </c>
      <c r="E42">
        <v>1</v>
      </c>
      <c r="F42">
        <v>1</v>
      </c>
    </row>
    <row r="43" spans="1:6" x14ac:dyDescent="0.35">
      <c r="A43" s="23">
        <v>41638.25</v>
      </c>
      <c r="C43">
        <v>1</v>
      </c>
      <c r="F43">
        <v>1</v>
      </c>
    </row>
    <row r="44" spans="1:6" x14ac:dyDescent="0.35">
      <c r="A44" s="23">
        <v>41639.25</v>
      </c>
      <c r="E44">
        <v>1</v>
      </c>
      <c r="F44">
        <v>1</v>
      </c>
    </row>
    <row r="45" spans="1:6" x14ac:dyDescent="0.35">
      <c r="A45" s="23">
        <v>41975.25</v>
      </c>
      <c r="C45">
        <v>1</v>
      </c>
      <c r="F45">
        <v>1</v>
      </c>
    </row>
    <row r="46" spans="1:6" x14ac:dyDescent="0.35">
      <c r="A46" s="23">
        <v>41985.25</v>
      </c>
      <c r="B46">
        <v>1</v>
      </c>
      <c r="F46">
        <v>1</v>
      </c>
    </row>
    <row r="47" spans="1:6" x14ac:dyDescent="0.35">
      <c r="A47" s="23">
        <v>41988.25</v>
      </c>
      <c r="E47">
        <v>1</v>
      </c>
      <c r="F47">
        <v>1</v>
      </c>
    </row>
    <row r="48" spans="1:6" x14ac:dyDescent="0.35">
      <c r="A48" s="23">
        <v>41989.25</v>
      </c>
      <c r="E48">
        <v>1</v>
      </c>
      <c r="F48">
        <v>1</v>
      </c>
    </row>
    <row r="49" spans="1:6" x14ac:dyDescent="0.35">
      <c r="A49" s="23">
        <v>41991.25</v>
      </c>
      <c r="C49">
        <v>1</v>
      </c>
      <c r="F49">
        <v>1</v>
      </c>
    </row>
    <row r="50" spans="1:6" x14ac:dyDescent="0.35">
      <c r="A50" s="23">
        <v>41993.25</v>
      </c>
      <c r="C50">
        <v>1</v>
      </c>
      <c r="E50">
        <v>1</v>
      </c>
      <c r="F50">
        <v>2</v>
      </c>
    </row>
    <row r="51" spans="1:6" x14ac:dyDescent="0.35">
      <c r="A51" s="23">
        <v>41994.25</v>
      </c>
      <c r="C51">
        <v>1</v>
      </c>
      <c r="F51">
        <v>1</v>
      </c>
    </row>
    <row r="52" spans="1:6" x14ac:dyDescent="0.35">
      <c r="A52" s="23">
        <v>42001.25</v>
      </c>
      <c r="C52">
        <v>1</v>
      </c>
      <c r="F52">
        <v>1</v>
      </c>
    </row>
    <row r="53" spans="1:6" x14ac:dyDescent="0.35">
      <c r="A53" s="23">
        <v>42004.25</v>
      </c>
      <c r="E53">
        <v>1</v>
      </c>
      <c r="F53">
        <v>1</v>
      </c>
    </row>
    <row r="54" spans="1:6" x14ac:dyDescent="0.35">
      <c r="A54" s="23">
        <v>42345.25</v>
      </c>
      <c r="D54">
        <v>1</v>
      </c>
      <c r="F54">
        <v>1</v>
      </c>
    </row>
    <row r="55" spans="1:6" x14ac:dyDescent="0.35">
      <c r="A55" s="23">
        <v>42346.25</v>
      </c>
      <c r="E55">
        <v>1</v>
      </c>
      <c r="F55">
        <v>1</v>
      </c>
    </row>
    <row r="56" spans="1:6" x14ac:dyDescent="0.35">
      <c r="A56" s="23">
        <v>42358.25</v>
      </c>
      <c r="C56">
        <v>1</v>
      </c>
      <c r="F56">
        <v>1</v>
      </c>
    </row>
    <row r="57" spans="1:6" x14ac:dyDescent="0.35">
      <c r="A57" s="23">
        <v>42360.25</v>
      </c>
      <c r="C57">
        <v>1</v>
      </c>
      <c r="F57">
        <v>1</v>
      </c>
    </row>
    <row r="58" spans="1:6" x14ac:dyDescent="0.35">
      <c r="A58" s="23">
        <v>42362.25</v>
      </c>
      <c r="B58">
        <v>1</v>
      </c>
      <c r="F58">
        <v>1</v>
      </c>
    </row>
    <row r="59" spans="1:6" x14ac:dyDescent="0.35">
      <c r="A59" s="23">
        <v>42364.25</v>
      </c>
      <c r="C59">
        <v>1</v>
      </c>
      <c r="E59">
        <v>1</v>
      </c>
      <c r="F59">
        <v>2</v>
      </c>
    </row>
    <row r="60" spans="1:6" x14ac:dyDescent="0.35">
      <c r="A60" s="23">
        <v>42705.25</v>
      </c>
      <c r="B60">
        <v>1</v>
      </c>
      <c r="C60">
        <v>1</v>
      </c>
      <c r="F60">
        <v>2</v>
      </c>
    </row>
    <row r="61" spans="1:6" x14ac:dyDescent="0.35">
      <c r="A61" s="23">
        <v>42712.25</v>
      </c>
      <c r="E61">
        <v>1</v>
      </c>
      <c r="F61">
        <v>1</v>
      </c>
    </row>
    <row r="62" spans="1:6" x14ac:dyDescent="0.35">
      <c r="A62" s="23">
        <v>42715.25</v>
      </c>
      <c r="C62">
        <v>1</v>
      </c>
      <c r="F62">
        <v>1</v>
      </c>
    </row>
    <row r="63" spans="1:6" x14ac:dyDescent="0.35">
      <c r="A63" s="23">
        <v>42716.25</v>
      </c>
      <c r="D63">
        <v>1</v>
      </c>
      <c r="E63">
        <v>1</v>
      </c>
      <c r="F63">
        <v>2</v>
      </c>
    </row>
    <row r="64" spans="1:6" x14ac:dyDescent="0.35">
      <c r="A64" s="23">
        <v>42723.25</v>
      </c>
      <c r="E64">
        <v>1</v>
      </c>
      <c r="F64">
        <v>1</v>
      </c>
    </row>
    <row r="65" spans="1:6" x14ac:dyDescent="0.35">
      <c r="A65" s="23">
        <v>42724.25</v>
      </c>
      <c r="C65">
        <v>1</v>
      </c>
      <c r="F65">
        <v>1</v>
      </c>
    </row>
    <row r="66" spans="1:6" x14ac:dyDescent="0.35">
      <c r="A66" s="23">
        <v>42726.25</v>
      </c>
      <c r="E66">
        <v>1</v>
      </c>
      <c r="F66">
        <v>1</v>
      </c>
    </row>
    <row r="67" spans="1:6" x14ac:dyDescent="0.35">
      <c r="A67" s="23">
        <v>42730.25</v>
      </c>
      <c r="E67">
        <v>1</v>
      </c>
      <c r="F67">
        <v>1</v>
      </c>
    </row>
    <row r="68" spans="1:6" x14ac:dyDescent="0.35">
      <c r="A68" s="23">
        <v>42733.25</v>
      </c>
      <c r="E68">
        <v>1</v>
      </c>
      <c r="F68">
        <v>1</v>
      </c>
    </row>
    <row r="69" spans="1:6" x14ac:dyDescent="0.35">
      <c r="A69" s="23">
        <v>43077.25</v>
      </c>
      <c r="E69">
        <v>1</v>
      </c>
      <c r="F69">
        <v>1</v>
      </c>
    </row>
    <row r="70" spans="1:6" x14ac:dyDescent="0.35">
      <c r="A70" s="23">
        <v>43083.25</v>
      </c>
      <c r="E70">
        <v>1</v>
      </c>
      <c r="F70">
        <v>1</v>
      </c>
    </row>
    <row r="71" spans="1:6" x14ac:dyDescent="0.35">
      <c r="A71" s="23">
        <v>43088.25</v>
      </c>
      <c r="B71">
        <v>1</v>
      </c>
      <c r="F71">
        <v>1</v>
      </c>
    </row>
    <row r="72" spans="1:6" x14ac:dyDescent="0.35">
      <c r="A72" s="23">
        <v>43091.25</v>
      </c>
      <c r="E72">
        <v>1</v>
      </c>
      <c r="F72">
        <v>1</v>
      </c>
    </row>
    <row r="73" spans="1:6" x14ac:dyDescent="0.35">
      <c r="A73" s="23">
        <v>43094.25</v>
      </c>
      <c r="E73">
        <v>1</v>
      </c>
      <c r="F73">
        <v>1</v>
      </c>
    </row>
    <row r="74" spans="1:6" x14ac:dyDescent="0.35">
      <c r="A74" s="23">
        <v>43096.25</v>
      </c>
      <c r="C74">
        <v>1</v>
      </c>
      <c r="E74">
        <v>1</v>
      </c>
      <c r="F74">
        <v>2</v>
      </c>
    </row>
    <row r="75" spans="1:6" x14ac:dyDescent="0.35">
      <c r="A75" s="23">
        <v>43097.25</v>
      </c>
      <c r="C75">
        <v>1</v>
      </c>
      <c r="F75">
        <v>1</v>
      </c>
    </row>
    <row r="76" spans="1:6" x14ac:dyDescent="0.35">
      <c r="A76" s="23">
        <v>43442.25</v>
      </c>
      <c r="E76">
        <v>2</v>
      </c>
      <c r="F76">
        <v>2</v>
      </c>
    </row>
    <row r="77" spans="1:6" x14ac:dyDescent="0.35">
      <c r="A77" s="23">
        <v>43443.25</v>
      </c>
      <c r="C77">
        <v>1</v>
      </c>
      <c r="E77">
        <v>1</v>
      </c>
      <c r="F77">
        <v>2</v>
      </c>
    </row>
    <row r="78" spans="1:6" x14ac:dyDescent="0.35">
      <c r="A78" s="23">
        <v>43450.25</v>
      </c>
      <c r="C78">
        <v>1</v>
      </c>
      <c r="F78">
        <v>1</v>
      </c>
    </row>
    <row r="79" spans="1:6" x14ac:dyDescent="0.35">
      <c r="A79" s="23">
        <v>43451.25</v>
      </c>
      <c r="E79">
        <v>1</v>
      </c>
      <c r="F79">
        <v>1</v>
      </c>
    </row>
    <row r="80" spans="1:6" x14ac:dyDescent="0.35">
      <c r="A80" s="23">
        <v>43452.25</v>
      </c>
      <c r="C80">
        <v>1</v>
      </c>
      <c r="F80">
        <v>1</v>
      </c>
    </row>
    <row r="81" spans="1:6" x14ac:dyDescent="0.35">
      <c r="A81" s="23">
        <v>43464.25</v>
      </c>
      <c r="E81">
        <v>1</v>
      </c>
      <c r="F81">
        <v>1</v>
      </c>
    </row>
    <row r="82" spans="1:6" x14ac:dyDescent="0.35">
      <c r="A82" s="23">
        <v>43805.25</v>
      </c>
      <c r="E82">
        <v>1</v>
      </c>
      <c r="F82">
        <v>1</v>
      </c>
    </row>
    <row r="83" spans="1:6" x14ac:dyDescent="0.35">
      <c r="A83" s="23">
        <v>43806.25</v>
      </c>
      <c r="E83">
        <v>1</v>
      </c>
      <c r="F83">
        <v>1</v>
      </c>
    </row>
    <row r="84" spans="1:6" x14ac:dyDescent="0.35">
      <c r="A84" s="23">
        <v>43809.25</v>
      </c>
      <c r="C84">
        <v>1</v>
      </c>
      <c r="F84">
        <v>1</v>
      </c>
    </row>
    <row r="85" spans="1:6" x14ac:dyDescent="0.35">
      <c r="A85" s="23">
        <v>43811.25</v>
      </c>
      <c r="C85">
        <v>1</v>
      </c>
      <c r="F85">
        <v>1</v>
      </c>
    </row>
    <row r="86" spans="1:6" x14ac:dyDescent="0.35">
      <c r="A86" s="23">
        <v>43813.25</v>
      </c>
      <c r="C86">
        <v>1</v>
      </c>
      <c r="F86">
        <v>1</v>
      </c>
    </row>
    <row r="87" spans="1:6" x14ac:dyDescent="0.35">
      <c r="A87" s="23">
        <v>43814.25</v>
      </c>
      <c r="E87">
        <v>1</v>
      </c>
      <c r="F87">
        <v>1</v>
      </c>
    </row>
    <row r="88" spans="1:6" x14ac:dyDescent="0.35">
      <c r="A88" s="23">
        <v>43815.25</v>
      </c>
      <c r="C88">
        <v>1</v>
      </c>
      <c r="F88">
        <v>1</v>
      </c>
    </row>
    <row r="89" spans="1:6" x14ac:dyDescent="0.35">
      <c r="A89" s="23">
        <v>43821.25</v>
      </c>
      <c r="E89">
        <v>1</v>
      </c>
      <c r="F89">
        <v>1</v>
      </c>
    </row>
    <row r="90" spans="1:6" x14ac:dyDescent="0.35">
      <c r="A90" s="23">
        <v>43824.25</v>
      </c>
      <c r="C90">
        <v>1</v>
      </c>
      <c r="F90">
        <v>1</v>
      </c>
    </row>
    <row r="91" spans="1:6" x14ac:dyDescent="0.35">
      <c r="A91" s="23">
        <v>43830.25</v>
      </c>
      <c r="E91">
        <v>1</v>
      </c>
      <c r="F91">
        <v>1</v>
      </c>
    </row>
    <row r="92" spans="1:6" x14ac:dyDescent="0.35">
      <c r="A92" s="9" t="s">
        <v>2043</v>
      </c>
      <c r="B92">
        <v>57</v>
      </c>
      <c r="C92">
        <v>364</v>
      </c>
      <c r="D92">
        <v>14</v>
      </c>
      <c r="E92">
        <v>565</v>
      </c>
      <c r="F9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Crowdfunding</vt:lpstr>
      <vt:lpstr>piv. category</vt:lpstr>
      <vt:lpstr>piv. sub category</vt:lpstr>
      <vt:lpstr>Sheet5</vt:lpstr>
      <vt:lpstr>Sheet2</vt:lpstr>
      <vt:lpstr>piv.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Tasnia Wahid</cp:lastModifiedBy>
  <dcterms:created xsi:type="dcterms:W3CDTF">2021-09-29T18:52:28Z</dcterms:created>
  <dcterms:modified xsi:type="dcterms:W3CDTF">2024-04-10T01:44:55Z</dcterms:modified>
</cp:coreProperties>
</file>