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This PC\Downloads\"/>
    </mc:Choice>
  </mc:AlternateContent>
  <xr:revisionPtr revIDLastSave="0" documentId="13_ncr:1_{1F59A1DF-4CDB-4738-A39C-C1AC6EF40F9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Bahan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0" i="1" l="1"/>
  <c r="F229" i="1"/>
  <c r="F228" i="1"/>
  <c r="F227" i="1"/>
  <c r="F226" i="1"/>
  <c r="F225" i="1"/>
  <c r="F224" i="1"/>
  <c r="F223" i="1"/>
  <c r="F216" i="1"/>
  <c r="F217" i="1"/>
  <c r="F218" i="1"/>
  <c r="F219" i="1"/>
  <c r="F220" i="1"/>
  <c r="F221" i="1"/>
  <c r="F222" i="1"/>
  <c r="F213" i="1" l="1"/>
  <c r="F214" i="1"/>
  <c r="F215" i="1"/>
  <c r="F208" i="1"/>
  <c r="F209" i="1"/>
  <c r="F210" i="1"/>
  <c r="F211" i="1"/>
  <c r="F212" i="1"/>
  <c r="F202" i="1"/>
  <c r="F203" i="1"/>
  <c r="F204" i="1"/>
  <c r="F205" i="1"/>
  <c r="F206" i="1"/>
  <c r="F207" i="1"/>
  <c r="F201" i="1"/>
  <c r="F200" i="1"/>
  <c r="F199" i="1"/>
  <c r="F198" i="1"/>
  <c r="F197" i="1" l="1"/>
  <c r="F196" i="1"/>
  <c r="F195" i="1"/>
  <c r="F194" i="1"/>
  <c r="F193" i="1"/>
  <c r="F192" i="1"/>
  <c r="H34" i="1" l="1"/>
  <c r="F190" i="1"/>
  <c r="F186" i="1"/>
  <c r="F187" i="1"/>
  <c r="F188" i="1"/>
  <c r="F182" i="1"/>
  <c r="F183" i="1"/>
  <c r="F184" i="1"/>
  <c r="F185" i="1"/>
  <c r="F178" i="1"/>
  <c r="F179" i="1"/>
  <c r="F180" i="1"/>
  <c r="F181" i="1"/>
  <c r="F174" i="1" l="1"/>
  <c r="F175" i="1"/>
  <c r="F176" i="1"/>
  <c r="F177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58" i="1"/>
  <c r="F159" i="1"/>
  <c r="F160" i="1"/>
  <c r="F161" i="1"/>
  <c r="F150" i="1" l="1"/>
  <c r="F151" i="1"/>
  <c r="F152" i="1"/>
  <c r="F153" i="1"/>
  <c r="F154" i="1"/>
  <c r="F155" i="1"/>
  <c r="F156" i="1"/>
  <c r="F157" i="1"/>
  <c r="F147" i="1"/>
  <c r="F148" i="1"/>
  <c r="F149" i="1"/>
  <c r="F145" i="1"/>
  <c r="F146" i="1"/>
  <c r="F144" i="1"/>
  <c r="F142" i="1"/>
  <c r="F143" i="1"/>
  <c r="F139" i="1"/>
  <c r="F140" i="1"/>
  <c r="F141" i="1"/>
  <c r="F137" i="1"/>
  <c r="F136" i="1"/>
  <c r="F135" i="1"/>
  <c r="F134" i="1"/>
  <c r="F133" i="1"/>
  <c r="F126" i="1" l="1"/>
  <c r="F127" i="1"/>
  <c r="F128" i="1"/>
  <c r="F129" i="1"/>
  <c r="F130" i="1"/>
  <c r="F131" i="1"/>
  <c r="F132" i="1"/>
  <c r="F3" i="1"/>
  <c r="F9" i="1"/>
  <c r="F12" i="1"/>
  <c r="F28" i="1"/>
  <c r="F32" i="1"/>
  <c r="F39" i="1"/>
  <c r="F40" i="1"/>
  <c r="F43" i="1"/>
  <c r="F47" i="1"/>
  <c r="F48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7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7" i="1"/>
  <c r="F88" i="1"/>
  <c r="F89" i="1"/>
  <c r="F91" i="1"/>
  <c r="F93" i="1"/>
  <c r="F94" i="1"/>
  <c r="F96" i="1"/>
  <c r="F97" i="1"/>
  <c r="F98" i="1"/>
  <c r="F99" i="1"/>
  <c r="F100" i="1"/>
  <c r="F101" i="1"/>
  <c r="F102" i="1"/>
  <c r="F103" i="1"/>
  <c r="F104" i="1"/>
  <c r="F107" i="1"/>
  <c r="F110" i="1"/>
  <c r="F113" i="1"/>
  <c r="F116" i="1"/>
  <c r="F118" i="1"/>
  <c r="F121" i="1" l="1"/>
  <c r="H121" i="1" s="1"/>
  <c r="E158" i="3"/>
  <c r="E166" i="3" s="1"/>
  <c r="E152" i="3"/>
  <c r="E147" i="3"/>
  <c r="E145" i="3"/>
  <c r="E156" i="3" s="1"/>
  <c r="E144" i="3"/>
  <c r="E130" i="3"/>
  <c r="E134" i="3" s="1"/>
  <c r="E118" i="3"/>
  <c r="E127" i="3" s="1"/>
  <c r="E112" i="3" l="1"/>
  <c r="E111" i="3"/>
  <c r="E110" i="3"/>
  <c r="E109" i="3"/>
  <c r="E106" i="3"/>
  <c r="E104" i="3"/>
  <c r="E115" i="3" l="1"/>
  <c r="E91" i="3"/>
  <c r="E82" i="3"/>
  <c r="E75" i="3"/>
  <c r="E62" i="3"/>
  <c r="E66" i="3" s="1"/>
  <c r="E48" i="3" l="1"/>
  <c r="E47" i="3" l="1"/>
  <c r="E45" i="3"/>
  <c r="E58" i="3" s="1"/>
  <c r="E35" i="3" l="1"/>
  <c r="E44" i="3" s="1"/>
  <c r="E24" i="3"/>
  <c r="E32" i="3" s="1"/>
  <c r="E6" i="3"/>
  <c r="E5" i="3"/>
  <c r="E4" i="3"/>
  <c r="D15" i="2"/>
  <c r="D14" i="2"/>
  <c r="D13" i="2"/>
  <c r="D9" i="2"/>
  <c r="D4" i="2"/>
  <c r="F189" i="1"/>
  <c r="E17" i="3" l="1"/>
</calcChain>
</file>

<file path=xl/sharedStrings.xml><?xml version="1.0" encoding="utf-8"?>
<sst xmlns="http://schemas.openxmlformats.org/spreadsheetml/2006/main" count="622" uniqueCount="362">
  <si>
    <t>Alat dan Bahan</t>
  </si>
  <si>
    <t>Jumlah</t>
  </si>
  <si>
    <t>Harga</t>
  </si>
  <si>
    <t>Harga / pcs</t>
  </si>
  <si>
    <t>Akrilik A6 (2 mm) (14,8 x 10,5 cm)</t>
  </si>
  <si>
    <t>Akrilik A5 (2 mm) (14,8 x 21 cm)</t>
  </si>
  <si>
    <t>Bingkai 4R (10 x 15 cm)</t>
  </si>
  <si>
    <t>Bingkai 6R (15 x 20 cm)</t>
  </si>
  <si>
    <t>Bingkai 3D (20 x 20 cm)</t>
  </si>
  <si>
    <t>Cat Akrilik (12 warna) 6 ml</t>
  </si>
  <si>
    <t>Stand Kayu Akrilik (5 cm, 2 mm)</t>
  </si>
  <si>
    <t>Stand Kayu Akrilik (8 cm, 2 mm)</t>
  </si>
  <si>
    <t>Stand Kayu Akrilik (8 cm, 2mm) Walnut</t>
  </si>
  <si>
    <t>Spidol Snowman Fine White</t>
  </si>
  <si>
    <t>Pita Satin 3/4 inch 2cm (Putih)</t>
  </si>
  <si>
    <t>Pita Satin 3/4 inch 2cm (Fanta Tua)</t>
  </si>
  <si>
    <t>Kain Spunbond Fanta (100 x 160 cm, 60gsm)</t>
  </si>
  <si>
    <t>Kain Spunbond Cream (100 x 160 cm, 75gsm)</t>
  </si>
  <si>
    <t>Kain Spundbond Putih (100 x 160 cm, 75gsm)</t>
  </si>
  <si>
    <t>Kain Spunbond Maroon (100 x 160 cm, 60gsm)</t>
  </si>
  <si>
    <t>Box 20 x 10 x 4,5 cm (Floral)</t>
  </si>
  <si>
    <t>Box 20 x 15 x 5 cm (Coklat polos)</t>
  </si>
  <si>
    <t>Box 21 x 21 x 4,5 cm (Green Circle)</t>
  </si>
  <si>
    <t>Box 24 x 24 x 7 cm (Coklat polos)</t>
  </si>
  <si>
    <t>Box 24 x 24 x 7 cm (Hitam polos)</t>
  </si>
  <si>
    <t>Kain Embos Abu - abu (1 x 1,2 m)</t>
  </si>
  <si>
    <t>Kain Embos Hitam (1 x 1,2 m)</t>
  </si>
  <si>
    <t>Kain Spundbond Kuning (1 x 1,6 m)</t>
  </si>
  <si>
    <t>Bunga Pinus Kering (12 biji)</t>
  </si>
  <si>
    <t>Kain Goni (50 x 115 cm)</t>
  </si>
  <si>
    <t>Stiker Thank You</t>
  </si>
  <si>
    <t>Kertas Potong (250 gr)</t>
  </si>
  <si>
    <t>Pita Kotak - kotak Hitam (2,5 cm)</t>
  </si>
  <si>
    <t>Pita Kotak - kotak Pink (2,5 cm)</t>
  </si>
  <si>
    <t>Lem Tembak</t>
  </si>
  <si>
    <t>Daun Pakis Kering (10 - 15 tangkai)</t>
  </si>
  <si>
    <t>Edelwis Bromo</t>
  </si>
  <si>
    <t>Bunga Aster Kecil</t>
  </si>
  <si>
    <t>Kawat Daun (90 cm)</t>
  </si>
  <si>
    <t>Biji Puspo (10 - 16pcs)</t>
  </si>
  <si>
    <t>Bunga Kapas</t>
  </si>
  <si>
    <t>Edelwis Botol</t>
  </si>
  <si>
    <t>Bunga Asong (10 - 16 pcs)</t>
  </si>
  <si>
    <t>Daun Maple (5 pcs)</t>
  </si>
  <si>
    <t>Desiain Logo</t>
  </si>
  <si>
    <t>Mangkok Masker Set 2 in 1</t>
  </si>
  <si>
    <t>Kuas Masker Bening</t>
  </si>
  <si>
    <t>Masker Yeppu - yeppu 20 gr</t>
  </si>
  <si>
    <t>Masker Lea Gloria 10gr</t>
  </si>
  <si>
    <t>Masker Fleo</t>
  </si>
  <si>
    <t>Gretting Card (9 x 7,5 cm)</t>
  </si>
  <si>
    <t>Hang Tag Kraft Paper (3 x 7 cm)</t>
  </si>
  <si>
    <t>Thank You Card Prem Linen (9 x 5,5 cm)</t>
  </si>
  <si>
    <t>Paper Bag (17 x 21 x 5 cm)</t>
  </si>
  <si>
    <t>Paper Bag (35 x 25 x 10 cm)</t>
  </si>
  <si>
    <t>Ongkir</t>
  </si>
  <si>
    <t>Botol Kaca Rainbow Tremos</t>
  </si>
  <si>
    <t>Botol Kaca Kaktus</t>
  </si>
  <si>
    <t>Bubble Wrap</t>
  </si>
  <si>
    <t>Kardus Wrapping</t>
  </si>
  <si>
    <t>Kain Tile Gold 100x130 cm</t>
  </si>
  <si>
    <t>Busa Kering 10x20x 7 cm</t>
  </si>
  <si>
    <t>Tusuk Sate isi 50 tusuk</t>
  </si>
  <si>
    <t>Plastik Opp Lem isi 100 lembar</t>
  </si>
  <si>
    <t>Flower Wrapping  Cellophane Black</t>
  </si>
  <si>
    <t>Flower Wrapping Cellophane Beige</t>
  </si>
  <si>
    <t>Flower Wrapping Spider Mesh Cream 75x50 cm</t>
  </si>
  <si>
    <t>Flower Wrapping Daun Pink Timbul 75x50 cm</t>
  </si>
  <si>
    <t>Flower Wrapping Daun Coklat Timbul 75x50 cm</t>
  </si>
  <si>
    <t>Tabung Packing</t>
  </si>
  <si>
    <t>Bahan</t>
  </si>
  <si>
    <t>Total Harga</t>
  </si>
  <si>
    <t>Harga/Pcs</t>
  </si>
  <si>
    <t>Pocky Strawberry 45gr</t>
  </si>
  <si>
    <t>Nano - nano milk Strawberry 12 g</t>
  </si>
  <si>
    <t>Yupi Bear 45 g</t>
  </si>
  <si>
    <t>Nano - nano Rame 12,5 g</t>
  </si>
  <si>
    <t>Dairy Milk Cashew Nut 30 gr</t>
  </si>
  <si>
    <t>Indomilk Kids Vanilla 115 ml</t>
  </si>
  <si>
    <t>FF Strawberry 110 ml</t>
  </si>
  <si>
    <t>Lollipop Chupa Chups</t>
  </si>
  <si>
    <t>Rinso Liquid cair (6 gratis 1)</t>
  </si>
  <si>
    <t>Fullo Box isi 24</t>
  </si>
  <si>
    <t>Good Time isi 12</t>
  </si>
  <si>
    <t xml:space="preserve">Oops </t>
  </si>
  <si>
    <t xml:space="preserve">Slai Olai </t>
  </si>
  <si>
    <t>Twister Kecil</t>
  </si>
  <si>
    <t>Nama</t>
  </si>
  <si>
    <t>Total</t>
  </si>
  <si>
    <t>GiftBox Floral 20 x 10 x 4,5 isi Masker Rp.27.000</t>
  </si>
  <si>
    <t>Masker 20 gr</t>
  </si>
  <si>
    <t>Gorio - rio</t>
  </si>
  <si>
    <t>Fullo</t>
  </si>
  <si>
    <t>Permen Kiss</t>
  </si>
  <si>
    <t>Jasa</t>
  </si>
  <si>
    <t>GiftBox Coklat Polos 20 x 15 x 5 isi Pashmina Snack Rp. 50.000</t>
  </si>
  <si>
    <t>Pashmina Ceruty</t>
  </si>
  <si>
    <t>Dom Bundel</t>
  </si>
  <si>
    <t>Tuspin</t>
  </si>
  <si>
    <t>Slai Olai</t>
  </si>
  <si>
    <t xml:space="preserve">Mie Kremez </t>
  </si>
  <si>
    <t>Kertas, tali rami, Kertas Potong, stiker thank you</t>
  </si>
  <si>
    <t>Kertas, Pita, Kertas Potong, stiker thank you</t>
  </si>
  <si>
    <t>Foto</t>
  </si>
  <si>
    <t>Tulisan</t>
  </si>
  <si>
    <t>Dried Flower, kawat daun, goni</t>
  </si>
  <si>
    <t>Koran, tali rami</t>
  </si>
  <si>
    <t>Tali Rami 50 meter</t>
  </si>
  <si>
    <t>Akrilik Aesthetic Polaroid Rp. 35.000</t>
  </si>
  <si>
    <t>Wrapping</t>
  </si>
  <si>
    <t xml:space="preserve">Busa Kering </t>
  </si>
  <si>
    <t>Plastik</t>
  </si>
  <si>
    <t>Tusuk Sate</t>
  </si>
  <si>
    <t>Lampu Kawat Led Kuning 1 meter</t>
  </si>
  <si>
    <t>Stand Kayu Akrilik Pinus (15 x 4 x 2 cm)</t>
  </si>
  <si>
    <t>Stand Kayu Akrilik Pinus (12 x 4 x 2 cm)</t>
  </si>
  <si>
    <t>Biji Rotan lonjong (10 pcs)</t>
  </si>
  <si>
    <t>Bunga Cantel Kering / Sorgum (S)</t>
  </si>
  <si>
    <t>Biji Durenan (25 pcs)</t>
  </si>
  <si>
    <t>Box 21 x 21 x 4,5 cm (Coklat Polos)</t>
  </si>
  <si>
    <t>Box 26 x 15 x 4,5 cm (Coklat Polos)</t>
  </si>
  <si>
    <t>Box 27,5 x 23 x 7,5 cm (Coklat Polos)</t>
  </si>
  <si>
    <t>Box 28 x 32 x 6,5 cm (Coklat Polos)</t>
  </si>
  <si>
    <t>Jasa Bouquet Uang 40 lembar Rp. 50.000</t>
  </si>
  <si>
    <t>Kain Tile</t>
  </si>
  <si>
    <t>Packing</t>
  </si>
  <si>
    <t>Lem</t>
  </si>
  <si>
    <t>Solasi</t>
  </si>
  <si>
    <t>Pita</t>
  </si>
  <si>
    <t>Kardus</t>
  </si>
  <si>
    <t xml:space="preserve">Jasa </t>
  </si>
  <si>
    <t>Jasa Bouquet Sabun Pink Rp. 25.000</t>
  </si>
  <si>
    <t>Jasa Bouquet Sabun Ungu Rp. 25.000</t>
  </si>
  <si>
    <t>1,5</t>
  </si>
  <si>
    <t>Lem + Solasi</t>
  </si>
  <si>
    <t>Kertas Putih + Potongan</t>
  </si>
  <si>
    <t>Thank You Card Prem Linen (9 x 5,5 cm) dll</t>
  </si>
  <si>
    <t>Baju Bayi dll</t>
  </si>
  <si>
    <t>Tissue + Shampoo</t>
  </si>
  <si>
    <t>Giftbox Yellow Newborn baby set Rp. 60.000</t>
  </si>
  <si>
    <t>Double tape 12 mm</t>
  </si>
  <si>
    <t>Pita Satin 2 cm</t>
  </si>
  <si>
    <t>Sterofoom</t>
  </si>
  <si>
    <t>Kertas Buffalo</t>
  </si>
  <si>
    <t xml:space="preserve">Double tape </t>
  </si>
  <si>
    <t>Giftbox Baby Blue Set Rp. 100.000</t>
  </si>
  <si>
    <t>Box 24 x 24 x 7 cm</t>
  </si>
  <si>
    <t>Paper Bag Batik</t>
  </si>
  <si>
    <t>Kaos Kaki Smile</t>
  </si>
  <si>
    <t>Waslap</t>
  </si>
  <si>
    <t>Setelan buntung</t>
  </si>
  <si>
    <t>Setelan Pendek</t>
  </si>
  <si>
    <t>Cusson mini set small</t>
  </si>
  <si>
    <t>Tissue Basah</t>
  </si>
  <si>
    <t>Karton</t>
  </si>
  <si>
    <t>Double tape</t>
  </si>
  <si>
    <t>Bolpoin + Pita</t>
  </si>
  <si>
    <t xml:space="preserve">Kue Layer 1 </t>
  </si>
  <si>
    <t>Kue Layer 2</t>
  </si>
  <si>
    <t>Yupi</t>
  </si>
  <si>
    <t>Tali Rami, Thx card, dll</t>
  </si>
  <si>
    <t>Surprisse Box Rp. 30.000</t>
  </si>
  <si>
    <t>Akrilik Custom Led 45.000</t>
  </si>
  <si>
    <t>Akrilik A5</t>
  </si>
  <si>
    <t>Standing Akrilik 15 cm</t>
  </si>
  <si>
    <t>Spidol Snowman Extra Fine White</t>
  </si>
  <si>
    <t>Price tag holder kayu 15 cm</t>
  </si>
  <si>
    <t>Hari dan Tanggal</t>
  </si>
  <si>
    <t>No</t>
  </si>
  <si>
    <t>Flower Wrapping Rose Gold 58 cm x 58 cm</t>
  </si>
  <si>
    <t>Flower Wrapping Greenish Blue 58 cm x 58 cm</t>
  </si>
  <si>
    <t>Flower Wrapping Striped Black 58 cm x 58 cm</t>
  </si>
  <si>
    <t xml:space="preserve">Flower Wrapping Striped White 58 cm x 58 cm </t>
  </si>
  <si>
    <t>Hiasan Mutiara Broken White</t>
  </si>
  <si>
    <t xml:space="preserve">Bunga Kelobot Melati 2 cm </t>
  </si>
  <si>
    <t>Bunga Kelobot Melati 3 cm</t>
  </si>
  <si>
    <t>Pita Satin 2,5 cm 1 roll (B2 Cream)</t>
  </si>
  <si>
    <t>Pita Satin 2,5 cm 1 m (C8 Dusty Ungu)</t>
  </si>
  <si>
    <t>Pita Satin 2,5 cm 1 m (A2 Pink)</t>
  </si>
  <si>
    <t>Kain Spunbond Pink 75 gsm 100 x 160 cm</t>
  </si>
  <si>
    <t>Pita satin 2 cm (B8 Dusty)</t>
  </si>
  <si>
    <t>Pita Satin 2,5 cm (120 Kuning Muda)</t>
  </si>
  <si>
    <t>Kain Tile Hitam</t>
  </si>
  <si>
    <t xml:space="preserve">Kain Tile Putih </t>
  </si>
  <si>
    <t>Pita Organza List Emas (Warna Hitam)</t>
  </si>
  <si>
    <t>16 Des 2021</t>
  </si>
  <si>
    <t>Gift Box Animal Lipat</t>
  </si>
  <si>
    <t>Animal Gift Cand Box (Goodie Bag)</t>
  </si>
  <si>
    <t>22 Des 2021</t>
  </si>
  <si>
    <t>Bunga</t>
  </si>
  <si>
    <t>Bunga Artificial (Palsu)</t>
  </si>
  <si>
    <t>Paper Tissue isi 10 lembar</t>
  </si>
  <si>
    <t>Wrapping Jaring Dusty Pink</t>
  </si>
  <si>
    <t>Stand Kayu Akrilik 15 cm</t>
  </si>
  <si>
    <t>Foto 2 lembar</t>
  </si>
  <si>
    <t>Tulisan (Bolpoin)</t>
  </si>
  <si>
    <t>Thanks You Card dll</t>
  </si>
  <si>
    <t>Tas</t>
  </si>
  <si>
    <t>Kresek Tic Tac Besar oso 50</t>
  </si>
  <si>
    <t>Lampu</t>
  </si>
  <si>
    <t>Cat</t>
  </si>
  <si>
    <t>Box Baby Rp. 10.000</t>
  </si>
  <si>
    <t>Bingkai 3D (15 x 20 cm)</t>
  </si>
  <si>
    <t>Foto 3 lembar</t>
  </si>
  <si>
    <t>Print Tulisan Kertas Buffalo</t>
  </si>
  <si>
    <t>Mini Bouquet Dried Flower</t>
  </si>
  <si>
    <t>Dried Flower in Frame 2D Rp. 42.000</t>
  </si>
  <si>
    <t>3D Frame Custom Rp. 57.000</t>
  </si>
  <si>
    <t>Kertas Buffalo 1 lembar</t>
  </si>
  <si>
    <t>Bunga Kapas Mini</t>
  </si>
  <si>
    <t>Bunga Edelwis + Pakis + Bunga Kering</t>
  </si>
  <si>
    <t>Tas + Pita</t>
  </si>
  <si>
    <t xml:space="preserve">Kertas Tissue </t>
  </si>
  <si>
    <t>Lem t + Solasi</t>
  </si>
  <si>
    <t>Tukar Uang</t>
  </si>
  <si>
    <t>Jasa Bouquet Uang 12 Lembar Rp.40. 000</t>
  </si>
  <si>
    <t>Bouquet Bunga Segar Rp. 75.000</t>
  </si>
  <si>
    <t>Bunga Mawar Mix Krisan</t>
  </si>
  <si>
    <t>Bunga Kapas Mini Lokal</t>
  </si>
  <si>
    <t>Flower wrap jaring Hitam</t>
  </si>
  <si>
    <t>Lem te + solasi</t>
  </si>
  <si>
    <t>21 Agustus 2021</t>
  </si>
  <si>
    <t>23 Agustus 2021</t>
  </si>
  <si>
    <t>24 Agustus 2021</t>
  </si>
  <si>
    <t>25 Agustus 2021</t>
  </si>
  <si>
    <t>29 Juli 2021</t>
  </si>
  <si>
    <t>27 Agustus 2021</t>
  </si>
  <si>
    <t>31 Agustus 2021</t>
  </si>
  <si>
    <t>05 Okt 21</t>
  </si>
  <si>
    <t>REKAPAN TAHUN 2022</t>
  </si>
  <si>
    <t>Flower wrapping geometry coffe</t>
  </si>
  <si>
    <t>Flowe wrapping fiber gold pink</t>
  </si>
  <si>
    <t>Flower wrapping meteor milk tea</t>
  </si>
  <si>
    <t>Flower wrapping newspapper coffe</t>
  </si>
  <si>
    <t>Thank You Card Art Cartoon (AP 9 x 5,5 cm)</t>
  </si>
  <si>
    <t>Greeting Card AP 260 (9 x 7,5 cm)</t>
  </si>
  <si>
    <t>Pemasukan</t>
  </si>
  <si>
    <t>Saldo</t>
  </si>
  <si>
    <t>5 Februari 2022</t>
  </si>
  <si>
    <t>Box Mug 12 x 8, 5 x 11 polos lubang depan</t>
  </si>
  <si>
    <t>7 Februari 2022</t>
  </si>
  <si>
    <t>8 Februari 2022</t>
  </si>
  <si>
    <t>9 Februari 2022</t>
  </si>
  <si>
    <t>Box 27,5 x 23 x 7,5 cm coklat polos</t>
  </si>
  <si>
    <t>Box 24 x 24 x 7 cm Hitam polos</t>
  </si>
  <si>
    <t>Box 24 x 24 x 7 cm coklat polos</t>
  </si>
  <si>
    <t>Box 33 x 35 x 7 cm coklat polos</t>
  </si>
  <si>
    <t>Boneka Wisuda Mini 12 cm</t>
  </si>
  <si>
    <t>Akrilik A5 2 mm 14,8 x 21 cm</t>
  </si>
  <si>
    <t>Akrilik A4 1,5 mm 29,7 x 21 cm</t>
  </si>
  <si>
    <t>Stand Akrilik Pinus 12,5 x 4 x 5 cm, 2mm</t>
  </si>
  <si>
    <t>Stand Akrilik Pinus 15 x 4 x 2 cm, 2mm</t>
  </si>
  <si>
    <t>Stand Akrilik 20 x 4 x 5 cm, 2 mm</t>
  </si>
  <si>
    <t>Paper Bag XL 30 x 35 x 12 cm</t>
  </si>
  <si>
    <t>Paper Bag 18 x 22 x 13 cm</t>
  </si>
  <si>
    <t>Toples Tabung T14</t>
  </si>
  <si>
    <t>Gunting Hitam</t>
  </si>
  <si>
    <t>Klip Warna joyko</t>
  </si>
  <si>
    <t>28 Februari 2022</t>
  </si>
  <si>
    <t>26 Maret 2022</t>
  </si>
  <si>
    <t>Flower wrapping dark blue</t>
  </si>
  <si>
    <t>Flower wrapping grey</t>
  </si>
  <si>
    <t>Flower wrappping bicolor Pink Apricot</t>
  </si>
  <si>
    <t>Flower wrapping purple mauve</t>
  </si>
  <si>
    <t>Paper kertas  Ivory white</t>
  </si>
  <si>
    <t>Pita Satin 1,2 cm Navy</t>
  </si>
  <si>
    <t>Pita Satin 1,2 cm Ungu</t>
  </si>
  <si>
    <t>Kain Spunbond Biru Tua</t>
  </si>
  <si>
    <t>Kain Spunbond Biru Langit</t>
  </si>
  <si>
    <t>Kain Spunbond Ungu</t>
  </si>
  <si>
    <t>Kain Spunbond Potato</t>
  </si>
  <si>
    <t>Kain Spunbond Pink Muda</t>
  </si>
  <si>
    <t>Kain Spunbond Putih</t>
  </si>
  <si>
    <t xml:space="preserve">Hang Tag Kraft Paper 200gsm </t>
  </si>
  <si>
    <t>Flower wrapping fiber gold black</t>
  </si>
  <si>
    <t>19 Mei 2022</t>
  </si>
  <si>
    <t>Bunga Caspea Kering 5gr Natural</t>
  </si>
  <si>
    <t>Baby Breath Import sedang, Natural</t>
  </si>
  <si>
    <t>Kardus + Bubble wrap</t>
  </si>
  <si>
    <t>Bunga Kapas Putih</t>
  </si>
  <si>
    <t>Bunga Matahari 5 biji</t>
  </si>
  <si>
    <t>Bunga Aster Gebra 1 biji</t>
  </si>
  <si>
    <t>Bunga Mawar Mangkok Putih krem 5 biji</t>
  </si>
  <si>
    <t>22 Mei 2022</t>
  </si>
  <si>
    <t>Kertas Buket Semi Transparant Line Black</t>
  </si>
  <si>
    <t>25 Mei 2022</t>
  </si>
  <si>
    <t>Kertas Buket Tissue Paper Black</t>
  </si>
  <si>
    <t>Kertas Cellophane Bicolor Beige Mustard</t>
  </si>
  <si>
    <t>Kertas Cellophane Bicolor Brown Taupe</t>
  </si>
  <si>
    <t>Kertas Buket Marble Black</t>
  </si>
  <si>
    <t>Kardus Packing</t>
  </si>
  <si>
    <t>26 Mei 2022</t>
  </si>
  <si>
    <t>17 Juli 2022</t>
  </si>
  <si>
    <t>Kain Spunbond Cream 2m</t>
  </si>
  <si>
    <t>18 Juli 2022</t>
  </si>
  <si>
    <t>19 Juli 2022</t>
  </si>
  <si>
    <t>Kain Spunond Putih 1m</t>
  </si>
  <si>
    <t>Kain Spunbond Hijau</t>
  </si>
  <si>
    <t>Kain Spunbond Tosca</t>
  </si>
  <si>
    <t xml:space="preserve">Kain Spunbond Pink </t>
  </si>
  <si>
    <t>Kain Spunbond Abu - abu</t>
  </si>
  <si>
    <t>Kain Spunbond</t>
  </si>
  <si>
    <t>Hari dan Tanggal2</t>
  </si>
  <si>
    <t>1 Okt 2021</t>
  </si>
  <si>
    <t>3 Okt 2021</t>
  </si>
  <si>
    <t>8 Okt 2021</t>
  </si>
  <si>
    <t>14 Okt 2021</t>
  </si>
  <si>
    <t>21 Okt 2021</t>
  </si>
  <si>
    <t>25 Okt 2021</t>
  </si>
  <si>
    <t>28 Okt 2021</t>
  </si>
  <si>
    <t>25 Des 2021</t>
  </si>
  <si>
    <t>29 Des 2021</t>
  </si>
  <si>
    <t>LABA</t>
  </si>
  <si>
    <t>2 Maret 2022</t>
  </si>
  <si>
    <t>10 Maret 2022</t>
  </si>
  <si>
    <t>11 Maret 2022</t>
  </si>
  <si>
    <t>14 Maret 2022</t>
  </si>
  <si>
    <t>27 Mei 2022</t>
  </si>
  <si>
    <t>2 Juni 2022</t>
  </si>
  <si>
    <t>15 Juni 2022</t>
  </si>
  <si>
    <t>7 Juli 2022</t>
  </si>
  <si>
    <t>10 Juli 2022</t>
  </si>
  <si>
    <t>15 Juli 2022</t>
  </si>
  <si>
    <t>13 Juli 2022</t>
  </si>
  <si>
    <t>14 Juli 2022</t>
  </si>
  <si>
    <t>21 Juli 2022</t>
  </si>
  <si>
    <t>Kertas Cellophane Dark Grey</t>
  </si>
  <si>
    <t>Kertas Cellophane Purple</t>
  </si>
  <si>
    <t>Kertas Cellophane Polkadot White- Lilac</t>
  </si>
  <si>
    <t>Kertas Buket Thick Frame Light Blue</t>
  </si>
  <si>
    <t>Kertas Buket Love Pattern Black</t>
  </si>
  <si>
    <t>Kertas Buket Bicolor Blue Pink</t>
  </si>
  <si>
    <t>Kertas Buket Bicolor Mauve</t>
  </si>
  <si>
    <t>Kertas Buket Gold Line Lavender</t>
  </si>
  <si>
    <t>Kertas Buket Bicolor Green Emerald</t>
  </si>
  <si>
    <t>Kertas Buket Bicolor Navy Grey</t>
  </si>
  <si>
    <t>25 Juli 2022</t>
  </si>
  <si>
    <t>Wrapping Monocolor Sand</t>
  </si>
  <si>
    <t>Wrapping Gold Line Dark Purple</t>
  </si>
  <si>
    <t>Wrapping Stripe Flower White</t>
  </si>
  <si>
    <t>Wrapping Stripe Flower Purple</t>
  </si>
  <si>
    <t>Wrapping Sided Glossy Blue - Green</t>
  </si>
  <si>
    <t>Wrapping newspaper vintage red</t>
  </si>
  <si>
    <t>Box 24 x 24 x 7 cm Coklat Polos</t>
  </si>
  <si>
    <t>Box 20 x 15 x 5 cm Coklat Polos</t>
  </si>
  <si>
    <t>Box 20 x 10 x 4.5 cm Coklat Polos</t>
  </si>
  <si>
    <t>Box 12 x 11 x 4 cm</t>
  </si>
  <si>
    <t>Stiker Thank You isi 11pcs</t>
  </si>
  <si>
    <t>Nama/Orderan</t>
  </si>
  <si>
    <t>20 Juli 2022</t>
  </si>
  <si>
    <t>20 Ags 2022</t>
  </si>
  <si>
    <t>Lem Tembak 12 Biji</t>
  </si>
  <si>
    <t>Bunga Caspea Kering 5gr Natural (Promo)</t>
  </si>
  <si>
    <t>Baby Breath Import sedang, Natural 10 gr</t>
  </si>
  <si>
    <t>Double Tip</t>
  </si>
  <si>
    <t>22 Ags 2022</t>
  </si>
  <si>
    <t>25 Ags 2022</t>
  </si>
  <si>
    <t>Bingkai Pigura Hitam 6R (15 x 20 cm)</t>
  </si>
  <si>
    <t>Buket Bunga (Bu.Ida)</t>
  </si>
  <si>
    <t>Tusuk sate</t>
  </si>
  <si>
    <t>Kresek Putih Sedang</t>
  </si>
  <si>
    <t>Giftbox Snack (Ann)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</si>
</sst>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Rp-421]* #,##0_-;\-[$Rp-421]* #,##0_-;_-[$Rp-421]* &quot;-&quot;_-;_-@_-"/>
    <numFmt numFmtId="165" formatCode="_-[$Rp-3809]* #,##0_-;\-[$Rp-3809]* #,##0_-;_-[$Rp-3809]* &quot;-&quot;_-;_-@_-"/>
    <numFmt numFmtId="166" formatCode="[$-421]dd\ mmmm\ yyyy;@"/>
    <numFmt numFmtId="167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FF50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CFE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7477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9779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2" fillId="0" borderId="0" xfId="0" applyFont="1"/>
    <xf numFmtId="164" fontId="1" fillId="2" borderId="0" xfId="0" applyNumberFormat="1" applyFont="1" applyFill="1"/>
    <xf numFmtId="164" fontId="0" fillId="6" borderId="0" xfId="0" applyNumberFormat="1" applyFill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164" fontId="0" fillId="5" borderId="1" xfId="0" applyNumberFormat="1" applyFill="1" applyBorder="1"/>
    <xf numFmtId="164" fontId="0" fillId="10" borderId="1" xfId="0" applyNumberFormat="1" applyFill="1" applyBorder="1"/>
    <xf numFmtId="164" fontId="0" fillId="11" borderId="1" xfId="0" applyNumberFormat="1" applyFill="1" applyBorder="1"/>
    <xf numFmtId="164" fontId="0" fillId="14" borderId="1" xfId="0" applyNumberFormat="1" applyFill="1" applyBorder="1"/>
    <xf numFmtId="164" fontId="0" fillId="15" borderId="1" xfId="0" applyNumberFormat="1" applyFill="1" applyBorder="1"/>
    <xf numFmtId="164" fontId="0" fillId="17" borderId="1" xfId="0" applyNumberFormat="1" applyFill="1" applyBorder="1"/>
    <xf numFmtId="164" fontId="0" fillId="19" borderId="1" xfId="0" applyNumberFormat="1" applyFill="1" applyBorder="1"/>
    <xf numFmtId="164" fontId="0" fillId="21" borderId="1" xfId="0" applyNumberFormat="1" applyFill="1" applyBorder="1"/>
    <xf numFmtId="164" fontId="0" fillId="23" borderId="1" xfId="0" applyNumberFormat="1" applyFill="1" applyBorder="1"/>
    <xf numFmtId="164" fontId="0" fillId="16" borderId="1" xfId="0" applyNumberFormat="1" applyFill="1" applyBorder="1"/>
    <xf numFmtId="164" fontId="0" fillId="18" borderId="1" xfId="0" applyNumberFormat="1" applyFill="1" applyBorder="1"/>
    <xf numFmtId="164" fontId="0" fillId="24" borderId="1" xfId="0" applyNumberFormat="1" applyFill="1" applyBorder="1"/>
    <xf numFmtId="165" fontId="0" fillId="0" borderId="1" xfId="0" applyNumberFormat="1" applyBorder="1"/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center"/>
    </xf>
    <xf numFmtId="167" fontId="0" fillId="0" borderId="0" xfId="0" applyNumberFormat="1" applyAlignment="1">
      <alignment horizontal="left"/>
    </xf>
    <xf numFmtId="167" fontId="0" fillId="0" borderId="0" xfId="0" applyNumberFormat="1"/>
    <xf numFmtId="164" fontId="5" fillId="0" borderId="0" xfId="0" applyNumberFormat="1" applyFont="1"/>
    <xf numFmtId="0" fontId="4" fillId="25" borderId="5" xfId="0" applyFont="1" applyFill="1" applyBorder="1" applyAlignment="1">
      <alignment horizontal="center"/>
    </xf>
    <xf numFmtId="0" fontId="4" fillId="25" borderId="4" xfId="0" applyFont="1" applyFill="1" applyBorder="1" applyAlignment="1">
      <alignment horizontal="center"/>
    </xf>
    <xf numFmtId="167" fontId="0" fillId="25" borderId="0" xfId="0" applyNumberFormat="1" applyFill="1"/>
    <xf numFmtId="164" fontId="0" fillId="25" borderId="0" xfId="0" applyNumberFormat="1" applyFill="1"/>
    <xf numFmtId="167" fontId="0" fillId="25" borderId="0" xfId="0" applyNumberFormat="1" applyFill="1" applyAlignment="1">
      <alignment horizontal="right"/>
    </xf>
    <xf numFmtId="164" fontId="5" fillId="25" borderId="0" xfId="0" applyNumberFormat="1" applyFont="1" applyFill="1"/>
    <xf numFmtId="167" fontId="5" fillId="25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5" borderId="5" xfId="0" applyFont="1" applyFill="1" applyBorder="1" applyAlignment="1">
      <alignment horizontal="center" vertical="center"/>
    </xf>
    <xf numFmtId="167" fontId="0" fillId="25" borderId="0" xfId="0" applyNumberFormat="1" applyFill="1" applyAlignment="1">
      <alignment horizontal="center" vertical="center"/>
    </xf>
    <xf numFmtId="167" fontId="5" fillId="25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0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p-421]* #,##0_-;\-[$Rp-421]* #,##0_-;_-[$Rp-421]* &quot;-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p-421]* #,##0_-;\-[$Rp-421]* #,##0_-;_-[$Rp-421]* &quot;-&quot;_-;_-@_-"/>
    </dxf>
    <dxf>
      <numFmt numFmtId="164" formatCode="_-[$Rp-421]* #,##0_-;\-[$Rp-421]* #,##0_-;_-[$Rp-421]* &quot;-&quot;_-;_-@_-"/>
    </dxf>
    <dxf>
      <alignment horizontal="center" vertical="bottom" textRotation="0" wrapText="0" indent="0" justifyLastLine="0" shrinkToFit="0" readingOrder="0"/>
    </dxf>
    <dxf>
      <numFmt numFmtId="166" formatCode="[$-421]dd\ mmmm\ 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p-421]* #,##0_-;\-[$Rp-421]* #,##0_-;_-[$Rp-421]* &quot;-&quot;_-;_-@_-"/>
    </dxf>
    <dxf>
      <numFmt numFmtId="164" formatCode="_-[$Rp-421]* #,##0_-;\-[$Rp-421]* #,##0_-;_-[$Rp-421]* &quot;-&quot;_-;_-@_-"/>
    </dxf>
    <dxf>
      <numFmt numFmtId="167" formatCode="dd/mm/yyyy;@"/>
    </dxf>
    <dxf>
      <numFmt numFmtId="167" formatCode="dd/mm/yyyy;@"/>
      <alignment horizontal="center" vertical="center" textRotation="0" wrapText="0" indent="0" justifyLastLine="0" shrinkToFit="0" readingOrder="0"/>
    </dxf>
    <dxf>
      <numFmt numFmtId="164" formatCode="_-[$Rp-421]* #,##0_-;\-[$Rp-421]* #,##0_-;_-[$Rp-421]* &quot;-&quot;_-;_-@_-"/>
    </dxf>
    <dxf>
      <numFmt numFmtId="164" formatCode="_-[$Rp-421]* #,##0_-;\-[$Rp-421]* #,##0_-;_-[$Rp-421]* &quot;-&quot;_-;_-@_-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[$-421]dd\ mmmm\ yyyy;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_-[$Rp-421]* #,##0_-;\-[$Rp-421]* #,##0_-;_-[$Rp-421]* &quot;-&quot;_-;_-@_-"/>
    </dxf>
    <dxf>
      <numFmt numFmtId="167" formatCode="dd/mm/yyyy;@"/>
      <alignment horizontal="center" vertical="center" textRotation="0" wrapText="0" indent="0" justifyLastLine="0" shrinkToFit="0" readingOrder="0"/>
    </dxf>
    <dxf>
      <numFmt numFmtId="164" formatCode="_-[$Rp-421]* #,##0_-;\-[$Rp-421]* #,##0_-;_-[$Rp-421]* &quot;-&quot;_-;_-@_-"/>
    </dxf>
    <dxf>
      <numFmt numFmtId="167" formatCode="dd/mm/yyyy;@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97796"/>
      <color rgb="FFF74771"/>
      <color rgb="FFCCFFCC"/>
      <color rgb="FFFF99FF"/>
      <color rgb="FFFF66FF"/>
      <color rgb="FF99FFCC"/>
      <color rgb="FFFFFF66"/>
      <color rgb="FFFFCCCC"/>
      <color rgb="FFCCE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21" totalsRowCount="1" headerRowDxfId="22">
  <autoFilter ref="A1:H120" xr:uid="{00000000-0009-0000-0100-000001000000}"/>
  <tableColumns count="8">
    <tableColumn id="1" xr3:uid="{00000000-0010-0000-0000-000001000000}" name="No" totalsRowDxfId="6"/>
    <tableColumn id="2" xr3:uid="{00000000-0010-0000-0000-000002000000}" name="Hari dan Tanggal" dataDxfId="21" totalsRowDxfId="5"/>
    <tableColumn id="3" xr3:uid="{00000000-0010-0000-0000-000003000000}" name="Alat dan Bahan"/>
    <tableColumn id="4" xr3:uid="{00000000-0010-0000-0000-000004000000}" name="Jumlah" totalsRowDxfId="4"/>
    <tableColumn id="5" xr3:uid="{00000000-0010-0000-0000-000005000000}" name="Harga / pcs" totalsRowDxfId="3"/>
    <tableColumn id="6" xr3:uid="{00000000-0010-0000-0000-000006000000}" name="Total Harga" totalsRowFunction="sum" dataDxfId="20" totalsRowDxfId="2"/>
    <tableColumn id="7" xr3:uid="{00000000-0010-0000-0000-000007000000}" name="Hari dan Tanggal2" totalsRowLabel="LABA" dataDxfId="19" totalsRowDxfId="1"/>
    <tableColumn id="8" xr3:uid="{00000000-0010-0000-0000-000008000000}" name="Pemasukan" totalsRowFunction="custom" dataDxfId="18" totalsRowDxfId="0">
      <totalsRowFormula>H34-Table1[[#Totals],[Total Harga]]</totalsRow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25:J230" totalsRowShown="0" headerRowDxfId="17" headerRowBorderDxfId="16">
  <autoFilter ref="A125:J230" xr:uid="{00000000-0009-0000-0100-000002000000}"/>
  <tableColumns count="10">
    <tableColumn id="1" xr3:uid="{00000000-0010-0000-0100-000001000000}" name="No" dataDxfId="15"/>
    <tableColumn id="2" xr3:uid="{00000000-0010-0000-0100-000002000000}" name="Hari dan Tanggal" dataDxfId="14"/>
    <tableColumn id="3" xr3:uid="{00000000-0010-0000-0100-000003000000}" name="Alat dan Bahan"/>
    <tableColumn id="4" xr3:uid="{00000000-0010-0000-0100-000004000000}" name="Jumlah" dataDxfId="13"/>
    <tableColumn id="5" xr3:uid="{00000000-0010-0000-0100-000005000000}" name="Harga / pcs" dataDxfId="12"/>
    <tableColumn id="6" xr3:uid="{00000000-0010-0000-0100-000006000000}" name="Total Harga" dataDxfId="11">
      <calculatedColumnFormula>Table2[[#This Row],[Jumlah]]*Table2[[#This Row],[Harga / pcs]]</calculatedColumnFormula>
    </tableColumn>
    <tableColumn id="7" xr3:uid="{00000000-0010-0000-0100-000007000000}" name="Hari dan Tanggal2" dataDxfId="10"/>
    <tableColumn id="11" xr3:uid="{00000000-0010-0000-0100-00000B000000}" name="Nama/Orderan" dataDxfId="9"/>
    <tableColumn id="9" xr3:uid="{00000000-0010-0000-0100-000009000000}" name="Pemasukan" dataDxfId="8"/>
    <tableColumn id="10" xr3:uid="{00000000-0010-0000-0100-00000A000000}" name="Saldo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0"/>
  <sheetViews>
    <sheetView tabSelected="1" zoomScaleNormal="100" workbookViewId="0">
      <selection activeCell="C225" sqref="C225"/>
    </sheetView>
  </sheetViews>
  <sheetFormatPr defaultRowHeight="15" x14ac:dyDescent="0.25"/>
  <cols>
    <col min="1" max="1" width="7.5703125" style="2" customWidth="1"/>
    <col min="2" max="2" width="21.42578125" style="31" customWidth="1"/>
    <col min="3" max="3" width="46.28515625" customWidth="1"/>
    <col min="4" max="4" width="15.42578125" customWidth="1"/>
    <col min="5" max="5" width="20.28515625" customWidth="1"/>
    <col min="6" max="6" width="17.28515625" customWidth="1"/>
    <col min="7" max="7" width="20.5703125" style="51" customWidth="1"/>
    <col min="8" max="8" width="24.42578125" customWidth="1"/>
    <col min="9" max="9" width="17.140625" customWidth="1"/>
    <col min="10" max="10" width="16.28515625" customWidth="1"/>
  </cols>
  <sheetData>
    <row r="1" spans="1:8" ht="15.75" x14ac:dyDescent="0.25">
      <c r="A1" s="29" t="s">
        <v>168</v>
      </c>
      <c r="B1" s="30" t="s">
        <v>167</v>
      </c>
      <c r="C1" s="29" t="s">
        <v>0</v>
      </c>
      <c r="D1" s="29" t="s">
        <v>1</v>
      </c>
      <c r="E1" s="29" t="s">
        <v>3</v>
      </c>
      <c r="F1" s="29" t="s">
        <v>71</v>
      </c>
      <c r="G1" s="48" t="s">
        <v>302</v>
      </c>
      <c r="H1" s="37" t="s">
        <v>236</v>
      </c>
    </row>
    <row r="2" spans="1:8" x14ac:dyDescent="0.25">
      <c r="A2" s="2">
        <v>1</v>
      </c>
      <c r="B2" s="38" t="s">
        <v>221</v>
      </c>
      <c r="C2" t="s">
        <v>4</v>
      </c>
      <c r="D2" s="2">
        <v>1</v>
      </c>
      <c r="E2" s="1">
        <v>4379</v>
      </c>
      <c r="F2" s="1">
        <v>4379</v>
      </c>
      <c r="G2" s="49">
        <v>44446</v>
      </c>
      <c r="H2" s="1">
        <v>27000</v>
      </c>
    </row>
    <row r="3" spans="1:8" x14ac:dyDescent="0.25">
      <c r="A3" s="2">
        <v>2</v>
      </c>
      <c r="B3" s="38" t="s">
        <v>221</v>
      </c>
      <c r="C3" t="s">
        <v>5</v>
      </c>
      <c r="D3" s="2">
        <v>2</v>
      </c>
      <c r="E3" s="1">
        <v>6699</v>
      </c>
      <c r="F3" s="1">
        <f>D3*E3</f>
        <v>13398</v>
      </c>
      <c r="G3" s="49">
        <v>44446</v>
      </c>
      <c r="H3" s="1">
        <v>50000</v>
      </c>
    </row>
    <row r="4" spans="1:8" x14ac:dyDescent="0.25">
      <c r="A4" s="2">
        <v>3</v>
      </c>
      <c r="B4" s="38" t="s">
        <v>221</v>
      </c>
      <c r="C4" t="s">
        <v>6</v>
      </c>
      <c r="D4" s="2">
        <v>1</v>
      </c>
      <c r="E4" s="1">
        <v>9025</v>
      </c>
      <c r="F4" s="1">
        <v>9025</v>
      </c>
      <c r="G4" s="49">
        <v>44449</v>
      </c>
      <c r="H4" s="1">
        <v>50000</v>
      </c>
    </row>
    <row r="5" spans="1:8" x14ac:dyDescent="0.25">
      <c r="A5" s="2">
        <v>4</v>
      </c>
      <c r="B5" s="38" t="s">
        <v>221</v>
      </c>
      <c r="C5" t="s">
        <v>7</v>
      </c>
      <c r="D5" s="2">
        <v>1</v>
      </c>
      <c r="E5" s="1">
        <v>11875</v>
      </c>
      <c r="F5" s="1">
        <v>11875</v>
      </c>
      <c r="G5" s="49">
        <v>44451</v>
      </c>
      <c r="H5" s="1">
        <v>60000</v>
      </c>
    </row>
    <row r="6" spans="1:8" x14ac:dyDescent="0.25">
      <c r="A6" s="2">
        <v>5</v>
      </c>
      <c r="B6" s="38" t="s">
        <v>221</v>
      </c>
      <c r="C6" t="s">
        <v>8</v>
      </c>
      <c r="D6" s="2">
        <v>1</v>
      </c>
      <c r="E6" s="1">
        <v>20000</v>
      </c>
      <c r="F6" s="1">
        <v>20000</v>
      </c>
      <c r="G6" s="49">
        <v>44451</v>
      </c>
      <c r="H6" s="1">
        <v>10000</v>
      </c>
    </row>
    <row r="7" spans="1:8" x14ac:dyDescent="0.25">
      <c r="A7" s="2">
        <v>6</v>
      </c>
      <c r="B7" s="38" t="s">
        <v>221</v>
      </c>
      <c r="C7" t="s">
        <v>9</v>
      </c>
      <c r="D7" s="2">
        <v>1</v>
      </c>
      <c r="E7" s="1">
        <v>17990</v>
      </c>
      <c r="F7" s="1">
        <v>17990</v>
      </c>
      <c r="G7" s="49">
        <v>44452</v>
      </c>
      <c r="H7" s="1">
        <v>25000</v>
      </c>
    </row>
    <row r="8" spans="1:8" x14ac:dyDescent="0.25">
      <c r="A8" s="2">
        <v>7</v>
      </c>
      <c r="B8" s="38" t="s">
        <v>222</v>
      </c>
      <c r="C8" t="s">
        <v>10</v>
      </c>
      <c r="D8" s="2">
        <v>1</v>
      </c>
      <c r="E8" s="1">
        <v>2250</v>
      </c>
      <c r="F8" s="1">
        <v>2250</v>
      </c>
      <c r="G8" s="49">
        <v>44452</v>
      </c>
      <c r="H8" s="1">
        <v>25000</v>
      </c>
    </row>
    <row r="9" spans="1:8" x14ac:dyDescent="0.25">
      <c r="A9" s="2">
        <v>8</v>
      </c>
      <c r="B9" s="38" t="s">
        <v>222</v>
      </c>
      <c r="C9" t="s">
        <v>11</v>
      </c>
      <c r="D9" s="2">
        <v>2</v>
      </c>
      <c r="E9" s="1">
        <v>3150</v>
      </c>
      <c r="F9" s="1">
        <f>D9*E9</f>
        <v>6300</v>
      </c>
      <c r="G9" s="49">
        <v>44453</v>
      </c>
      <c r="H9" s="1">
        <v>30000</v>
      </c>
    </row>
    <row r="10" spans="1:8" x14ac:dyDescent="0.25">
      <c r="A10" s="2">
        <v>9</v>
      </c>
      <c r="B10" s="38" t="s">
        <v>222</v>
      </c>
      <c r="C10" t="s">
        <v>12</v>
      </c>
      <c r="D10" s="2">
        <v>1</v>
      </c>
      <c r="E10" s="1">
        <v>4950</v>
      </c>
      <c r="F10" s="1">
        <v>4950</v>
      </c>
      <c r="G10" s="49">
        <v>44460</v>
      </c>
      <c r="H10" s="1">
        <v>100000</v>
      </c>
    </row>
    <row r="11" spans="1:8" x14ac:dyDescent="0.25">
      <c r="A11" s="2">
        <v>10</v>
      </c>
      <c r="B11" s="38" t="s">
        <v>222</v>
      </c>
      <c r="C11" t="s">
        <v>13</v>
      </c>
      <c r="D11" s="2">
        <v>1</v>
      </c>
      <c r="E11" s="1">
        <v>15500</v>
      </c>
      <c r="F11" s="1">
        <v>15500</v>
      </c>
      <c r="G11" s="49">
        <v>44468</v>
      </c>
      <c r="H11" s="1">
        <v>45000</v>
      </c>
    </row>
    <row r="12" spans="1:8" x14ac:dyDescent="0.25">
      <c r="A12" s="2">
        <v>11</v>
      </c>
      <c r="B12" s="38" t="s">
        <v>225</v>
      </c>
      <c r="C12" t="s">
        <v>14</v>
      </c>
      <c r="D12" s="2">
        <v>1</v>
      </c>
      <c r="E12" s="1">
        <v>4900</v>
      </c>
      <c r="F12" s="1">
        <f>D12*E12</f>
        <v>4900</v>
      </c>
      <c r="G12" s="49" t="s">
        <v>303</v>
      </c>
      <c r="H12" s="1">
        <v>35000</v>
      </c>
    </row>
    <row r="13" spans="1:8" x14ac:dyDescent="0.25">
      <c r="A13" s="2">
        <v>12</v>
      </c>
      <c r="B13" s="38" t="s">
        <v>225</v>
      </c>
      <c r="C13" t="s">
        <v>15</v>
      </c>
      <c r="D13" s="2">
        <v>1</v>
      </c>
      <c r="E13" s="1">
        <v>4900</v>
      </c>
      <c r="F13" s="1">
        <v>4900</v>
      </c>
      <c r="G13" s="49" t="s">
        <v>304</v>
      </c>
      <c r="H13" s="1">
        <v>45000</v>
      </c>
    </row>
    <row r="14" spans="1:8" x14ac:dyDescent="0.25">
      <c r="A14" s="2">
        <v>13</v>
      </c>
      <c r="B14" s="38" t="s">
        <v>225</v>
      </c>
      <c r="C14" t="s">
        <v>16</v>
      </c>
      <c r="D14" s="2">
        <v>1</v>
      </c>
      <c r="E14" s="1">
        <v>6300</v>
      </c>
      <c r="F14" s="1">
        <v>6300</v>
      </c>
      <c r="G14" s="49" t="s">
        <v>304</v>
      </c>
      <c r="H14" s="1">
        <v>45000</v>
      </c>
    </row>
    <row r="15" spans="1:8" x14ac:dyDescent="0.25">
      <c r="A15" s="2">
        <v>14</v>
      </c>
      <c r="B15" s="38" t="s">
        <v>225</v>
      </c>
      <c r="C15" t="s">
        <v>19</v>
      </c>
      <c r="D15" s="2">
        <v>1</v>
      </c>
      <c r="E15" s="1">
        <v>6300</v>
      </c>
      <c r="F15" s="1">
        <v>6300</v>
      </c>
      <c r="G15" s="49" t="s">
        <v>305</v>
      </c>
      <c r="H15" s="1">
        <v>35000</v>
      </c>
    </row>
    <row r="16" spans="1:8" x14ac:dyDescent="0.25">
      <c r="A16" s="2">
        <v>15</v>
      </c>
      <c r="B16" s="38" t="s">
        <v>225</v>
      </c>
      <c r="C16" t="s">
        <v>18</v>
      </c>
      <c r="D16" s="2">
        <v>1</v>
      </c>
      <c r="E16" s="1">
        <v>6500</v>
      </c>
      <c r="F16" s="1">
        <v>6500</v>
      </c>
      <c r="G16" s="49" t="s">
        <v>305</v>
      </c>
      <c r="H16" s="1">
        <v>15000</v>
      </c>
    </row>
    <row r="17" spans="1:8" x14ac:dyDescent="0.25">
      <c r="A17" s="2">
        <v>16</v>
      </c>
      <c r="B17" s="38" t="s">
        <v>225</v>
      </c>
      <c r="C17" t="s">
        <v>17</v>
      </c>
      <c r="D17" s="2">
        <v>1</v>
      </c>
      <c r="E17" s="1">
        <v>6500</v>
      </c>
      <c r="F17" s="1">
        <v>6500</v>
      </c>
      <c r="G17" s="49" t="s">
        <v>306</v>
      </c>
      <c r="H17" s="1">
        <v>45000</v>
      </c>
    </row>
    <row r="18" spans="1:8" x14ac:dyDescent="0.25">
      <c r="A18" s="2">
        <v>17</v>
      </c>
      <c r="B18" s="38" t="s">
        <v>225</v>
      </c>
      <c r="C18" t="s">
        <v>20</v>
      </c>
      <c r="D18" s="2">
        <v>1</v>
      </c>
      <c r="E18" s="1">
        <v>2400</v>
      </c>
      <c r="F18" s="1">
        <v>2400</v>
      </c>
      <c r="G18" s="49" t="s">
        <v>307</v>
      </c>
      <c r="H18" s="1">
        <v>35000</v>
      </c>
    </row>
    <row r="19" spans="1:8" x14ac:dyDescent="0.25">
      <c r="A19" s="2">
        <v>18</v>
      </c>
      <c r="B19" s="38" t="s">
        <v>225</v>
      </c>
      <c r="C19" t="s">
        <v>21</v>
      </c>
      <c r="D19" s="2">
        <v>1</v>
      </c>
      <c r="E19" s="1">
        <v>2900</v>
      </c>
      <c r="F19" s="1">
        <v>2900</v>
      </c>
      <c r="G19" s="49" t="s">
        <v>307</v>
      </c>
      <c r="H19" s="1">
        <v>40000</v>
      </c>
    </row>
    <row r="20" spans="1:8" x14ac:dyDescent="0.25">
      <c r="A20" s="2">
        <v>19</v>
      </c>
      <c r="B20" s="38" t="s">
        <v>225</v>
      </c>
      <c r="C20" t="s">
        <v>22</v>
      </c>
      <c r="D20" s="2">
        <v>1</v>
      </c>
      <c r="E20" s="1">
        <v>3300</v>
      </c>
      <c r="F20" s="1">
        <v>3300</v>
      </c>
      <c r="G20" s="49" t="s">
        <v>308</v>
      </c>
      <c r="H20" s="1">
        <v>40000</v>
      </c>
    </row>
    <row r="21" spans="1:8" x14ac:dyDescent="0.25">
      <c r="A21" s="2">
        <v>20</v>
      </c>
      <c r="B21" s="38" t="s">
        <v>225</v>
      </c>
      <c r="C21" t="s">
        <v>23</v>
      </c>
      <c r="D21" s="2">
        <v>1</v>
      </c>
      <c r="E21" s="1">
        <v>3300</v>
      </c>
      <c r="F21" s="1">
        <v>3300</v>
      </c>
      <c r="G21" s="49" t="s">
        <v>309</v>
      </c>
      <c r="H21" s="1">
        <v>40000</v>
      </c>
    </row>
    <row r="22" spans="1:8" x14ac:dyDescent="0.25">
      <c r="A22" s="2">
        <v>21</v>
      </c>
      <c r="B22" s="38" t="s">
        <v>225</v>
      </c>
      <c r="C22" t="s">
        <v>24</v>
      </c>
      <c r="D22" s="2">
        <v>1</v>
      </c>
      <c r="E22" s="1">
        <v>3500</v>
      </c>
      <c r="F22" s="1">
        <v>3500</v>
      </c>
      <c r="G22" s="49">
        <v>44501</v>
      </c>
      <c r="H22" s="1">
        <v>40000</v>
      </c>
    </row>
    <row r="23" spans="1:8" x14ac:dyDescent="0.25">
      <c r="A23" s="2">
        <v>22</v>
      </c>
      <c r="B23" s="38" t="s">
        <v>222</v>
      </c>
      <c r="C23" t="s">
        <v>25</v>
      </c>
      <c r="D23" s="2">
        <v>1</v>
      </c>
      <c r="E23" s="1">
        <v>8000</v>
      </c>
      <c r="F23" s="1">
        <v>8000</v>
      </c>
      <c r="G23" s="49">
        <v>44501</v>
      </c>
      <c r="H23" s="1">
        <v>30000</v>
      </c>
    </row>
    <row r="24" spans="1:8" x14ac:dyDescent="0.25">
      <c r="A24" s="2">
        <v>23</v>
      </c>
      <c r="B24" s="38" t="s">
        <v>222</v>
      </c>
      <c r="C24" t="s">
        <v>26</v>
      </c>
      <c r="D24" s="2">
        <v>1</v>
      </c>
      <c r="E24" s="1">
        <v>8000</v>
      </c>
      <c r="F24" s="1">
        <v>8000</v>
      </c>
      <c r="G24" s="49">
        <v>44505</v>
      </c>
      <c r="H24" s="1">
        <v>57000</v>
      </c>
    </row>
    <row r="25" spans="1:8" x14ac:dyDescent="0.25">
      <c r="A25" s="2">
        <v>24</v>
      </c>
      <c r="B25" s="38" t="s">
        <v>222</v>
      </c>
      <c r="C25" t="s">
        <v>27</v>
      </c>
      <c r="D25" s="2">
        <v>1</v>
      </c>
      <c r="E25" s="1">
        <v>5500</v>
      </c>
      <c r="F25" s="1">
        <v>5500</v>
      </c>
      <c r="G25" s="49">
        <v>44505</v>
      </c>
      <c r="H25" s="1">
        <v>35000</v>
      </c>
    </row>
    <row r="26" spans="1:8" x14ac:dyDescent="0.25">
      <c r="A26" s="2">
        <v>25</v>
      </c>
      <c r="B26" s="38" t="s">
        <v>223</v>
      </c>
      <c r="C26" t="s">
        <v>28</v>
      </c>
      <c r="D26" s="2">
        <v>1</v>
      </c>
      <c r="E26" s="1">
        <v>5220</v>
      </c>
      <c r="F26" s="1">
        <v>5220</v>
      </c>
      <c r="G26" s="49">
        <v>44512</v>
      </c>
      <c r="H26" s="1">
        <v>57000</v>
      </c>
    </row>
    <row r="27" spans="1:8" x14ac:dyDescent="0.25">
      <c r="A27" s="2">
        <v>26</v>
      </c>
      <c r="B27" s="38" t="s">
        <v>223</v>
      </c>
      <c r="C27" t="s">
        <v>29</v>
      </c>
      <c r="D27" s="2">
        <v>1</v>
      </c>
      <c r="E27" s="1">
        <v>25000</v>
      </c>
      <c r="F27" s="1">
        <v>25000</v>
      </c>
      <c r="G27" s="49">
        <v>44512</v>
      </c>
      <c r="H27" s="1">
        <v>40000</v>
      </c>
    </row>
    <row r="28" spans="1:8" x14ac:dyDescent="0.25">
      <c r="A28" s="2">
        <v>27</v>
      </c>
      <c r="B28" s="38" t="s">
        <v>224</v>
      </c>
      <c r="C28" t="s">
        <v>30</v>
      </c>
      <c r="D28" s="2">
        <v>50</v>
      </c>
      <c r="E28" s="1">
        <v>100</v>
      </c>
      <c r="F28" s="1">
        <f>D28*E28</f>
        <v>5000</v>
      </c>
      <c r="G28" s="49">
        <v>44512</v>
      </c>
      <c r="H28" s="1">
        <v>70000</v>
      </c>
    </row>
    <row r="29" spans="1:8" x14ac:dyDescent="0.25">
      <c r="A29" s="2">
        <v>28</v>
      </c>
      <c r="B29" s="38" t="s">
        <v>224</v>
      </c>
      <c r="C29" t="s">
        <v>31</v>
      </c>
      <c r="D29" s="2">
        <v>1</v>
      </c>
      <c r="E29" s="1">
        <v>6500</v>
      </c>
      <c r="F29" s="1">
        <v>6500</v>
      </c>
      <c r="G29" s="49">
        <v>44522</v>
      </c>
      <c r="H29" s="1">
        <v>28000</v>
      </c>
    </row>
    <row r="30" spans="1:8" x14ac:dyDescent="0.25">
      <c r="A30" s="2">
        <v>29</v>
      </c>
      <c r="B30" s="38" t="s">
        <v>222</v>
      </c>
      <c r="C30" t="s">
        <v>32</v>
      </c>
      <c r="D30" s="2">
        <v>1</v>
      </c>
      <c r="E30" s="1">
        <v>6450</v>
      </c>
      <c r="F30" s="1">
        <v>6450</v>
      </c>
      <c r="G30" s="49">
        <v>44522</v>
      </c>
      <c r="H30" s="1">
        <v>45000</v>
      </c>
    </row>
    <row r="31" spans="1:8" x14ac:dyDescent="0.25">
      <c r="A31" s="2">
        <v>30</v>
      </c>
      <c r="B31" s="38" t="s">
        <v>222</v>
      </c>
      <c r="C31" t="s">
        <v>33</v>
      </c>
      <c r="D31" s="2">
        <v>1</v>
      </c>
      <c r="E31" s="1">
        <v>6450</v>
      </c>
      <c r="F31" s="1">
        <v>6450</v>
      </c>
      <c r="G31" s="49">
        <v>44529</v>
      </c>
      <c r="H31" s="1">
        <v>40000</v>
      </c>
    </row>
    <row r="32" spans="1:8" x14ac:dyDescent="0.25">
      <c r="A32" s="2">
        <v>31</v>
      </c>
      <c r="B32" s="38" t="s">
        <v>222</v>
      </c>
      <c r="C32" t="s">
        <v>34</v>
      </c>
      <c r="D32" s="2">
        <v>5</v>
      </c>
      <c r="E32" s="1">
        <v>750</v>
      </c>
      <c r="F32" s="1">
        <f>D32*E32</f>
        <v>3750</v>
      </c>
      <c r="G32" s="49" t="s">
        <v>310</v>
      </c>
      <c r="H32" s="1">
        <v>45000</v>
      </c>
    </row>
    <row r="33" spans="1:8" x14ac:dyDescent="0.25">
      <c r="A33" s="2">
        <v>32</v>
      </c>
      <c r="B33" s="38" t="s">
        <v>223</v>
      </c>
      <c r="C33" t="s">
        <v>35</v>
      </c>
      <c r="D33" s="2">
        <v>1</v>
      </c>
      <c r="E33" s="1">
        <v>4350</v>
      </c>
      <c r="F33" s="1">
        <v>4350</v>
      </c>
      <c r="G33" s="49" t="s">
        <v>311</v>
      </c>
      <c r="H33" s="1">
        <v>40000</v>
      </c>
    </row>
    <row r="34" spans="1:8" x14ac:dyDescent="0.25">
      <c r="A34" s="2">
        <v>33</v>
      </c>
      <c r="B34" s="38" t="s">
        <v>223</v>
      </c>
      <c r="C34" t="s">
        <v>36</v>
      </c>
      <c r="D34" s="2">
        <v>1</v>
      </c>
      <c r="E34" s="1">
        <v>15750</v>
      </c>
      <c r="F34" s="1">
        <v>15750</v>
      </c>
      <c r="G34" s="49"/>
      <c r="H34" s="40">
        <f>SUBTOTAL(109,H2:H33)</f>
        <v>1324000</v>
      </c>
    </row>
    <row r="35" spans="1:8" x14ac:dyDescent="0.25">
      <c r="A35" s="2">
        <v>34</v>
      </c>
      <c r="B35" s="38" t="s">
        <v>223</v>
      </c>
      <c r="C35" t="s">
        <v>37</v>
      </c>
      <c r="D35" s="2">
        <v>1</v>
      </c>
      <c r="E35" s="1">
        <v>12750</v>
      </c>
      <c r="F35" s="1">
        <v>12750</v>
      </c>
      <c r="G35" s="49"/>
      <c r="H35" s="1"/>
    </row>
    <row r="36" spans="1:8" x14ac:dyDescent="0.25">
      <c r="A36" s="2">
        <v>35</v>
      </c>
      <c r="B36" s="38" t="s">
        <v>223</v>
      </c>
      <c r="C36" t="s">
        <v>38</v>
      </c>
      <c r="D36" s="2">
        <v>1</v>
      </c>
      <c r="E36" s="1">
        <v>4225</v>
      </c>
      <c r="F36" s="1">
        <v>4225</v>
      </c>
      <c r="G36" s="49"/>
      <c r="H36" s="1"/>
    </row>
    <row r="37" spans="1:8" x14ac:dyDescent="0.25">
      <c r="A37" s="2">
        <v>36</v>
      </c>
      <c r="B37" s="38" t="s">
        <v>223</v>
      </c>
      <c r="C37" t="s">
        <v>39</v>
      </c>
      <c r="D37" s="2">
        <v>1</v>
      </c>
      <c r="E37" s="1">
        <v>1750</v>
      </c>
      <c r="F37" s="1">
        <v>1750</v>
      </c>
      <c r="G37" s="49"/>
      <c r="H37" s="1"/>
    </row>
    <row r="38" spans="1:8" x14ac:dyDescent="0.25">
      <c r="A38" s="2">
        <v>37</v>
      </c>
      <c r="B38" s="38" t="s">
        <v>223</v>
      </c>
      <c r="C38" t="s">
        <v>40</v>
      </c>
      <c r="D38" s="2">
        <v>1</v>
      </c>
      <c r="E38" s="1">
        <v>4000</v>
      </c>
      <c r="F38" s="1">
        <v>4000</v>
      </c>
      <c r="G38" s="49"/>
      <c r="H38" s="1"/>
    </row>
    <row r="39" spans="1:8" x14ac:dyDescent="0.25">
      <c r="A39" s="2">
        <v>38</v>
      </c>
      <c r="B39" s="38" t="s">
        <v>223</v>
      </c>
      <c r="C39" t="s">
        <v>41</v>
      </c>
      <c r="D39" s="2">
        <v>2</v>
      </c>
      <c r="E39" s="1">
        <v>5000</v>
      </c>
      <c r="F39" s="1">
        <f>D39*E39</f>
        <v>10000</v>
      </c>
      <c r="G39" s="49"/>
      <c r="H39" s="1"/>
    </row>
    <row r="40" spans="1:8" x14ac:dyDescent="0.25">
      <c r="A40" s="2">
        <v>39</v>
      </c>
      <c r="B40" s="38" t="s">
        <v>223</v>
      </c>
      <c r="C40" t="s">
        <v>42</v>
      </c>
      <c r="D40" s="2">
        <v>2</v>
      </c>
      <c r="E40" s="1">
        <v>4000</v>
      </c>
      <c r="F40" s="1">
        <f>D40*E40</f>
        <v>8000</v>
      </c>
      <c r="G40" s="49"/>
      <c r="H40" s="1"/>
    </row>
    <row r="41" spans="1:8" x14ac:dyDescent="0.25">
      <c r="A41" s="2">
        <v>40</v>
      </c>
      <c r="B41" s="38" t="s">
        <v>223</v>
      </c>
      <c r="C41" t="s">
        <v>43</v>
      </c>
      <c r="D41" s="2">
        <v>1</v>
      </c>
      <c r="E41" s="1">
        <v>3125</v>
      </c>
      <c r="F41" s="1">
        <v>3125</v>
      </c>
      <c r="G41" s="49"/>
      <c r="H41" s="1"/>
    </row>
    <row r="42" spans="1:8" x14ac:dyDescent="0.25">
      <c r="A42" s="2">
        <v>41</v>
      </c>
      <c r="B42" s="38" t="s">
        <v>226</v>
      </c>
      <c r="C42" t="s">
        <v>44</v>
      </c>
      <c r="D42" s="2">
        <v>1</v>
      </c>
      <c r="E42" s="1">
        <v>15000</v>
      </c>
      <c r="F42" s="1">
        <v>15000</v>
      </c>
      <c r="G42" s="49"/>
      <c r="H42" s="1"/>
    </row>
    <row r="43" spans="1:8" x14ac:dyDescent="0.25">
      <c r="A43" s="2">
        <v>42</v>
      </c>
      <c r="B43" s="38" t="s">
        <v>223</v>
      </c>
      <c r="C43" t="s">
        <v>45</v>
      </c>
      <c r="D43" s="2">
        <v>3</v>
      </c>
      <c r="E43" s="1">
        <v>2700</v>
      </c>
      <c r="F43" s="1">
        <f>D43*E43</f>
        <v>8100</v>
      </c>
      <c r="G43" s="49"/>
      <c r="H43" s="1"/>
    </row>
    <row r="44" spans="1:8" x14ac:dyDescent="0.25">
      <c r="A44" s="2">
        <v>43</v>
      </c>
      <c r="B44" s="38" t="s">
        <v>223</v>
      </c>
      <c r="C44" t="s">
        <v>46</v>
      </c>
      <c r="D44" s="2">
        <v>1</v>
      </c>
      <c r="E44" s="1">
        <v>1600</v>
      </c>
      <c r="F44" s="1">
        <v>1600</v>
      </c>
      <c r="G44" s="49"/>
      <c r="H44" s="1"/>
    </row>
    <row r="45" spans="1:8" x14ac:dyDescent="0.25">
      <c r="A45" s="2">
        <v>44</v>
      </c>
      <c r="B45" s="38" t="s">
        <v>223</v>
      </c>
      <c r="C45" t="s">
        <v>47</v>
      </c>
      <c r="D45" s="2">
        <v>1</v>
      </c>
      <c r="E45" s="1">
        <v>5000</v>
      </c>
      <c r="F45" s="1">
        <v>5000</v>
      </c>
      <c r="G45" s="49"/>
      <c r="H45" s="1"/>
    </row>
    <row r="46" spans="1:8" x14ac:dyDescent="0.25">
      <c r="A46" s="2">
        <v>45</v>
      </c>
      <c r="B46" s="38" t="s">
        <v>223</v>
      </c>
      <c r="C46" t="s">
        <v>48</v>
      </c>
      <c r="D46" s="2">
        <v>1</v>
      </c>
      <c r="E46" s="1">
        <v>2800</v>
      </c>
      <c r="F46" s="1">
        <v>2800</v>
      </c>
      <c r="G46" s="49"/>
      <c r="H46" s="1"/>
    </row>
    <row r="47" spans="1:8" x14ac:dyDescent="0.25">
      <c r="A47" s="2">
        <v>46</v>
      </c>
      <c r="B47" s="38" t="s">
        <v>223</v>
      </c>
      <c r="C47" t="s">
        <v>49</v>
      </c>
      <c r="D47" s="2">
        <v>4</v>
      </c>
      <c r="E47" s="1">
        <v>3000</v>
      </c>
      <c r="F47" s="1">
        <f t="shared" ref="F47:F52" si="0">D47*E47</f>
        <v>12000</v>
      </c>
      <c r="G47" s="49"/>
      <c r="H47" s="1"/>
    </row>
    <row r="48" spans="1:8" x14ac:dyDescent="0.25">
      <c r="A48" s="2">
        <v>47</v>
      </c>
      <c r="B48" s="38" t="s">
        <v>227</v>
      </c>
      <c r="C48" t="s">
        <v>50</v>
      </c>
      <c r="D48" s="2">
        <v>20</v>
      </c>
      <c r="E48" s="1">
        <v>400</v>
      </c>
      <c r="F48" s="1">
        <f t="shared" si="0"/>
        <v>8000</v>
      </c>
      <c r="G48" s="49"/>
      <c r="H48" s="1"/>
    </row>
    <row r="49" spans="1:8" x14ac:dyDescent="0.25">
      <c r="A49" s="2">
        <v>48</v>
      </c>
      <c r="B49" s="38" t="s">
        <v>227</v>
      </c>
      <c r="C49" t="s">
        <v>51</v>
      </c>
      <c r="D49" s="2">
        <v>50</v>
      </c>
      <c r="E49" s="1">
        <v>215</v>
      </c>
      <c r="F49" s="1">
        <f t="shared" si="0"/>
        <v>10750</v>
      </c>
      <c r="G49" s="49"/>
      <c r="H49" s="1"/>
    </row>
    <row r="50" spans="1:8" x14ac:dyDescent="0.25">
      <c r="A50" s="2">
        <v>49</v>
      </c>
      <c r="B50" s="38" t="s">
        <v>227</v>
      </c>
      <c r="C50" t="s">
        <v>52</v>
      </c>
      <c r="D50" s="2">
        <v>35</v>
      </c>
      <c r="E50" s="1">
        <v>340</v>
      </c>
      <c r="F50" s="1">
        <f t="shared" si="0"/>
        <v>11900</v>
      </c>
      <c r="G50" s="49"/>
      <c r="H50" s="1"/>
    </row>
    <row r="51" spans="1:8" x14ac:dyDescent="0.25">
      <c r="A51" s="2">
        <v>50</v>
      </c>
      <c r="B51" s="38">
        <v>44440</v>
      </c>
      <c r="C51" t="s">
        <v>53</v>
      </c>
      <c r="D51" s="2">
        <v>13</v>
      </c>
      <c r="E51" s="1">
        <v>700</v>
      </c>
      <c r="F51" s="1">
        <f t="shared" si="0"/>
        <v>9100</v>
      </c>
      <c r="G51" s="49"/>
      <c r="H51" s="1"/>
    </row>
    <row r="52" spans="1:8" x14ac:dyDescent="0.25">
      <c r="A52" s="2">
        <v>51</v>
      </c>
      <c r="B52" s="38">
        <v>44440</v>
      </c>
      <c r="C52" t="s">
        <v>54</v>
      </c>
      <c r="D52" s="2">
        <v>13</v>
      </c>
      <c r="E52" s="1">
        <v>1700</v>
      </c>
      <c r="F52" s="1">
        <f t="shared" si="0"/>
        <v>22100</v>
      </c>
      <c r="G52" s="49"/>
      <c r="H52" s="1"/>
    </row>
    <row r="53" spans="1:8" x14ac:dyDescent="0.25">
      <c r="A53" s="2">
        <v>52</v>
      </c>
      <c r="B53" s="38">
        <v>44440</v>
      </c>
      <c r="C53" t="s">
        <v>55</v>
      </c>
      <c r="D53" s="2">
        <v>1</v>
      </c>
      <c r="E53" s="1">
        <v>5000</v>
      </c>
      <c r="F53" s="1">
        <v>5000</v>
      </c>
      <c r="G53" s="49"/>
      <c r="H53" s="1"/>
    </row>
    <row r="54" spans="1:8" x14ac:dyDescent="0.25">
      <c r="A54" s="2">
        <v>53</v>
      </c>
      <c r="B54" s="38">
        <v>44444</v>
      </c>
      <c r="C54" t="s">
        <v>56</v>
      </c>
      <c r="D54" s="2">
        <v>1</v>
      </c>
      <c r="E54" s="1">
        <v>6500</v>
      </c>
      <c r="F54" s="1">
        <f t="shared" ref="F54:F64" si="1">D54*E54</f>
        <v>6500</v>
      </c>
      <c r="G54" s="49"/>
      <c r="H54" s="1"/>
    </row>
    <row r="55" spans="1:8" x14ac:dyDescent="0.25">
      <c r="A55" s="2">
        <v>54</v>
      </c>
      <c r="B55" s="38">
        <v>44444</v>
      </c>
      <c r="C55" t="s">
        <v>57</v>
      </c>
      <c r="D55" s="2">
        <v>3</v>
      </c>
      <c r="E55" s="1">
        <v>7000</v>
      </c>
      <c r="F55" s="1">
        <f t="shared" si="1"/>
        <v>21000</v>
      </c>
      <c r="G55" s="49"/>
      <c r="H55" s="1"/>
    </row>
    <row r="56" spans="1:8" x14ac:dyDescent="0.25">
      <c r="A56" s="2">
        <v>55</v>
      </c>
      <c r="B56" s="38">
        <v>44444</v>
      </c>
      <c r="C56" t="s">
        <v>58</v>
      </c>
      <c r="D56" s="2">
        <v>2</v>
      </c>
      <c r="E56" s="1">
        <v>2000</v>
      </c>
      <c r="F56" s="1">
        <f t="shared" si="1"/>
        <v>4000</v>
      </c>
      <c r="G56" s="49"/>
      <c r="H56" s="1"/>
    </row>
    <row r="57" spans="1:8" x14ac:dyDescent="0.25">
      <c r="A57" s="2">
        <v>56</v>
      </c>
      <c r="B57" s="38">
        <v>44446</v>
      </c>
      <c r="C57" t="s">
        <v>59</v>
      </c>
      <c r="D57" s="2">
        <v>1</v>
      </c>
      <c r="E57" s="1">
        <v>2500</v>
      </c>
      <c r="F57" s="1">
        <f t="shared" si="1"/>
        <v>2500</v>
      </c>
      <c r="G57" s="49"/>
      <c r="H57" s="1"/>
    </row>
    <row r="58" spans="1:8" x14ac:dyDescent="0.25">
      <c r="A58" s="2">
        <v>57</v>
      </c>
      <c r="B58" s="38">
        <v>44446</v>
      </c>
      <c r="C58" t="s">
        <v>60</v>
      </c>
      <c r="D58" s="2">
        <v>1</v>
      </c>
      <c r="E58" s="1">
        <v>6500</v>
      </c>
      <c r="F58" s="1">
        <f t="shared" si="1"/>
        <v>6500</v>
      </c>
      <c r="G58" s="49"/>
      <c r="H58" s="1"/>
    </row>
    <row r="59" spans="1:8" x14ac:dyDescent="0.25">
      <c r="A59" s="2">
        <v>58</v>
      </c>
      <c r="B59" s="38">
        <v>44446</v>
      </c>
      <c r="C59" t="s">
        <v>61</v>
      </c>
      <c r="D59" s="2">
        <v>2</v>
      </c>
      <c r="E59" s="1">
        <v>6000</v>
      </c>
      <c r="F59" s="1">
        <f t="shared" si="1"/>
        <v>12000</v>
      </c>
      <c r="G59" s="49"/>
      <c r="H59" s="1"/>
    </row>
    <row r="60" spans="1:8" x14ac:dyDescent="0.25">
      <c r="A60" s="2">
        <v>59</v>
      </c>
      <c r="B60" s="38">
        <v>44446</v>
      </c>
      <c r="C60" t="s">
        <v>62</v>
      </c>
      <c r="D60" s="2">
        <v>3</v>
      </c>
      <c r="E60" s="1">
        <v>3000</v>
      </c>
      <c r="F60" s="1">
        <f t="shared" si="1"/>
        <v>9000</v>
      </c>
      <c r="G60" s="49"/>
      <c r="H60" s="1"/>
    </row>
    <row r="61" spans="1:8" x14ac:dyDescent="0.25">
      <c r="A61" s="2">
        <v>60</v>
      </c>
      <c r="B61" s="38">
        <v>44446</v>
      </c>
      <c r="C61" t="s">
        <v>63</v>
      </c>
      <c r="D61" s="2">
        <v>2</v>
      </c>
      <c r="E61" s="1">
        <v>4000</v>
      </c>
      <c r="F61" s="1">
        <f t="shared" si="1"/>
        <v>8000</v>
      </c>
      <c r="G61" s="49"/>
      <c r="H61" s="1"/>
    </row>
    <row r="62" spans="1:8" x14ac:dyDescent="0.25">
      <c r="A62" s="2">
        <v>61</v>
      </c>
      <c r="B62" s="38">
        <v>44446</v>
      </c>
      <c r="C62" t="s">
        <v>64</v>
      </c>
      <c r="D62" s="2">
        <v>4</v>
      </c>
      <c r="E62" s="1">
        <v>3220</v>
      </c>
      <c r="F62" s="1">
        <f t="shared" si="1"/>
        <v>12880</v>
      </c>
      <c r="G62" s="49"/>
      <c r="H62" s="1"/>
    </row>
    <row r="63" spans="1:8" x14ac:dyDescent="0.25">
      <c r="A63" s="2">
        <v>62</v>
      </c>
      <c r="B63" s="38">
        <v>44446</v>
      </c>
      <c r="C63" t="s">
        <v>65</v>
      </c>
      <c r="D63" s="2">
        <v>4</v>
      </c>
      <c r="E63" s="1">
        <v>3220</v>
      </c>
      <c r="F63" s="1">
        <f t="shared" si="1"/>
        <v>12880</v>
      </c>
      <c r="G63" s="49"/>
      <c r="H63" s="1"/>
    </row>
    <row r="64" spans="1:8" x14ac:dyDescent="0.25">
      <c r="A64" s="2">
        <v>63</v>
      </c>
      <c r="B64" s="38">
        <v>44446</v>
      </c>
      <c r="C64" t="s">
        <v>66</v>
      </c>
      <c r="D64" s="2">
        <v>1</v>
      </c>
      <c r="E64" s="1">
        <v>13000</v>
      </c>
      <c r="F64" s="1">
        <f t="shared" si="1"/>
        <v>13000</v>
      </c>
      <c r="G64" s="49"/>
      <c r="H64" s="1"/>
    </row>
    <row r="65" spans="1:8" x14ac:dyDescent="0.25">
      <c r="A65" s="2">
        <v>64</v>
      </c>
      <c r="B65" s="38">
        <v>44446</v>
      </c>
      <c r="C65" t="s">
        <v>67</v>
      </c>
      <c r="D65" s="2">
        <v>1</v>
      </c>
      <c r="E65" s="1">
        <v>9000</v>
      </c>
      <c r="F65" s="1">
        <v>9000</v>
      </c>
      <c r="G65" s="49"/>
      <c r="H65" s="1"/>
    </row>
    <row r="66" spans="1:8" x14ac:dyDescent="0.25">
      <c r="A66" s="2">
        <v>65</v>
      </c>
      <c r="B66" s="38">
        <v>44446</v>
      </c>
      <c r="C66" t="s">
        <v>68</v>
      </c>
      <c r="D66" s="2">
        <v>1</v>
      </c>
      <c r="E66" s="1">
        <v>9000</v>
      </c>
      <c r="F66" s="1">
        <v>9000</v>
      </c>
      <c r="G66" s="49"/>
      <c r="H66" s="1"/>
    </row>
    <row r="67" spans="1:8" x14ac:dyDescent="0.25">
      <c r="A67" s="2">
        <v>66</v>
      </c>
      <c r="B67" s="38">
        <v>44446</v>
      </c>
      <c r="C67" t="s">
        <v>69</v>
      </c>
      <c r="D67" s="2">
        <v>1</v>
      </c>
      <c r="E67" s="1">
        <v>2000</v>
      </c>
      <c r="F67" s="1">
        <f>D67*E67</f>
        <v>2000</v>
      </c>
      <c r="G67" s="49"/>
      <c r="H67" s="1"/>
    </row>
    <row r="68" spans="1:8" x14ac:dyDescent="0.25">
      <c r="A68" s="2">
        <v>67</v>
      </c>
      <c r="B68" s="38">
        <v>44446</v>
      </c>
      <c r="C68" t="s">
        <v>55</v>
      </c>
      <c r="D68" s="2">
        <v>1</v>
      </c>
      <c r="E68" s="1">
        <v>5000</v>
      </c>
      <c r="F68" s="1">
        <v>5000</v>
      </c>
      <c r="G68" s="49"/>
      <c r="H68" s="1"/>
    </row>
    <row r="69" spans="1:8" x14ac:dyDescent="0.25">
      <c r="A69" s="2">
        <v>68</v>
      </c>
      <c r="B69" s="38">
        <v>44446</v>
      </c>
      <c r="C69" t="s">
        <v>97</v>
      </c>
      <c r="D69" s="2">
        <v>1</v>
      </c>
      <c r="E69" s="1">
        <v>3500</v>
      </c>
      <c r="F69" s="1">
        <v>3500</v>
      </c>
      <c r="G69" s="49"/>
      <c r="H69" s="1"/>
    </row>
    <row r="70" spans="1:8" x14ac:dyDescent="0.25">
      <c r="A70" s="2">
        <v>69</v>
      </c>
      <c r="B70" s="38">
        <v>44466</v>
      </c>
      <c r="C70" t="s">
        <v>107</v>
      </c>
      <c r="D70" s="2">
        <v>1</v>
      </c>
      <c r="E70" s="1">
        <v>5200</v>
      </c>
      <c r="F70" s="1">
        <v>5200</v>
      </c>
      <c r="G70" s="49"/>
      <c r="H70" s="1"/>
    </row>
    <row r="71" spans="1:8" x14ac:dyDescent="0.25">
      <c r="A71" s="2">
        <v>70</v>
      </c>
      <c r="B71" s="38">
        <v>44466</v>
      </c>
      <c r="C71" t="s">
        <v>113</v>
      </c>
      <c r="D71" s="2">
        <v>4</v>
      </c>
      <c r="E71" s="1">
        <v>5200</v>
      </c>
      <c r="F71" s="1">
        <f t="shared" ref="F71:F85" si="2">D71*E71</f>
        <v>20800</v>
      </c>
      <c r="G71" s="49"/>
      <c r="H71" s="1"/>
    </row>
    <row r="72" spans="1:8" x14ac:dyDescent="0.25">
      <c r="A72" s="2">
        <v>71</v>
      </c>
      <c r="B72" s="38">
        <v>44466</v>
      </c>
      <c r="C72" t="s">
        <v>114</v>
      </c>
      <c r="D72" s="2">
        <v>2</v>
      </c>
      <c r="E72" s="1">
        <v>4750</v>
      </c>
      <c r="F72" s="1">
        <f t="shared" si="2"/>
        <v>9500</v>
      </c>
      <c r="G72" s="49"/>
      <c r="H72" s="1"/>
    </row>
    <row r="73" spans="1:8" x14ac:dyDescent="0.25">
      <c r="A73" s="2">
        <v>72</v>
      </c>
      <c r="B73" s="38">
        <v>44466</v>
      </c>
      <c r="C73" t="s">
        <v>115</v>
      </c>
      <c r="D73" s="2">
        <v>2</v>
      </c>
      <c r="E73" s="1">
        <v>3750</v>
      </c>
      <c r="F73" s="1">
        <f t="shared" si="2"/>
        <v>7500</v>
      </c>
      <c r="G73" s="49"/>
      <c r="H73" s="1"/>
    </row>
    <row r="74" spans="1:8" x14ac:dyDescent="0.25">
      <c r="A74" s="2">
        <v>73</v>
      </c>
      <c r="B74" s="38">
        <v>44467</v>
      </c>
      <c r="C74" t="s">
        <v>116</v>
      </c>
      <c r="D74" s="2">
        <v>10</v>
      </c>
      <c r="E74" s="1">
        <v>285</v>
      </c>
      <c r="F74" s="1">
        <f t="shared" si="2"/>
        <v>2850</v>
      </c>
      <c r="G74" s="49"/>
      <c r="H74" s="1"/>
    </row>
    <row r="75" spans="1:8" x14ac:dyDescent="0.25">
      <c r="A75" s="2">
        <v>74</v>
      </c>
      <c r="B75" s="38">
        <v>44467</v>
      </c>
      <c r="C75" t="s">
        <v>117</v>
      </c>
      <c r="D75" s="2">
        <v>1</v>
      </c>
      <c r="E75" s="1">
        <v>2525</v>
      </c>
      <c r="F75" s="1">
        <f t="shared" si="2"/>
        <v>2525</v>
      </c>
      <c r="G75" s="49"/>
      <c r="H75" s="1"/>
    </row>
    <row r="76" spans="1:8" x14ac:dyDescent="0.25">
      <c r="A76" s="2">
        <v>75</v>
      </c>
      <c r="B76" s="38">
        <v>44467</v>
      </c>
      <c r="C76" t="s">
        <v>118</v>
      </c>
      <c r="D76" s="2">
        <v>25</v>
      </c>
      <c r="E76" s="1">
        <v>280</v>
      </c>
      <c r="F76" s="1">
        <f t="shared" si="2"/>
        <v>7000</v>
      </c>
      <c r="G76" s="49"/>
      <c r="H76" s="1"/>
    </row>
    <row r="77" spans="1:8" x14ac:dyDescent="0.25">
      <c r="A77" s="2">
        <v>76</v>
      </c>
      <c r="B77" s="38">
        <v>44468</v>
      </c>
      <c r="C77" t="s">
        <v>119</v>
      </c>
      <c r="D77" s="2">
        <v>1</v>
      </c>
      <c r="E77" s="1">
        <v>2800</v>
      </c>
      <c r="F77" s="1">
        <f t="shared" si="2"/>
        <v>2800</v>
      </c>
      <c r="G77" s="49"/>
      <c r="H77" s="1"/>
    </row>
    <row r="78" spans="1:8" x14ac:dyDescent="0.25">
      <c r="A78" s="2">
        <v>77</v>
      </c>
      <c r="B78" s="38">
        <v>44468</v>
      </c>
      <c r="C78" t="s">
        <v>21</v>
      </c>
      <c r="D78" s="2">
        <v>2</v>
      </c>
      <c r="E78" s="1">
        <v>2900</v>
      </c>
      <c r="F78" s="1">
        <f t="shared" si="2"/>
        <v>5800</v>
      </c>
      <c r="G78" s="49"/>
      <c r="H78" s="1"/>
    </row>
    <row r="79" spans="1:8" x14ac:dyDescent="0.25">
      <c r="A79" s="2">
        <v>78</v>
      </c>
      <c r="B79" s="38">
        <v>44468</v>
      </c>
      <c r="C79" t="s">
        <v>23</v>
      </c>
      <c r="D79" s="2">
        <v>2</v>
      </c>
      <c r="E79" s="1">
        <v>3300</v>
      </c>
      <c r="F79" s="1">
        <f t="shared" si="2"/>
        <v>6600</v>
      </c>
      <c r="G79" s="49"/>
      <c r="H79" s="1"/>
    </row>
    <row r="80" spans="1:8" x14ac:dyDescent="0.25">
      <c r="A80" s="2">
        <v>79</v>
      </c>
      <c r="B80" s="38">
        <v>44468</v>
      </c>
      <c r="C80" t="s">
        <v>120</v>
      </c>
      <c r="D80" s="2">
        <v>1</v>
      </c>
      <c r="E80" s="1">
        <v>2800</v>
      </c>
      <c r="F80" s="1">
        <f t="shared" si="2"/>
        <v>2800</v>
      </c>
      <c r="G80" s="49"/>
      <c r="H80" s="1"/>
    </row>
    <row r="81" spans="1:8" x14ac:dyDescent="0.25">
      <c r="A81" s="2">
        <v>80</v>
      </c>
      <c r="B81" s="38">
        <v>44468</v>
      </c>
      <c r="C81" t="s">
        <v>121</v>
      </c>
      <c r="D81" s="2">
        <v>1</v>
      </c>
      <c r="E81" s="1">
        <v>3900</v>
      </c>
      <c r="F81" s="1">
        <f t="shared" si="2"/>
        <v>3900</v>
      </c>
      <c r="G81" s="49"/>
      <c r="H81" s="1"/>
    </row>
    <row r="82" spans="1:8" x14ac:dyDescent="0.25">
      <c r="A82" s="2">
        <v>81</v>
      </c>
      <c r="B82" s="38">
        <v>44468</v>
      </c>
      <c r="C82" t="s">
        <v>122</v>
      </c>
      <c r="D82" s="2">
        <v>1</v>
      </c>
      <c r="E82" s="1">
        <v>3700</v>
      </c>
      <c r="F82" s="1">
        <f t="shared" si="2"/>
        <v>3700</v>
      </c>
      <c r="G82" s="49"/>
      <c r="H82" s="1"/>
    </row>
    <row r="83" spans="1:8" x14ac:dyDescent="0.25">
      <c r="A83" s="2">
        <v>82</v>
      </c>
      <c r="B83" s="38" t="s">
        <v>228</v>
      </c>
      <c r="C83" t="s">
        <v>140</v>
      </c>
      <c r="D83" s="2">
        <v>2</v>
      </c>
      <c r="E83" s="1">
        <v>2800</v>
      </c>
      <c r="F83" s="1">
        <f t="shared" si="2"/>
        <v>5600</v>
      </c>
      <c r="G83" s="49"/>
      <c r="H83" s="1"/>
    </row>
    <row r="84" spans="1:8" x14ac:dyDescent="0.25">
      <c r="A84" s="2">
        <v>83</v>
      </c>
      <c r="B84" s="38" t="s">
        <v>228</v>
      </c>
      <c r="C84" t="s">
        <v>141</v>
      </c>
      <c r="D84" s="2">
        <v>2</v>
      </c>
      <c r="E84" s="1">
        <v>6000</v>
      </c>
      <c r="F84" s="1">
        <f t="shared" si="2"/>
        <v>12000</v>
      </c>
      <c r="G84" s="49"/>
      <c r="H84" s="1"/>
    </row>
    <row r="85" spans="1:8" x14ac:dyDescent="0.25">
      <c r="A85" s="2">
        <v>84</v>
      </c>
      <c r="B85" s="38" t="s">
        <v>228</v>
      </c>
      <c r="C85" t="s">
        <v>219</v>
      </c>
      <c r="D85" s="2">
        <v>1</v>
      </c>
      <c r="E85" s="1">
        <v>4000</v>
      </c>
      <c r="F85" s="1">
        <f t="shared" si="2"/>
        <v>4000</v>
      </c>
      <c r="G85" s="49"/>
      <c r="H85" s="1"/>
    </row>
    <row r="86" spans="1:8" x14ac:dyDescent="0.25">
      <c r="A86" s="2">
        <v>85</v>
      </c>
      <c r="B86" s="38" t="s">
        <v>228</v>
      </c>
      <c r="C86" t="s">
        <v>142</v>
      </c>
      <c r="D86" s="2">
        <v>1</v>
      </c>
      <c r="E86" s="1">
        <v>5000</v>
      </c>
      <c r="F86" s="1">
        <v>5000</v>
      </c>
      <c r="G86" s="49"/>
      <c r="H86" s="1"/>
    </row>
    <row r="87" spans="1:8" x14ac:dyDescent="0.25">
      <c r="A87" s="2">
        <v>86</v>
      </c>
      <c r="B87" s="38" t="s">
        <v>228</v>
      </c>
      <c r="C87" t="s">
        <v>143</v>
      </c>
      <c r="D87" s="2">
        <v>5</v>
      </c>
      <c r="E87" s="1">
        <v>500</v>
      </c>
      <c r="F87" s="1">
        <f>D87*E87</f>
        <v>2500</v>
      </c>
      <c r="G87" s="49"/>
      <c r="H87" s="1"/>
    </row>
    <row r="88" spans="1:8" x14ac:dyDescent="0.25">
      <c r="A88" s="2">
        <v>87</v>
      </c>
      <c r="B88" s="38" t="s">
        <v>228</v>
      </c>
      <c r="C88" t="s">
        <v>144</v>
      </c>
      <c r="D88" s="2">
        <v>1</v>
      </c>
      <c r="E88" s="1">
        <v>2000</v>
      </c>
      <c r="F88" s="1">
        <f>D88*E88</f>
        <v>2000</v>
      </c>
      <c r="G88" s="49"/>
      <c r="H88" s="1"/>
    </row>
    <row r="89" spans="1:8" x14ac:dyDescent="0.25">
      <c r="A89" s="2">
        <v>88</v>
      </c>
      <c r="B89" s="38" t="s">
        <v>228</v>
      </c>
      <c r="C89" t="s">
        <v>5</v>
      </c>
      <c r="D89" s="2">
        <v>5</v>
      </c>
      <c r="E89" s="1">
        <v>6000</v>
      </c>
      <c r="F89" s="1">
        <f>D89*E89</f>
        <v>30000</v>
      </c>
      <c r="G89" s="49"/>
      <c r="H89" s="1"/>
    </row>
    <row r="90" spans="1:8" x14ac:dyDescent="0.25">
      <c r="A90" s="2">
        <v>89</v>
      </c>
      <c r="B90" s="38" t="s">
        <v>228</v>
      </c>
      <c r="C90" t="s">
        <v>58</v>
      </c>
      <c r="D90" s="2">
        <v>1</v>
      </c>
      <c r="E90" s="1">
        <v>2000</v>
      </c>
      <c r="F90" s="1">
        <v>2000</v>
      </c>
      <c r="G90" s="49"/>
      <c r="H90" s="1"/>
    </row>
    <row r="91" spans="1:8" x14ac:dyDescent="0.25">
      <c r="A91" s="2">
        <v>90</v>
      </c>
      <c r="B91" s="38" t="s">
        <v>228</v>
      </c>
      <c r="C91" t="s">
        <v>164</v>
      </c>
      <c r="D91" s="2">
        <v>5</v>
      </c>
      <c r="E91" s="1">
        <v>4950</v>
      </c>
      <c r="F91" s="1">
        <f>D91*E91</f>
        <v>24750</v>
      </c>
      <c r="G91" s="49"/>
      <c r="H91" s="1"/>
    </row>
    <row r="92" spans="1:8" x14ac:dyDescent="0.25">
      <c r="A92" s="2">
        <v>91</v>
      </c>
      <c r="B92" s="38" t="s">
        <v>228</v>
      </c>
      <c r="C92" t="s">
        <v>165</v>
      </c>
      <c r="D92" s="2">
        <v>1</v>
      </c>
      <c r="E92" s="1">
        <v>15500</v>
      </c>
      <c r="F92" s="1">
        <v>15500</v>
      </c>
      <c r="G92" s="49"/>
      <c r="H92" s="1"/>
    </row>
    <row r="93" spans="1:8" x14ac:dyDescent="0.25">
      <c r="A93" s="2">
        <v>92</v>
      </c>
      <c r="B93" s="38" t="s">
        <v>228</v>
      </c>
      <c r="C93" t="s">
        <v>113</v>
      </c>
      <c r="D93" s="2">
        <v>3</v>
      </c>
      <c r="E93" s="1">
        <v>5650</v>
      </c>
      <c r="F93" s="1">
        <f>D93*E93</f>
        <v>16950</v>
      </c>
      <c r="G93" s="49"/>
      <c r="H93" s="1"/>
    </row>
    <row r="94" spans="1:8" x14ac:dyDescent="0.25">
      <c r="A94" s="2">
        <v>93</v>
      </c>
      <c r="B94" s="38" t="s">
        <v>228</v>
      </c>
      <c r="C94" t="s">
        <v>166</v>
      </c>
      <c r="D94" s="2">
        <v>3</v>
      </c>
      <c r="E94" s="1">
        <v>3000</v>
      </c>
      <c r="F94" s="1">
        <f>D94*E94</f>
        <v>9000</v>
      </c>
      <c r="G94" s="49"/>
      <c r="H94" s="1"/>
    </row>
    <row r="95" spans="1:8" x14ac:dyDescent="0.25">
      <c r="A95" s="2">
        <v>94</v>
      </c>
      <c r="B95" s="38">
        <v>44510</v>
      </c>
      <c r="C95" t="s">
        <v>191</v>
      </c>
      <c r="D95" s="2">
        <v>1</v>
      </c>
      <c r="E95" s="1">
        <v>11000</v>
      </c>
      <c r="F95" s="1">
        <v>11000</v>
      </c>
      <c r="G95" s="49"/>
      <c r="H95" s="1"/>
    </row>
    <row r="96" spans="1:8" x14ac:dyDescent="0.25">
      <c r="A96" s="2">
        <v>95</v>
      </c>
      <c r="B96" s="38">
        <v>44511</v>
      </c>
      <c r="C96" t="s">
        <v>169</v>
      </c>
      <c r="D96" s="2">
        <v>3</v>
      </c>
      <c r="E96" s="1">
        <v>3200</v>
      </c>
      <c r="F96" s="1">
        <f t="shared" ref="F96:F104" si="3">D96*E96</f>
        <v>9600</v>
      </c>
      <c r="G96" s="49"/>
      <c r="H96" s="1"/>
    </row>
    <row r="97" spans="1:8" x14ac:dyDescent="0.25">
      <c r="A97" s="2">
        <v>96</v>
      </c>
      <c r="B97" s="38">
        <v>44511</v>
      </c>
      <c r="C97" t="s">
        <v>170</v>
      </c>
      <c r="D97" s="2">
        <v>3</v>
      </c>
      <c r="E97" s="1">
        <v>3200</v>
      </c>
      <c r="F97" s="1">
        <f t="shared" si="3"/>
        <v>9600</v>
      </c>
      <c r="G97" s="49"/>
      <c r="H97" s="1"/>
    </row>
    <row r="98" spans="1:8" x14ac:dyDescent="0.25">
      <c r="A98" s="2">
        <v>97</v>
      </c>
      <c r="B98" s="38">
        <v>44511</v>
      </c>
      <c r="C98" t="s">
        <v>171</v>
      </c>
      <c r="D98" s="2">
        <v>1</v>
      </c>
      <c r="E98" s="1">
        <v>3200</v>
      </c>
      <c r="F98" s="1">
        <f t="shared" si="3"/>
        <v>3200</v>
      </c>
      <c r="G98" s="49"/>
      <c r="H98" s="1"/>
    </row>
    <row r="99" spans="1:8" x14ac:dyDescent="0.25">
      <c r="A99" s="2">
        <v>98</v>
      </c>
      <c r="B99" s="38">
        <v>44511</v>
      </c>
      <c r="C99" t="s">
        <v>172</v>
      </c>
      <c r="D99" s="2">
        <v>3</v>
      </c>
      <c r="E99" s="1">
        <v>3200</v>
      </c>
      <c r="F99" s="1">
        <f t="shared" si="3"/>
        <v>9600</v>
      </c>
      <c r="G99" s="49"/>
      <c r="H99" s="1"/>
    </row>
    <row r="100" spans="1:8" x14ac:dyDescent="0.25">
      <c r="A100" s="2">
        <v>99</v>
      </c>
      <c r="B100" s="38">
        <v>44512</v>
      </c>
      <c r="C100" t="s">
        <v>173</v>
      </c>
      <c r="D100" s="2">
        <v>1</v>
      </c>
      <c r="E100" s="1">
        <v>3000</v>
      </c>
      <c r="F100" s="1">
        <f t="shared" si="3"/>
        <v>3000</v>
      </c>
      <c r="G100" s="49"/>
      <c r="H100" s="1"/>
    </row>
    <row r="101" spans="1:8" x14ac:dyDescent="0.25">
      <c r="A101" s="2">
        <v>100</v>
      </c>
      <c r="B101" s="38">
        <v>44512</v>
      </c>
      <c r="C101" t="s">
        <v>218</v>
      </c>
      <c r="D101" s="2">
        <v>3</v>
      </c>
      <c r="E101" s="1">
        <v>2500</v>
      </c>
      <c r="F101" s="1">
        <f t="shared" si="3"/>
        <v>7500</v>
      </c>
      <c r="G101" s="49"/>
      <c r="H101" s="1"/>
    </row>
    <row r="102" spans="1:8" x14ac:dyDescent="0.25">
      <c r="A102" s="2">
        <v>101</v>
      </c>
      <c r="B102" s="38">
        <v>44512</v>
      </c>
      <c r="C102" t="s">
        <v>174</v>
      </c>
      <c r="D102" s="2">
        <v>4</v>
      </c>
      <c r="E102" s="1">
        <v>500</v>
      </c>
      <c r="F102" s="1">
        <f t="shared" si="3"/>
        <v>2000</v>
      </c>
      <c r="G102" s="49"/>
      <c r="H102" s="1"/>
    </row>
    <row r="103" spans="1:8" x14ac:dyDescent="0.25">
      <c r="A103" s="2">
        <v>102</v>
      </c>
      <c r="B103" s="38">
        <v>44512</v>
      </c>
      <c r="C103" t="s">
        <v>175</v>
      </c>
      <c r="D103" s="2">
        <v>2</v>
      </c>
      <c r="E103" s="1">
        <v>1000</v>
      </c>
      <c r="F103" s="1">
        <f t="shared" si="3"/>
        <v>2000</v>
      </c>
      <c r="G103" s="49"/>
      <c r="H103" s="1"/>
    </row>
    <row r="104" spans="1:8" x14ac:dyDescent="0.25">
      <c r="A104" s="2">
        <v>103</v>
      </c>
      <c r="B104" s="38">
        <v>44514</v>
      </c>
      <c r="C104" t="s">
        <v>176</v>
      </c>
      <c r="D104" s="2">
        <v>1</v>
      </c>
      <c r="E104" s="1">
        <v>8500</v>
      </c>
      <c r="F104" s="1">
        <f t="shared" si="3"/>
        <v>8500</v>
      </c>
      <c r="G104" s="49"/>
      <c r="H104" s="1"/>
    </row>
    <row r="105" spans="1:8" x14ac:dyDescent="0.25">
      <c r="A105" s="2">
        <v>104</v>
      </c>
      <c r="B105" s="38">
        <v>44514</v>
      </c>
      <c r="C105" t="s">
        <v>177</v>
      </c>
      <c r="D105" s="2">
        <v>1</v>
      </c>
      <c r="E105" s="1">
        <v>1000</v>
      </c>
      <c r="F105" s="1">
        <v>1000</v>
      </c>
      <c r="G105" s="49"/>
      <c r="H105" s="1"/>
    </row>
    <row r="106" spans="1:8" x14ac:dyDescent="0.25">
      <c r="A106" s="2">
        <v>105</v>
      </c>
      <c r="B106" s="38">
        <v>44514</v>
      </c>
      <c r="C106" t="s">
        <v>178</v>
      </c>
      <c r="D106" s="2">
        <v>1</v>
      </c>
      <c r="E106" s="1">
        <v>1000</v>
      </c>
      <c r="F106" s="1">
        <v>1000</v>
      </c>
      <c r="G106" s="49"/>
      <c r="H106" s="1"/>
    </row>
    <row r="107" spans="1:8" x14ac:dyDescent="0.25">
      <c r="A107" s="2">
        <v>106</v>
      </c>
      <c r="B107" s="38">
        <v>44521</v>
      </c>
      <c r="C107" t="s">
        <v>179</v>
      </c>
      <c r="D107" s="2">
        <v>1</v>
      </c>
      <c r="E107" s="1">
        <v>6400</v>
      </c>
      <c r="F107" s="1">
        <f>D107*E107</f>
        <v>6400</v>
      </c>
      <c r="G107" s="49"/>
      <c r="H107" s="1"/>
    </row>
    <row r="108" spans="1:8" x14ac:dyDescent="0.25">
      <c r="A108" s="2">
        <v>107</v>
      </c>
      <c r="B108" s="38">
        <v>44521</v>
      </c>
      <c r="C108" t="s">
        <v>180</v>
      </c>
      <c r="D108" s="2">
        <v>1</v>
      </c>
      <c r="E108" s="1">
        <v>5300</v>
      </c>
      <c r="F108" s="1">
        <v>5300</v>
      </c>
      <c r="G108" s="49"/>
      <c r="H108" s="1"/>
    </row>
    <row r="109" spans="1:8" x14ac:dyDescent="0.25">
      <c r="A109" s="2">
        <v>108</v>
      </c>
      <c r="B109" s="38">
        <v>44521</v>
      </c>
      <c r="C109" t="s">
        <v>181</v>
      </c>
      <c r="D109" s="2">
        <v>1</v>
      </c>
      <c r="E109" s="1">
        <v>6500</v>
      </c>
      <c r="F109" s="1">
        <v>6500</v>
      </c>
      <c r="G109" s="49"/>
      <c r="H109" s="1"/>
    </row>
    <row r="110" spans="1:8" x14ac:dyDescent="0.25">
      <c r="A110" s="2">
        <v>109</v>
      </c>
      <c r="B110" s="38">
        <v>44521</v>
      </c>
      <c r="C110" t="s">
        <v>182</v>
      </c>
      <c r="D110" s="2">
        <v>1</v>
      </c>
      <c r="E110" s="1">
        <v>6500</v>
      </c>
      <c r="F110" s="1">
        <f>D110*E110</f>
        <v>6500</v>
      </c>
      <c r="G110" s="49"/>
      <c r="H110" s="1"/>
    </row>
    <row r="111" spans="1:8" x14ac:dyDescent="0.25">
      <c r="A111" s="2">
        <v>110</v>
      </c>
      <c r="B111" s="38">
        <v>44521</v>
      </c>
      <c r="C111" t="s">
        <v>183</v>
      </c>
      <c r="D111" s="2">
        <v>1</v>
      </c>
      <c r="E111" s="1">
        <v>6500</v>
      </c>
      <c r="F111" s="1">
        <v>6500</v>
      </c>
      <c r="G111" s="49"/>
      <c r="H111" s="1"/>
    </row>
    <row r="112" spans="1:8" x14ac:dyDescent="0.25">
      <c r="A112" s="2">
        <v>111</v>
      </c>
      <c r="B112" s="38">
        <v>44521</v>
      </c>
      <c r="C112" t="s">
        <v>184</v>
      </c>
      <c r="D112" s="2">
        <v>1</v>
      </c>
      <c r="E112" s="1">
        <v>6200</v>
      </c>
      <c r="F112" s="1">
        <v>6200</v>
      </c>
      <c r="G112" s="49"/>
      <c r="H112" s="1"/>
    </row>
    <row r="113" spans="1:10" x14ac:dyDescent="0.25">
      <c r="A113" s="2">
        <v>112</v>
      </c>
      <c r="B113" s="38">
        <v>44521</v>
      </c>
      <c r="C113" t="s">
        <v>7</v>
      </c>
      <c r="D113" s="2">
        <v>2</v>
      </c>
      <c r="E113" s="1">
        <v>15000</v>
      </c>
      <c r="F113" s="1">
        <f>D113*E113</f>
        <v>30000</v>
      </c>
      <c r="G113" s="49"/>
      <c r="H113" s="1"/>
    </row>
    <row r="114" spans="1:10" x14ac:dyDescent="0.25">
      <c r="A114" s="2">
        <v>113</v>
      </c>
      <c r="B114" s="38">
        <v>44521</v>
      </c>
      <c r="C114" t="s">
        <v>8</v>
      </c>
      <c r="D114" s="2">
        <v>1</v>
      </c>
      <c r="E114" s="1">
        <v>27500</v>
      </c>
      <c r="F114" s="1">
        <v>27500</v>
      </c>
      <c r="G114" s="49"/>
      <c r="H114" s="1"/>
    </row>
    <row r="115" spans="1:10" x14ac:dyDescent="0.25">
      <c r="A115" s="2">
        <v>114</v>
      </c>
      <c r="B115" s="38">
        <v>44521</v>
      </c>
      <c r="C115" t="s">
        <v>202</v>
      </c>
      <c r="D115" s="2">
        <v>1</v>
      </c>
      <c r="E115" s="1">
        <v>25000</v>
      </c>
      <c r="F115" s="1">
        <v>25000</v>
      </c>
      <c r="G115" s="49"/>
      <c r="H115" s="1"/>
    </row>
    <row r="116" spans="1:10" x14ac:dyDescent="0.25">
      <c r="A116" s="2">
        <v>115</v>
      </c>
      <c r="B116" s="38" t="s">
        <v>185</v>
      </c>
      <c r="C116" t="s">
        <v>186</v>
      </c>
      <c r="D116" s="2">
        <v>2</v>
      </c>
      <c r="E116" s="1">
        <v>10000</v>
      </c>
      <c r="F116" s="1">
        <f>D116*E116</f>
        <v>20000</v>
      </c>
      <c r="G116" s="49"/>
      <c r="H116" s="1"/>
    </row>
    <row r="117" spans="1:10" x14ac:dyDescent="0.25">
      <c r="A117" s="2">
        <v>116</v>
      </c>
      <c r="B117" s="38" t="s">
        <v>185</v>
      </c>
      <c r="C117" t="s">
        <v>187</v>
      </c>
      <c r="D117" s="2">
        <v>1</v>
      </c>
      <c r="E117" s="1">
        <v>11000</v>
      </c>
      <c r="F117" s="1">
        <v>11000</v>
      </c>
      <c r="G117" s="49"/>
      <c r="H117" s="1"/>
    </row>
    <row r="118" spans="1:10" x14ac:dyDescent="0.25">
      <c r="A118" s="2">
        <v>117</v>
      </c>
      <c r="B118" s="38" t="s">
        <v>188</v>
      </c>
      <c r="C118" t="s">
        <v>190</v>
      </c>
      <c r="D118" s="2">
        <v>4</v>
      </c>
      <c r="E118" s="1">
        <v>15000</v>
      </c>
      <c r="F118" s="1">
        <f>D118*E118</f>
        <v>60000</v>
      </c>
      <c r="G118" s="49"/>
      <c r="H118" s="1"/>
    </row>
    <row r="119" spans="1:10" x14ac:dyDescent="0.25">
      <c r="A119" s="2">
        <v>118</v>
      </c>
      <c r="B119" s="38" t="s">
        <v>188</v>
      </c>
      <c r="C119" t="s">
        <v>192</v>
      </c>
      <c r="D119" s="2">
        <v>1</v>
      </c>
      <c r="E119" s="1">
        <v>10000</v>
      </c>
      <c r="F119" s="1">
        <v>10000</v>
      </c>
      <c r="G119" s="49"/>
      <c r="H119" s="1"/>
    </row>
    <row r="120" spans="1:10" x14ac:dyDescent="0.25">
      <c r="A120" s="2">
        <v>119</v>
      </c>
      <c r="B120" s="38" t="s">
        <v>188</v>
      </c>
      <c r="C120" t="s">
        <v>198</v>
      </c>
      <c r="D120" s="2">
        <v>1</v>
      </c>
      <c r="E120" s="1">
        <v>25000</v>
      </c>
      <c r="F120" s="1">
        <v>25000</v>
      </c>
      <c r="G120" s="49"/>
      <c r="H120" s="1"/>
    </row>
    <row r="121" spans="1:10" x14ac:dyDescent="0.25">
      <c r="D121" s="2"/>
      <c r="E121" s="1"/>
      <c r="F121" s="1">
        <f>SUBTOTAL(109,Table1[Total Harga])</f>
        <v>1072572</v>
      </c>
      <c r="G121" s="50" t="s">
        <v>312</v>
      </c>
      <c r="H121" s="40">
        <f>H34-Table1[[#Totals],[Total Harga]]</f>
        <v>251428</v>
      </c>
    </row>
    <row r="122" spans="1:10" x14ac:dyDescent="0.25">
      <c r="D122" s="2"/>
      <c r="E122" s="1"/>
      <c r="F122" s="1"/>
    </row>
    <row r="123" spans="1:10" ht="18.75" x14ac:dyDescent="0.3">
      <c r="A123" s="55" t="s">
        <v>229</v>
      </c>
      <c r="B123" s="55"/>
      <c r="C123" s="55"/>
      <c r="D123" s="55"/>
      <c r="E123" s="55"/>
      <c r="F123" s="55"/>
      <c r="G123" s="55"/>
      <c r="H123" s="55"/>
      <c r="I123" s="55"/>
    </row>
    <row r="124" spans="1:10" x14ac:dyDescent="0.25">
      <c r="D124" s="2"/>
      <c r="E124" s="1"/>
      <c r="F124" s="1"/>
    </row>
    <row r="125" spans="1:10" ht="16.5" thickBot="1" x14ac:dyDescent="0.3">
      <c r="A125" s="32" t="s">
        <v>168</v>
      </c>
      <c r="B125" s="33" t="s">
        <v>167</v>
      </c>
      <c r="C125" s="34" t="s">
        <v>0</v>
      </c>
      <c r="D125" s="34" t="s">
        <v>1</v>
      </c>
      <c r="E125" s="34" t="s">
        <v>3</v>
      </c>
      <c r="F125" s="35" t="s">
        <v>71</v>
      </c>
      <c r="G125" s="52" t="s">
        <v>302</v>
      </c>
      <c r="H125" s="41" t="s">
        <v>348</v>
      </c>
      <c r="I125" s="42" t="s">
        <v>236</v>
      </c>
      <c r="J125" s="42" t="s">
        <v>237</v>
      </c>
    </row>
    <row r="126" spans="1:10" ht="15.75" thickTop="1" x14ac:dyDescent="0.25">
      <c r="A126" s="2">
        <v>1</v>
      </c>
      <c r="B126" s="36">
        <v>44577</v>
      </c>
      <c r="C126" t="s">
        <v>230</v>
      </c>
      <c r="D126" s="2">
        <v>2</v>
      </c>
      <c r="E126" s="1">
        <v>3200</v>
      </c>
      <c r="F126" s="1">
        <f>Table2[[#This Row],[Jumlah]]*Table2[[#This Row],[Harga / pcs]]</f>
        <v>6400</v>
      </c>
      <c r="G126" s="53">
        <v>44577</v>
      </c>
      <c r="H126" s="43"/>
      <c r="I126" s="44">
        <v>80000</v>
      </c>
      <c r="J126" s="44"/>
    </row>
    <row r="127" spans="1:10" x14ac:dyDescent="0.25">
      <c r="A127" s="2">
        <v>2</v>
      </c>
      <c r="B127" s="36">
        <v>44577</v>
      </c>
      <c r="C127" t="s">
        <v>231</v>
      </c>
      <c r="D127" s="2">
        <v>2</v>
      </c>
      <c r="E127" s="1">
        <v>3200</v>
      </c>
      <c r="F127" s="1">
        <f>Table2[[#This Row],[Jumlah]]*Table2[[#This Row],[Harga / pcs]]</f>
        <v>6400</v>
      </c>
      <c r="G127" s="53">
        <v>44587</v>
      </c>
      <c r="H127" s="43"/>
      <c r="I127" s="44">
        <v>45000</v>
      </c>
      <c r="J127" s="1"/>
    </row>
    <row r="128" spans="1:10" x14ac:dyDescent="0.25">
      <c r="A128" s="2">
        <v>3</v>
      </c>
      <c r="B128" s="36">
        <v>44577</v>
      </c>
      <c r="C128" t="s">
        <v>274</v>
      </c>
      <c r="D128" s="2">
        <v>3</v>
      </c>
      <c r="E128" s="1">
        <v>3200</v>
      </c>
      <c r="F128" s="1">
        <f>Table2[[#This Row],[Jumlah]]*Table2[[#This Row],[Harga / pcs]]</f>
        <v>9600</v>
      </c>
      <c r="G128" s="53">
        <v>44588</v>
      </c>
      <c r="H128" s="43"/>
      <c r="I128" s="44">
        <v>120000</v>
      </c>
      <c r="J128" s="44"/>
    </row>
    <row r="129" spans="1:10" x14ac:dyDescent="0.25">
      <c r="A129" s="2">
        <v>4</v>
      </c>
      <c r="B129" s="36">
        <v>44577</v>
      </c>
      <c r="C129" t="s">
        <v>232</v>
      </c>
      <c r="D129" s="2">
        <v>2</v>
      </c>
      <c r="E129" s="1">
        <v>3200</v>
      </c>
      <c r="F129" s="1">
        <f>Table2[[#This Row],[Jumlah]]*Table2[[#This Row],[Harga / pcs]]</f>
        <v>6400</v>
      </c>
      <c r="G129" s="53">
        <v>44602</v>
      </c>
      <c r="H129" s="43"/>
      <c r="I129" s="44">
        <v>32000</v>
      </c>
      <c r="J129" s="44"/>
    </row>
    <row r="130" spans="1:10" x14ac:dyDescent="0.25">
      <c r="A130" s="2">
        <v>5</v>
      </c>
      <c r="B130" s="36">
        <v>44577</v>
      </c>
      <c r="C130" t="s">
        <v>233</v>
      </c>
      <c r="D130" s="2">
        <v>2</v>
      </c>
      <c r="E130" s="1">
        <v>3200</v>
      </c>
      <c r="F130" s="1">
        <f>Table2[[#This Row],[Jumlah]]*Table2[[#This Row],[Harga / pcs]]</f>
        <v>6400</v>
      </c>
      <c r="G130" s="53">
        <v>44602</v>
      </c>
      <c r="H130" s="43"/>
      <c r="I130" s="44">
        <v>32000</v>
      </c>
      <c r="J130" s="44"/>
    </row>
    <row r="131" spans="1:10" x14ac:dyDescent="0.25">
      <c r="A131" s="2">
        <v>6</v>
      </c>
      <c r="B131" s="36">
        <v>44580</v>
      </c>
      <c r="C131" t="s">
        <v>234</v>
      </c>
      <c r="D131" s="2">
        <v>45</v>
      </c>
      <c r="E131" s="1">
        <v>280</v>
      </c>
      <c r="F131" s="1">
        <f>Table2[[#This Row],[Jumlah]]*Table2[[#This Row],[Harga / pcs]]</f>
        <v>12600</v>
      </c>
      <c r="G131" s="53">
        <v>44603</v>
      </c>
      <c r="H131" s="43"/>
      <c r="I131" s="44">
        <v>25000</v>
      </c>
      <c r="J131" s="44"/>
    </row>
    <row r="132" spans="1:10" x14ac:dyDescent="0.25">
      <c r="A132" s="2">
        <v>7</v>
      </c>
      <c r="B132" s="36">
        <v>44580</v>
      </c>
      <c r="C132" t="s">
        <v>235</v>
      </c>
      <c r="D132" s="2">
        <v>45</v>
      </c>
      <c r="E132" s="1">
        <v>400</v>
      </c>
      <c r="F132" s="1">
        <f>Table2[[#This Row],[Jumlah]]*Table2[[#This Row],[Harga / pcs]]</f>
        <v>18000</v>
      </c>
      <c r="G132" s="53">
        <v>44603</v>
      </c>
      <c r="H132" s="43"/>
      <c r="I132" s="44">
        <v>13000</v>
      </c>
      <c r="J132" s="44"/>
    </row>
    <row r="133" spans="1:10" x14ac:dyDescent="0.25">
      <c r="A133" s="2">
        <v>8</v>
      </c>
      <c r="B133" s="36" t="s">
        <v>238</v>
      </c>
      <c r="C133" t="s">
        <v>239</v>
      </c>
      <c r="D133" s="2">
        <v>5</v>
      </c>
      <c r="E133" s="1">
        <v>1000</v>
      </c>
      <c r="F133" s="1">
        <f>Table2[[#This Row],[Jumlah]]*Table2[[#This Row],[Harga / pcs]]</f>
        <v>5000</v>
      </c>
      <c r="G133" s="53">
        <v>44608</v>
      </c>
      <c r="H133" s="43"/>
      <c r="I133" s="44">
        <v>62000</v>
      </c>
      <c r="J133" s="44"/>
    </row>
    <row r="134" spans="1:10" x14ac:dyDescent="0.25">
      <c r="A134" s="2">
        <v>9</v>
      </c>
      <c r="B134" s="36" t="s">
        <v>238</v>
      </c>
      <c r="C134" t="s">
        <v>243</v>
      </c>
      <c r="D134" s="2">
        <v>2</v>
      </c>
      <c r="E134" s="1">
        <v>3900</v>
      </c>
      <c r="F134" s="1">
        <f>Table2[[#This Row],[Jumlah]]*Table2[[#This Row],[Harga / pcs]]</f>
        <v>7800</v>
      </c>
      <c r="G134" s="53">
        <v>44608</v>
      </c>
      <c r="H134" s="43"/>
      <c r="I134" s="44">
        <v>62000</v>
      </c>
      <c r="J134" s="44"/>
    </row>
    <row r="135" spans="1:10" x14ac:dyDescent="0.25">
      <c r="A135" s="2">
        <v>10</v>
      </c>
      <c r="B135" s="36" t="s">
        <v>238</v>
      </c>
      <c r="C135" t="s">
        <v>244</v>
      </c>
      <c r="D135" s="2">
        <v>2</v>
      </c>
      <c r="E135" s="1">
        <v>3500</v>
      </c>
      <c r="F135" s="1">
        <f>Table2[[#This Row],[Jumlah]]*Table2[[#This Row],[Harga / pcs]]</f>
        <v>7000</v>
      </c>
      <c r="G135" s="53">
        <v>44620</v>
      </c>
      <c r="H135" s="43"/>
      <c r="I135" s="44">
        <v>50000</v>
      </c>
      <c r="J135" s="44"/>
    </row>
    <row r="136" spans="1:10" x14ac:dyDescent="0.25">
      <c r="A136" s="2">
        <v>11</v>
      </c>
      <c r="B136" s="36" t="s">
        <v>238</v>
      </c>
      <c r="C136" t="s">
        <v>245</v>
      </c>
      <c r="D136" s="2">
        <v>1</v>
      </c>
      <c r="E136" s="1">
        <v>3300</v>
      </c>
      <c r="F136" s="1">
        <f>Table2[[#This Row],[Harga / pcs]]</f>
        <v>3300</v>
      </c>
      <c r="G136" s="53" t="s">
        <v>313</v>
      </c>
      <c r="H136" s="45"/>
      <c r="I136" s="44">
        <v>50000</v>
      </c>
      <c r="J136" s="44"/>
    </row>
    <row r="137" spans="1:10" x14ac:dyDescent="0.25">
      <c r="A137" s="2">
        <v>12</v>
      </c>
      <c r="B137" s="36" t="s">
        <v>238</v>
      </c>
      <c r="C137" t="s">
        <v>246</v>
      </c>
      <c r="D137" s="2">
        <v>1</v>
      </c>
      <c r="E137" s="1">
        <v>4500</v>
      </c>
      <c r="F137" s="1">
        <f>Table2[[#This Row],[Harga / pcs]]</f>
        <v>4500</v>
      </c>
      <c r="G137" s="53" t="s">
        <v>313</v>
      </c>
      <c r="H137" s="45"/>
      <c r="I137" s="44">
        <v>50000</v>
      </c>
      <c r="J137" s="44"/>
    </row>
    <row r="138" spans="1:10" x14ac:dyDescent="0.25">
      <c r="A138" s="2">
        <v>13</v>
      </c>
      <c r="B138" s="36" t="s">
        <v>238</v>
      </c>
      <c r="C138" t="s">
        <v>247</v>
      </c>
      <c r="D138" s="2">
        <v>2</v>
      </c>
      <c r="E138" s="1">
        <v>11000</v>
      </c>
      <c r="F138" s="1">
        <v>22000</v>
      </c>
      <c r="G138" s="53" t="s">
        <v>313</v>
      </c>
      <c r="H138" s="45"/>
      <c r="I138" s="44">
        <v>50000</v>
      </c>
      <c r="J138" s="44"/>
    </row>
    <row r="139" spans="1:10" x14ac:dyDescent="0.25">
      <c r="A139" s="2">
        <v>14</v>
      </c>
      <c r="B139" s="36" t="s">
        <v>238</v>
      </c>
      <c r="C139" t="s">
        <v>248</v>
      </c>
      <c r="D139" s="2">
        <v>3</v>
      </c>
      <c r="E139" s="1">
        <v>6830</v>
      </c>
      <c r="F139" s="1">
        <f>Table2[[#This Row],[Jumlah]]*Table2[[#This Row],[Harga / pcs]]</f>
        <v>20490</v>
      </c>
      <c r="G139" s="53" t="s">
        <v>313</v>
      </c>
      <c r="H139" s="45"/>
      <c r="I139" s="44">
        <v>30000</v>
      </c>
      <c r="J139" s="44"/>
    </row>
    <row r="140" spans="1:10" x14ac:dyDescent="0.25">
      <c r="A140" s="2">
        <v>15</v>
      </c>
      <c r="B140" s="36" t="s">
        <v>238</v>
      </c>
      <c r="C140" t="s">
        <v>249</v>
      </c>
      <c r="D140" s="2">
        <v>1</v>
      </c>
      <c r="E140" s="1">
        <v>9390</v>
      </c>
      <c r="F140" s="1">
        <f>Table2[[#This Row],[Jumlah]]*Table2[[#This Row],[Harga / pcs]]</f>
        <v>9390</v>
      </c>
      <c r="G140" s="53" t="s">
        <v>313</v>
      </c>
      <c r="H140" s="45"/>
      <c r="I140" s="44">
        <v>30000</v>
      </c>
      <c r="J140" s="44"/>
    </row>
    <row r="141" spans="1:10" x14ac:dyDescent="0.25">
      <c r="A141" s="2">
        <v>16</v>
      </c>
      <c r="B141" s="36" t="s">
        <v>238</v>
      </c>
      <c r="C141" t="s">
        <v>250</v>
      </c>
      <c r="D141" s="2">
        <v>3</v>
      </c>
      <c r="E141" s="1">
        <v>4500</v>
      </c>
      <c r="F141" s="1">
        <f>Table2[[#This Row],[Jumlah]]*Table2[[#This Row],[Harga / pcs]]</f>
        <v>13500</v>
      </c>
      <c r="G141" s="53" t="s">
        <v>314</v>
      </c>
      <c r="H141" s="45"/>
      <c r="I141" s="44">
        <v>45000</v>
      </c>
      <c r="J141" s="44"/>
    </row>
    <row r="142" spans="1:10" x14ac:dyDescent="0.25">
      <c r="A142" s="2">
        <v>17</v>
      </c>
      <c r="B142" s="36" t="s">
        <v>238</v>
      </c>
      <c r="C142" t="s">
        <v>251</v>
      </c>
      <c r="D142" s="2">
        <v>2</v>
      </c>
      <c r="E142" s="1">
        <v>5250</v>
      </c>
      <c r="F142" s="1">
        <f>Table2[[#This Row],[Jumlah]]*Table2[[#This Row],[Harga / pcs]]</f>
        <v>10500</v>
      </c>
      <c r="G142" s="53" t="s">
        <v>315</v>
      </c>
      <c r="H142" s="45"/>
      <c r="I142" s="44">
        <v>93000</v>
      </c>
      <c r="J142" s="44"/>
    </row>
    <row r="143" spans="1:10" x14ac:dyDescent="0.25">
      <c r="A143" s="2">
        <v>18</v>
      </c>
      <c r="B143" s="36" t="s">
        <v>238</v>
      </c>
      <c r="C143" t="s">
        <v>252</v>
      </c>
      <c r="D143" s="2">
        <v>1</v>
      </c>
      <c r="E143" s="1">
        <v>8500</v>
      </c>
      <c r="F143" s="1">
        <f>Table2[[#This Row],[Jumlah]]*Table2[[#This Row],[Harga / pcs]]</f>
        <v>8500</v>
      </c>
      <c r="G143" s="53" t="s">
        <v>315</v>
      </c>
      <c r="H143" s="45"/>
      <c r="I143" s="44">
        <v>45000</v>
      </c>
      <c r="J143" s="44"/>
    </row>
    <row r="144" spans="1:10" x14ac:dyDescent="0.25">
      <c r="A144" s="2">
        <v>19</v>
      </c>
      <c r="B144" s="36" t="s">
        <v>240</v>
      </c>
      <c r="C144" t="s">
        <v>253</v>
      </c>
      <c r="D144" s="2">
        <v>12</v>
      </c>
      <c r="E144" s="1">
        <v>1800</v>
      </c>
      <c r="F144" s="1">
        <f>Table2[[#This Row],[Jumlah]]*Table2[[#This Row],[Harga / pcs]]</f>
        <v>21600</v>
      </c>
      <c r="G144" s="53" t="s">
        <v>316</v>
      </c>
      <c r="H144" s="45"/>
      <c r="I144" s="44">
        <v>45000</v>
      </c>
      <c r="J144" s="44"/>
    </row>
    <row r="145" spans="1:10" x14ac:dyDescent="0.25">
      <c r="A145" s="2">
        <v>20</v>
      </c>
      <c r="B145" s="36" t="s">
        <v>241</v>
      </c>
      <c r="C145" t="s">
        <v>255</v>
      </c>
      <c r="D145" s="2">
        <v>1</v>
      </c>
      <c r="E145" s="1">
        <v>6000</v>
      </c>
      <c r="F145" s="1">
        <f>Table2[[#This Row],[Jumlah]]*Table2[[#This Row],[Harga / pcs]]</f>
        <v>6000</v>
      </c>
      <c r="G145" s="53">
        <v>44656</v>
      </c>
      <c r="H145" s="43"/>
      <c r="I145" s="44">
        <v>30000</v>
      </c>
      <c r="J145" s="44"/>
    </row>
    <row r="146" spans="1:10" x14ac:dyDescent="0.25">
      <c r="A146" s="2">
        <v>21</v>
      </c>
      <c r="B146" s="36" t="s">
        <v>241</v>
      </c>
      <c r="C146" t="s">
        <v>254</v>
      </c>
      <c r="D146" s="2">
        <v>12</v>
      </c>
      <c r="E146" s="1">
        <v>1000</v>
      </c>
      <c r="F146" s="1">
        <f>Table2[[#This Row],[Jumlah]]*Table2[[#This Row],[Harga / pcs]]</f>
        <v>12000</v>
      </c>
      <c r="G146" s="53">
        <v>44675</v>
      </c>
      <c r="H146" s="43"/>
      <c r="I146" s="44">
        <v>25000</v>
      </c>
      <c r="J146" s="44"/>
    </row>
    <row r="147" spans="1:10" x14ac:dyDescent="0.25">
      <c r="A147" s="2">
        <v>22</v>
      </c>
      <c r="B147" s="36" t="s">
        <v>241</v>
      </c>
      <c r="C147" t="s">
        <v>256</v>
      </c>
      <c r="D147" s="2">
        <v>1</v>
      </c>
      <c r="E147" s="1">
        <v>10500</v>
      </c>
      <c r="F147" s="1">
        <f>Table2[[#This Row],[Jumlah]]*Table2[[#This Row],[Harga / pcs]]</f>
        <v>10500</v>
      </c>
      <c r="G147" s="53">
        <v>44675</v>
      </c>
      <c r="H147" s="43"/>
      <c r="I147" s="44">
        <v>25000</v>
      </c>
      <c r="J147" s="44"/>
    </row>
    <row r="148" spans="1:10" x14ac:dyDescent="0.25">
      <c r="A148" s="2">
        <v>23</v>
      </c>
      <c r="B148" s="36" t="s">
        <v>241</v>
      </c>
      <c r="C148" t="s">
        <v>257</v>
      </c>
      <c r="D148" s="2">
        <v>1</v>
      </c>
      <c r="E148" s="1">
        <v>3700</v>
      </c>
      <c r="F148" s="1">
        <f>Table2[[#This Row],[Jumlah]]*Table2[[#This Row],[Harga / pcs]]</f>
        <v>3700</v>
      </c>
      <c r="G148" s="53">
        <v>44675</v>
      </c>
      <c r="H148" s="43"/>
      <c r="I148" s="44">
        <v>25000</v>
      </c>
      <c r="J148" s="44"/>
    </row>
    <row r="149" spans="1:10" x14ac:dyDescent="0.25">
      <c r="A149" s="2">
        <v>24</v>
      </c>
      <c r="B149" s="36" t="s">
        <v>241</v>
      </c>
      <c r="C149" t="s">
        <v>34</v>
      </c>
      <c r="D149" s="2">
        <v>3</v>
      </c>
      <c r="E149" s="1">
        <v>1000</v>
      </c>
      <c r="F149" s="1">
        <f>Table2[[#This Row],[Jumlah]]*Table2[[#This Row],[Harga / pcs]]</f>
        <v>3000</v>
      </c>
      <c r="G149" s="53">
        <v>44675</v>
      </c>
      <c r="H149" s="43"/>
      <c r="I149" s="44">
        <v>25000</v>
      </c>
      <c r="J149" s="44"/>
    </row>
    <row r="150" spans="1:10" x14ac:dyDescent="0.25">
      <c r="A150" s="2">
        <v>25</v>
      </c>
      <c r="B150" s="36" t="s">
        <v>242</v>
      </c>
      <c r="C150" t="s">
        <v>142</v>
      </c>
      <c r="D150" s="2">
        <v>1</v>
      </c>
      <c r="E150" s="1">
        <v>5000</v>
      </c>
      <c r="F150" s="1">
        <f>Table2[[#This Row],[Jumlah]]*Table2[[#This Row],[Harga / pcs]]</f>
        <v>5000</v>
      </c>
      <c r="G150" s="53">
        <v>44675</v>
      </c>
      <c r="H150" s="43"/>
      <c r="I150" s="44">
        <v>45000</v>
      </c>
      <c r="J150" s="44"/>
    </row>
    <row r="151" spans="1:10" x14ac:dyDescent="0.25">
      <c r="A151" s="2">
        <v>26</v>
      </c>
      <c r="B151" s="36" t="s">
        <v>258</v>
      </c>
      <c r="C151" t="s">
        <v>34</v>
      </c>
      <c r="D151" s="2">
        <v>5</v>
      </c>
      <c r="E151" s="1">
        <v>1500</v>
      </c>
      <c r="F151" s="1">
        <f>Table2[[#This Row],[Jumlah]]*Table2[[#This Row],[Harga / pcs]]</f>
        <v>7500</v>
      </c>
      <c r="G151" s="53">
        <v>44675</v>
      </c>
      <c r="H151" s="43"/>
      <c r="I151" s="44">
        <v>55000</v>
      </c>
      <c r="J151" s="44"/>
    </row>
    <row r="152" spans="1:10" x14ac:dyDescent="0.25">
      <c r="A152" s="2">
        <v>27</v>
      </c>
      <c r="B152" s="36" t="s">
        <v>259</v>
      </c>
      <c r="C152" t="s">
        <v>260</v>
      </c>
      <c r="D152" s="2">
        <v>2</v>
      </c>
      <c r="E152" s="1">
        <v>3200</v>
      </c>
      <c r="F152" s="1">
        <f>Table2[[#This Row],[Jumlah]]*Table2[[#This Row],[Harga / pcs]]</f>
        <v>6400</v>
      </c>
      <c r="G152" s="53">
        <v>44675</v>
      </c>
      <c r="H152" s="43"/>
      <c r="I152" s="44">
        <v>30000</v>
      </c>
      <c r="J152" s="44"/>
    </row>
    <row r="153" spans="1:10" x14ac:dyDescent="0.25">
      <c r="A153" s="2">
        <v>28</v>
      </c>
      <c r="B153" s="36" t="s">
        <v>259</v>
      </c>
      <c r="C153" t="s">
        <v>261</v>
      </c>
      <c r="D153" s="2">
        <v>2</v>
      </c>
      <c r="E153" s="1">
        <v>3200</v>
      </c>
      <c r="F153" s="1">
        <f>Table2[[#This Row],[Jumlah]]*Table2[[#This Row],[Harga / pcs]]</f>
        <v>6400</v>
      </c>
      <c r="G153" s="53">
        <v>44675</v>
      </c>
      <c r="H153" s="43"/>
      <c r="I153" s="44">
        <v>30000</v>
      </c>
      <c r="J153" s="44"/>
    </row>
    <row r="154" spans="1:10" x14ac:dyDescent="0.25">
      <c r="A154" s="2">
        <v>29</v>
      </c>
      <c r="B154" s="36" t="s">
        <v>259</v>
      </c>
      <c r="C154" t="s">
        <v>262</v>
      </c>
      <c r="D154" s="2">
        <v>2</v>
      </c>
      <c r="E154" s="1">
        <v>3200</v>
      </c>
      <c r="F154" s="1">
        <f>Table2[[#This Row],[Jumlah]]*Table2[[#This Row],[Harga / pcs]]</f>
        <v>6400</v>
      </c>
      <c r="G154" s="53">
        <v>44675</v>
      </c>
      <c r="H154" s="43"/>
      <c r="I154" s="44">
        <v>25000</v>
      </c>
      <c r="J154" s="44"/>
    </row>
    <row r="155" spans="1:10" x14ac:dyDescent="0.25">
      <c r="A155" s="2">
        <v>30</v>
      </c>
      <c r="B155" s="36" t="s">
        <v>259</v>
      </c>
      <c r="C155" t="s">
        <v>263</v>
      </c>
      <c r="D155" s="2">
        <v>3</v>
      </c>
      <c r="E155" s="1">
        <v>3200</v>
      </c>
      <c r="F155" s="1">
        <f>Table2[[#This Row],[Jumlah]]*Table2[[#This Row],[Harga / pcs]]</f>
        <v>9600</v>
      </c>
      <c r="G155" s="53">
        <v>44678</v>
      </c>
      <c r="H155" s="43"/>
      <c r="I155" s="44">
        <v>100000</v>
      </c>
      <c r="J155" s="44"/>
    </row>
    <row r="156" spans="1:10" x14ac:dyDescent="0.25">
      <c r="A156" s="2">
        <v>31</v>
      </c>
      <c r="B156" s="36" t="s">
        <v>259</v>
      </c>
      <c r="C156" t="s">
        <v>264</v>
      </c>
      <c r="D156" s="2">
        <v>2</v>
      </c>
      <c r="E156" s="1">
        <v>2200</v>
      </c>
      <c r="F156" s="1">
        <f>Table2[[#This Row],[Jumlah]]*Table2[[#This Row],[Harga / pcs]]</f>
        <v>4400</v>
      </c>
      <c r="G156" s="53" t="s">
        <v>275</v>
      </c>
      <c r="H156" s="45"/>
      <c r="I156" s="44">
        <v>100000</v>
      </c>
      <c r="J156" s="44"/>
    </row>
    <row r="157" spans="1:10" x14ac:dyDescent="0.25">
      <c r="A157" s="2">
        <v>32</v>
      </c>
      <c r="B157" s="36" t="s">
        <v>259</v>
      </c>
      <c r="C157" t="s">
        <v>265</v>
      </c>
      <c r="D157" s="2">
        <v>1</v>
      </c>
      <c r="E157" s="1">
        <v>4000</v>
      </c>
      <c r="F157" s="1">
        <f>Table2[[#This Row],[Jumlah]]*Table2[[#This Row],[Harga / pcs]]</f>
        <v>4000</v>
      </c>
      <c r="G157" s="53" t="s">
        <v>317</v>
      </c>
      <c r="H157" s="45"/>
      <c r="I157" s="44">
        <v>30000</v>
      </c>
      <c r="J157" s="44"/>
    </row>
    <row r="158" spans="1:10" x14ac:dyDescent="0.25">
      <c r="A158" s="2">
        <v>33</v>
      </c>
      <c r="B158" s="36" t="s">
        <v>259</v>
      </c>
      <c r="C158" t="s">
        <v>266</v>
      </c>
      <c r="D158" s="2">
        <v>1</v>
      </c>
      <c r="E158" s="1">
        <v>4000</v>
      </c>
      <c r="F158" s="1">
        <f>Table2[[#This Row],[Jumlah]]*Table2[[#This Row],[Harga / pcs]]</f>
        <v>4000</v>
      </c>
      <c r="G158" s="53" t="s">
        <v>317</v>
      </c>
      <c r="H158" s="45"/>
      <c r="I158" s="44">
        <v>37000</v>
      </c>
      <c r="J158" s="44"/>
    </row>
    <row r="159" spans="1:10" x14ac:dyDescent="0.25">
      <c r="A159" s="2">
        <v>34</v>
      </c>
      <c r="B159" s="36" t="s">
        <v>259</v>
      </c>
      <c r="C159" t="s">
        <v>267</v>
      </c>
      <c r="D159" s="2">
        <v>1</v>
      </c>
      <c r="E159" s="1">
        <v>3500</v>
      </c>
      <c r="F159" s="1">
        <f>Table2[[#This Row],[Jumlah]]*Table2[[#This Row],[Harga / pcs]]</f>
        <v>3500</v>
      </c>
      <c r="G159" s="53" t="s">
        <v>317</v>
      </c>
      <c r="H159" s="45"/>
      <c r="I159" s="44">
        <v>40000</v>
      </c>
      <c r="J159" s="44"/>
    </row>
    <row r="160" spans="1:10" x14ac:dyDescent="0.25">
      <c r="A160" s="2">
        <v>35</v>
      </c>
      <c r="B160" s="36" t="s">
        <v>259</v>
      </c>
      <c r="C160" t="s">
        <v>268</v>
      </c>
      <c r="D160" s="2">
        <v>1</v>
      </c>
      <c r="E160" s="1">
        <v>3500</v>
      </c>
      <c r="F160" s="1">
        <f>Table2[[#This Row],[Jumlah]]*Table2[[#This Row],[Harga / pcs]]</f>
        <v>3500</v>
      </c>
      <c r="G160" s="53" t="s">
        <v>317</v>
      </c>
      <c r="H160" s="45"/>
      <c r="I160" s="44">
        <v>45000</v>
      </c>
      <c r="J160" s="44"/>
    </row>
    <row r="161" spans="1:10" x14ac:dyDescent="0.25">
      <c r="A161" s="2">
        <v>36</v>
      </c>
      <c r="B161" s="36" t="s">
        <v>259</v>
      </c>
      <c r="C161" t="s">
        <v>269</v>
      </c>
      <c r="D161" s="2">
        <v>1</v>
      </c>
      <c r="E161" s="1">
        <v>3500</v>
      </c>
      <c r="F161" s="1">
        <f>Table2[[#This Row],[Jumlah]]*Table2[[#This Row],[Harga / pcs]]</f>
        <v>3500</v>
      </c>
      <c r="G161" s="53" t="s">
        <v>317</v>
      </c>
      <c r="H161" s="45"/>
      <c r="I161" s="44">
        <v>35000</v>
      </c>
      <c r="J161" s="44"/>
    </row>
    <row r="162" spans="1:10" x14ac:dyDescent="0.25">
      <c r="A162" s="2">
        <v>37</v>
      </c>
      <c r="B162" s="36" t="s">
        <v>259</v>
      </c>
      <c r="C162" t="s">
        <v>270</v>
      </c>
      <c r="D162" s="2">
        <v>1</v>
      </c>
      <c r="E162" s="1">
        <v>3500</v>
      </c>
      <c r="F162" s="1">
        <f>Table2[[#This Row],[Jumlah]]*Table2[[#This Row],[Harga / pcs]]</f>
        <v>3500</v>
      </c>
      <c r="G162" s="53" t="s">
        <v>317</v>
      </c>
      <c r="H162" s="45"/>
      <c r="I162" s="44">
        <v>25000</v>
      </c>
      <c r="J162" s="44"/>
    </row>
    <row r="163" spans="1:10" x14ac:dyDescent="0.25">
      <c r="A163" s="2">
        <v>38</v>
      </c>
      <c r="B163" s="36" t="s">
        <v>259</v>
      </c>
      <c r="C163" t="s">
        <v>271</v>
      </c>
      <c r="D163" s="2">
        <v>1</v>
      </c>
      <c r="E163" s="1">
        <v>3500</v>
      </c>
      <c r="F163" s="1">
        <f>Table2[[#This Row],[Jumlah]]*Table2[[#This Row],[Harga / pcs]]</f>
        <v>3500</v>
      </c>
      <c r="G163" s="53" t="s">
        <v>317</v>
      </c>
      <c r="H163" s="45"/>
      <c r="I163" s="44">
        <v>25000</v>
      </c>
      <c r="J163" s="44"/>
    </row>
    <row r="164" spans="1:10" x14ac:dyDescent="0.25">
      <c r="A164" s="2">
        <v>39</v>
      </c>
      <c r="B164" s="36" t="s">
        <v>259</v>
      </c>
      <c r="C164" t="s">
        <v>272</v>
      </c>
      <c r="D164" s="2">
        <v>1</v>
      </c>
      <c r="E164" s="1">
        <v>3500</v>
      </c>
      <c r="F164" s="1">
        <f>Table2[[#This Row],[Jumlah]]*Table2[[#This Row],[Harga / pcs]]</f>
        <v>3500</v>
      </c>
      <c r="G164" s="53" t="s">
        <v>318</v>
      </c>
      <c r="H164" s="45"/>
      <c r="I164" s="44">
        <v>38000</v>
      </c>
      <c r="J164" s="44"/>
    </row>
    <row r="165" spans="1:10" x14ac:dyDescent="0.25">
      <c r="A165" s="2">
        <v>40</v>
      </c>
      <c r="B165" s="36">
        <v>44671</v>
      </c>
      <c r="C165" t="s">
        <v>273</v>
      </c>
      <c r="D165" s="2">
        <v>70</v>
      </c>
      <c r="E165" s="1">
        <v>290</v>
      </c>
      <c r="F165" s="1">
        <f>Table2[[#This Row],[Jumlah]]*Table2[[#This Row],[Harga / pcs]]</f>
        <v>20300</v>
      </c>
      <c r="G165" s="53" t="s">
        <v>318</v>
      </c>
      <c r="H165" s="45"/>
      <c r="I165" s="44">
        <v>25000</v>
      </c>
      <c r="J165" s="44"/>
    </row>
    <row r="166" spans="1:10" x14ac:dyDescent="0.25">
      <c r="A166" s="2">
        <v>41</v>
      </c>
      <c r="B166" s="36">
        <v>44671</v>
      </c>
      <c r="C166" t="s">
        <v>30</v>
      </c>
      <c r="D166" s="2">
        <v>30</v>
      </c>
      <c r="E166" s="1">
        <v>99</v>
      </c>
      <c r="F166" s="1">
        <f>Table2[[#This Row],[Jumlah]]*Table2[[#This Row],[Harga / pcs]]</f>
        <v>2970</v>
      </c>
      <c r="G166" s="53" t="s">
        <v>318</v>
      </c>
      <c r="H166" s="45"/>
      <c r="I166" s="44">
        <v>25000</v>
      </c>
      <c r="J166" s="44"/>
    </row>
    <row r="167" spans="1:10" x14ac:dyDescent="0.25">
      <c r="A167" s="2">
        <v>42</v>
      </c>
      <c r="B167" s="36" t="s">
        <v>275</v>
      </c>
      <c r="C167" t="s">
        <v>276</v>
      </c>
      <c r="D167" s="2">
        <v>1</v>
      </c>
      <c r="E167" s="1">
        <v>8450</v>
      </c>
      <c r="F167" s="1">
        <f>Table2[[#This Row],[Jumlah]]*Table2[[#This Row],[Harga / pcs]]</f>
        <v>8450</v>
      </c>
      <c r="G167" s="53" t="s">
        <v>318</v>
      </c>
      <c r="H167" s="45"/>
      <c r="I167" s="44">
        <v>38000</v>
      </c>
      <c r="J167" s="44"/>
    </row>
    <row r="168" spans="1:10" x14ac:dyDescent="0.25">
      <c r="A168" s="2">
        <v>43</v>
      </c>
      <c r="B168" s="36" t="s">
        <v>275</v>
      </c>
      <c r="C168" t="s">
        <v>277</v>
      </c>
      <c r="D168" s="2">
        <v>1</v>
      </c>
      <c r="E168" s="1">
        <v>21500</v>
      </c>
      <c r="F168" s="1">
        <f>Table2[[#This Row],[Jumlah]]*Table2[[#This Row],[Harga / pcs]]</f>
        <v>21500</v>
      </c>
      <c r="G168" s="53" t="s">
        <v>319</v>
      </c>
      <c r="H168" s="45"/>
      <c r="I168" s="44">
        <v>38000</v>
      </c>
      <c r="J168" s="44"/>
    </row>
    <row r="169" spans="1:10" x14ac:dyDescent="0.25">
      <c r="A169" s="2">
        <v>44</v>
      </c>
      <c r="B169" s="36" t="s">
        <v>275</v>
      </c>
      <c r="C169" t="s">
        <v>278</v>
      </c>
      <c r="D169" s="2">
        <v>1</v>
      </c>
      <c r="E169" s="1">
        <v>2800</v>
      </c>
      <c r="F169" s="1">
        <f>Table2[[#This Row],[Jumlah]]*Table2[[#This Row],[Harga / pcs]]</f>
        <v>2800</v>
      </c>
      <c r="G169" s="53" t="s">
        <v>320</v>
      </c>
      <c r="H169" s="45"/>
      <c r="I169" s="44">
        <v>50000</v>
      </c>
      <c r="J169" s="44"/>
    </row>
    <row r="170" spans="1:10" x14ac:dyDescent="0.25">
      <c r="A170" s="2">
        <v>45</v>
      </c>
      <c r="B170" s="36" t="s">
        <v>275</v>
      </c>
      <c r="C170" t="s">
        <v>279</v>
      </c>
      <c r="D170" s="2">
        <v>1</v>
      </c>
      <c r="E170" s="1">
        <v>4999</v>
      </c>
      <c r="F170" s="1">
        <f>Table2[[#This Row],[Jumlah]]*Table2[[#This Row],[Harga / pcs]]</f>
        <v>4999</v>
      </c>
      <c r="G170" s="53" t="s">
        <v>321</v>
      </c>
      <c r="H170" s="45"/>
      <c r="I170" s="44">
        <v>40000</v>
      </c>
      <c r="J170" s="44"/>
    </row>
    <row r="171" spans="1:10" x14ac:dyDescent="0.25">
      <c r="A171" s="2">
        <v>46</v>
      </c>
      <c r="B171" s="36" t="s">
        <v>275</v>
      </c>
      <c r="C171" t="s">
        <v>280</v>
      </c>
      <c r="D171" s="2">
        <v>1</v>
      </c>
      <c r="E171" s="1">
        <v>15500</v>
      </c>
      <c r="F171" s="1">
        <f>Table2[[#This Row],[Jumlah]]*Table2[[#This Row],[Harga / pcs]]</f>
        <v>15500</v>
      </c>
      <c r="G171" s="53" t="s">
        <v>322</v>
      </c>
      <c r="H171" s="45"/>
      <c r="I171" s="44">
        <v>40000</v>
      </c>
      <c r="J171" s="44"/>
    </row>
    <row r="172" spans="1:10" x14ac:dyDescent="0.25">
      <c r="A172" s="2">
        <v>47</v>
      </c>
      <c r="B172" s="36" t="s">
        <v>275</v>
      </c>
      <c r="C172" t="s">
        <v>282</v>
      </c>
      <c r="D172" s="2">
        <v>1</v>
      </c>
      <c r="E172" s="1">
        <v>11875</v>
      </c>
      <c r="F172" s="1">
        <f>Table2[[#This Row],[Jumlah]]*Table2[[#This Row],[Harga / pcs]]</f>
        <v>11875</v>
      </c>
      <c r="G172" s="53" t="s">
        <v>323</v>
      </c>
      <c r="H172" s="45"/>
      <c r="I172" s="44">
        <v>80000</v>
      </c>
      <c r="J172" s="44"/>
    </row>
    <row r="173" spans="1:10" x14ac:dyDescent="0.25">
      <c r="A173" s="2">
        <v>48</v>
      </c>
      <c r="B173" s="36" t="s">
        <v>275</v>
      </c>
      <c r="C173" t="s">
        <v>281</v>
      </c>
      <c r="D173" s="2">
        <v>1</v>
      </c>
      <c r="E173" s="1">
        <v>3400</v>
      </c>
      <c r="F173" s="1">
        <f>Table2[[#This Row],[Jumlah]]*Table2[[#This Row],[Harga / pcs]]</f>
        <v>3400</v>
      </c>
      <c r="G173" s="53" t="s">
        <v>324</v>
      </c>
      <c r="H173" s="45"/>
      <c r="I173" s="44">
        <v>43000</v>
      </c>
      <c r="J173" s="44"/>
    </row>
    <row r="174" spans="1:10" x14ac:dyDescent="0.25">
      <c r="A174" s="2">
        <v>49</v>
      </c>
      <c r="B174" s="36" t="s">
        <v>283</v>
      </c>
      <c r="C174" t="s">
        <v>284</v>
      </c>
      <c r="D174" s="2">
        <v>2</v>
      </c>
      <c r="E174" s="1">
        <v>2800</v>
      </c>
      <c r="F174" s="1">
        <f>Table2[[#This Row],[Jumlah]]*Table2[[#This Row],[Harga / pcs]]</f>
        <v>5600</v>
      </c>
      <c r="G174" s="53" t="s">
        <v>294</v>
      </c>
      <c r="H174" s="45"/>
      <c r="I174" s="44">
        <v>55000</v>
      </c>
      <c r="J174" s="44"/>
    </row>
    <row r="175" spans="1:10" x14ac:dyDescent="0.25">
      <c r="A175" s="2">
        <v>50</v>
      </c>
      <c r="B175" s="36" t="s">
        <v>283</v>
      </c>
      <c r="C175" t="s">
        <v>286</v>
      </c>
      <c r="D175" s="2">
        <v>1</v>
      </c>
      <c r="E175" s="1">
        <v>2300</v>
      </c>
      <c r="F175" s="1">
        <f>Table2[[#This Row],[Jumlah]]*Table2[[#This Row],[Harga / pcs]]</f>
        <v>2300</v>
      </c>
      <c r="G175" s="53" t="s">
        <v>294</v>
      </c>
      <c r="H175" s="45"/>
      <c r="I175" s="44">
        <v>20000</v>
      </c>
      <c r="J175" s="44"/>
    </row>
    <row r="176" spans="1:10" x14ac:dyDescent="0.25">
      <c r="A176" s="2">
        <v>51</v>
      </c>
      <c r="B176" s="36" t="s">
        <v>283</v>
      </c>
      <c r="C176" t="s">
        <v>287</v>
      </c>
      <c r="D176" s="2">
        <v>3</v>
      </c>
      <c r="E176" s="1">
        <v>2800</v>
      </c>
      <c r="F176" s="1">
        <f>Table2[[#This Row],[Jumlah]]*Table2[[#This Row],[Harga / pcs]]</f>
        <v>8400</v>
      </c>
      <c r="G176" s="53" t="s">
        <v>294</v>
      </c>
      <c r="H176" s="45"/>
      <c r="I176" s="44">
        <v>20000</v>
      </c>
      <c r="J176" s="44"/>
    </row>
    <row r="177" spans="1:10" x14ac:dyDescent="0.25">
      <c r="A177" s="2">
        <v>52</v>
      </c>
      <c r="B177" s="36" t="s">
        <v>283</v>
      </c>
      <c r="C177" t="s">
        <v>288</v>
      </c>
      <c r="D177" s="2">
        <v>3</v>
      </c>
      <c r="E177" s="1">
        <v>2800</v>
      </c>
      <c r="F177" s="1">
        <f>Table2[[#This Row],[Jumlah]]*Table2[[#This Row],[Harga / pcs]]</f>
        <v>8400</v>
      </c>
      <c r="G177" s="53" t="s">
        <v>294</v>
      </c>
      <c r="H177" s="45"/>
      <c r="I177" s="44">
        <v>20000</v>
      </c>
      <c r="J177" s="44"/>
    </row>
    <row r="178" spans="1:10" x14ac:dyDescent="0.25">
      <c r="A178" s="2">
        <v>53</v>
      </c>
      <c r="B178" s="36" t="s">
        <v>283</v>
      </c>
      <c r="C178" t="s">
        <v>289</v>
      </c>
      <c r="D178" s="2">
        <v>3</v>
      </c>
      <c r="E178" s="1">
        <v>2800</v>
      </c>
      <c r="F178" s="1">
        <f>Table2[[#This Row],[Jumlah]]*Table2[[#This Row],[Harga / pcs]]</f>
        <v>8400</v>
      </c>
      <c r="G178" s="53" t="s">
        <v>294</v>
      </c>
      <c r="H178" s="45"/>
      <c r="I178" s="44">
        <v>20000</v>
      </c>
      <c r="J178" s="44"/>
    </row>
    <row r="179" spans="1:10" x14ac:dyDescent="0.25">
      <c r="A179" s="2">
        <v>54</v>
      </c>
      <c r="B179" s="36" t="s">
        <v>283</v>
      </c>
      <c r="C179" t="s">
        <v>290</v>
      </c>
      <c r="D179" s="2">
        <v>1</v>
      </c>
      <c r="E179" s="1">
        <v>3000</v>
      </c>
      <c r="F179" s="1">
        <f>Table2[[#This Row],[Jumlah]]*Table2[[#This Row],[Harga / pcs]]</f>
        <v>3000</v>
      </c>
      <c r="G179" s="53" t="s">
        <v>294</v>
      </c>
      <c r="H179" s="45"/>
      <c r="I179" s="44">
        <v>25000</v>
      </c>
      <c r="J179" s="44"/>
    </row>
    <row r="180" spans="1:10" x14ac:dyDescent="0.25">
      <c r="A180" s="2">
        <v>55</v>
      </c>
      <c r="B180" s="36" t="s">
        <v>285</v>
      </c>
      <c r="C180" t="s">
        <v>34</v>
      </c>
      <c r="D180" s="2">
        <v>5</v>
      </c>
      <c r="E180" s="1">
        <v>1500</v>
      </c>
      <c r="F180" s="1">
        <f>Table2[[#This Row],[Jumlah]]*Table2[[#This Row],[Harga / pcs]]</f>
        <v>7500</v>
      </c>
      <c r="G180" s="53" t="s">
        <v>295</v>
      </c>
      <c r="H180" s="45"/>
      <c r="I180" s="44">
        <v>35000</v>
      </c>
      <c r="J180" s="44"/>
    </row>
    <row r="181" spans="1:10" x14ac:dyDescent="0.25">
      <c r="A181" s="2">
        <v>56</v>
      </c>
      <c r="B181" s="36" t="s">
        <v>291</v>
      </c>
      <c r="C181" t="s">
        <v>127</v>
      </c>
      <c r="D181" s="2">
        <v>2</v>
      </c>
      <c r="E181" s="1">
        <v>2500</v>
      </c>
      <c r="F181" s="1">
        <f>Table2[[#This Row],[Jumlah]]*Table2[[#This Row],[Harga / pcs]]</f>
        <v>5000</v>
      </c>
      <c r="G181" s="53" t="s">
        <v>349</v>
      </c>
      <c r="H181" s="43" t="s">
        <v>358</v>
      </c>
      <c r="I181" s="44">
        <v>90000</v>
      </c>
      <c r="J181" s="44"/>
    </row>
    <row r="182" spans="1:10" x14ac:dyDescent="0.25">
      <c r="A182" s="2">
        <v>57</v>
      </c>
      <c r="B182" s="36" t="s">
        <v>292</v>
      </c>
      <c r="C182" t="s">
        <v>293</v>
      </c>
      <c r="D182" s="2">
        <v>2</v>
      </c>
      <c r="E182" s="1">
        <v>7000</v>
      </c>
      <c r="F182" s="1">
        <f>Table2[[#This Row],[Jumlah]]*Table2[[#This Row],[Harga / pcs]]</f>
        <v>14000</v>
      </c>
      <c r="G182" s="53" t="s">
        <v>336</v>
      </c>
      <c r="H182" s="43" t="s">
        <v>361</v>
      </c>
      <c r="I182" s="44">
        <v>25000</v>
      </c>
      <c r="J182" s="44"/>
    </row>
    <row r="183" spans="1:10" x14ac:dyDescent="0.25">
      <c r="A183" s="2">
        <v>58</v>
      </c>
      <c r="B183" s="36" t="s">
        <v>292</v>
      </c>
      <c r="C183" t="s">
        <v>296</v>
      </c>
      <c r="D183" s="2">
        <v>1</v>
      </c>
      <c r="E183" s="1">
        <v>7000</v>
      </c>
      <c r="F183" s="1">
        <f>Table2[[#This Row],[Jumlah]]*Table2[[#This Row],[Harga / pcs]]</f>
        <v>7000</v>
      </c>
      <c r="G183" s="54"/>
      <c r="H183" s="47"/>
      <c r="I183" s="46"/>
      <c r="J183" s="44"/>
    </row>
    <row r="184" spans="1:10" x14ac:dyDescent="0.25">
      <c r="A184" s="2">
        <v>59</v>
      </c>
      <c r="B184" s="36" t="s">
        <v>292</v>
      </c>
      <c r="C184" t="s">
        <v>297</v>
      </c>
      <c r="D184" s="2">
        <v>1</v>
      </c>
      <c r="E184" s="1">
        <v>7000</v>
      </c>
      <c r="F184" s="1">
        <f>Table2[[#This Row],[Jumlah]]*Table2[[#This Row],[Harga / pcs]]</f>
        <v>7000</v>
      </c>
      <c r="G184" s="53"/>
      <c r="H184" s="43"/>
      <c r="I184" s="44"/>
      <c r="J184" s="44"/>
    </row>
    <row r="185" spans="1:10" x14ac:dyDescent="0.25">
      <c r="A185" s="2">
        <v>60</v>
      </c>
      <c r="B185" s="36" t="s">
        <v>292</v>
      </c>
      <c r="C185" t="s">
        <v>298</v>
      </c>
      <c r="D185" s="2">
        <v>1</v>
      </c>
      <c r="E185" s="1">
        <v>7000</v>
      </c>
      <c r="F185" s="1">
        <f>Table2[[#This Row],[Jumlah]]*Table2[[#This Row],[Harga / pcs]]</f>
        <v>7000</v>
      </c>
      <c r="G185" s="53"/>
      <c r="H185" s="43"/>
      <c r="I185" s="44"/>
      <c r="J185" s="44"/>
    </row>
    <row r="186" spans="1:10" x14ac:dyDescent="0.25">
      <c r="A186" s="2">
        <v>61</v>
      </c>
      <c r="B186" s="36" t="s">
        <v>292</v>
      </c>
      <c r="C186" t="s">
        <v>299</v>
      </c>
      <c r="D186" s="2">
        <v>1</v>
      </c>
      <c r="E186" s="1">
        <v>7000</v>
      </c>
      <c r="F186" s="1">
        <f>Table2[[#This Row],[Jumlah]]*Table2[[#This Row],[Harga / pcs]]</f>
        <v>7000</v>
      </c>
      <c r="G186" s="53"/>
      <c r="H186" s="43"/>
      <c r="I186" s="44"/>
      <c r="J186" s="44"/>
    </row>
    <row r="187" spans="1:10" x14ac:dyDescent="0.25">
      <c r="A187" s="2">
        <v>62</v>
      </c>
      <c r="B187" s="36" t="s">
        <v>292</v>
      </c>
      <c r="C187" t="s">
        <v>300</v>
      </c>
      <c r="D187" s="2">
        <v>1</v>
      </c>
      <c r="E187" s="1">
        <v>7000</v>
      </c>
      <c r="F187" s="1">
        <f>Table2[[#This Row],[Jumlah]]*Table2[[#This Row],[Harga / pcs]]</f>
        <v>7000</v>
      </c>
      <c r="G187" s="53"/>
      <c r="H187" s="43"/>
      <c r="I187" s="44"/>
      <c r="J187" s="44"/>
    </row>
    <row r="188" spans="1:10" x14ac:dyDescent="0.25">
      <c r="A188" s="2">
        <v>63</v>
      </c>
      <c r="B188" s="36" t="s">
        <v>292</v>
      </c>
      <c r="C188" t="s">
        <v>301</v>
      </c>
      <c r="D188" s="2">
        <v>1</v>
      </c>
      <c r="E188" s="1">
        <v>7000</v>
      </c>
      <c r="F188" s="1">
        <f>Table2[[#This Row],[Jumlah]]*Table2[[#This Row],[Harga / pcs]]</f>
        <v>7000</v>
      </c>
      <c r="G188" s="53"/>
      <c r="H188" s="43"/>
      <c r="I188" s="44"/>
      <c r="J188" s="44"/>
    </row>
    <row r="189" spans="1:10" x14ac:dyDescent="0.25">
      <c r="A189" s="2">
        <v>64</v>
      </c>
      <c r="B189" s="36" t="s">
        <v>292</v>
      </c>
      <c r="C189" t="s">
        <v>34</v>
      </c>
      <c r="D189" s="2">
        <v>7</v>
      </c>
      <c r="E189" s="1">
        <v>1500</v>
      </c>
      <c r="F189" s="1">
        <f>Table2[[#This Row],[Jumlah]]*Table2[[#This Row],[Harga / pcs]]</f>
        <v>10500</v>
      </c>
      <c r="G189" s="53"/>
      <c r="H189" s="43"/>
      <c r="I189" s="44"/>
      <c r="J189" s="44"/>
    </row>
    <row r="190" spans="1:10" x14ac:dyDescent="0.25">
      <c r="A190" s="2">
        <v>65</v>
      </c>
      <c r="B190" s="36" t="s">
        <v>292</v>
      </c>
      <c r="C190" t="s">
        <v>142</v>
      </c>
      <c r="D190" s="2">
        <v>1</v>
      </c>
      <c r="E190" s="1">
        <v>10500</v>
      </c>
      <c r="F190" s="1">
        <f>Table2[[#This Row],[Jumlah]]*Table2[[#This Row],[Harga / pcs]]</f>
        <v>10500</v>
      </c>
      <c r="G190" s="53"/>
      <c r="H190" s="43"/>
      <c r="I190" s="44"/>
      <c r="J190" s="44"/>
    </row>
    <row r="191" spans="1:10" x14ac:dyDescent="0.25">
      <c r="A191" s="2">
        <v>66</v>
      </c>
      <c r="B191" s="36" t="s">
        <v>325</v>
      </c>
      <c r="C191" t="s">
        <v>142</v>
      </c>
      <c r="D191" s="2">
        <v>1</v>
      </c>
      <c r="E191" s="1">
        <v>8000</v>
      </c>
      <c r="F191" s="1">
        <v>8000</v>
      </c>
      <c r="G191" s="53"/>
      <c r="H191" s="43"/>
      <c r="I191" s="44"/>
      <c r="J191" s="44"/>
    </row>
    <row r="192" spans="1:10" x14ac:dyDescent="0.25">
      <c r="A192" s="2">
        <v>67</v>
      </c>
      <c r="B192" s="36" t="s">
        <v>325</v>
      </c>
      <c r="C192" t="s">
        <v>326</v>
      </c>
      <c r="D192" s="2">
        <v>2</v>
      </c>
      <c r="E192" s="1">
        <v>2300</v>
      </c>
      <c r="F192" s="1">
        <f>Table2[[#This Row],[Jumlah]]*Table2[[#This Row],[Harga / pcs]]</f>
        <v>4600</v>
      </c>
      <c r="G192" s="49"/>
      <c r="H192" s="39"/>
      <c r="I192" s="1"/>
      <c r="J192" s="1"/>
    </row>
    <row r="193" spans="1:10" x14ac:dyDescent="0.25">
      <c r="A193" s="2">
        <v>68</v>
      </c>
      <c r="B193" s="36" t="s">
        <v>325</v>
      </c>
      <c r="C193" t="s">
        <v>327</v>
      </c>
      <c r="D193" s="2">
        <v>2</v>
      </c>
      <c r="E193" s="1">
        <v>2300</v>
      </c>
      <c r="F193" s="1">
        <f>Table2[[#This Row],[Jumlah]]*Table2[[#This Row],[Harga / pcs]]</f>
        <v>4600</v>
      </c>
      <c r="G193" s="49"/>
      <c r="H193" s="39"/>
      <c r="I193" s="1"/>
      <c r="J193" s="1"/>
    </row>
    <row r="194" spans="1:10" x14ac:dyDescent="0.25">
      <c r="A194" s="2">
        <v>69</v>
      </c>
      <c r="B194" s="36" t="s">
        <v>325</v>
      </c>
      <c r="C194" t="s">
        <v>328</v>
      </c>
      <c r="D194" s="2">
        <v>2</v>
      </c>
      <c r="E194" s="1">
        <v>2800</v>
      </c>
      <c r="F194" s="1">
        <f>Table2[[#This Row],[Jumlah]]*Table2[[#This Row],[Harga / pcs]]</f>
        <v>5600</v>
      </c>
      <c r="G194" s="49"/>
      <c r="H194" s="39"/>
      <c r="I194" s="1"/>
      <c r="J194" s="1"/>
    </row>
    <row r="195" spans="1:10" x14ac:dyDescent="0.25">
      <c r="A195" s="2">
        <v>70</v>
      </c>
      <c r="B195" s="36" t="s">
        <v>325</v>
      </c>
      <c r="C195" t="s">
        <v>329</v>
      </c>
      <c r="D195" s="2">
        <v>3</v>
      </c>
      <c r="E195" s="1">
        <v>2800</v>
      </c>
      <c r="F195" s="1">
        <f>Table2[[#This Row],[Jumlah]]*Table2[[#This Row],[Harga / pcs]]</f>
        <v>8400</v>
      </c>
      <c r="G195" s="49"/>
      <c r="H195" s="39"/>
      <c r="I195" s="1"/>
      <c r="J195" s="1"/>
    </row>
    <row r="196" spans="1:10" x14ac:dyDescent="0.25">
      <c r="A196" s="2">
        <v>71</v>
      </c>
      <c r="B196" s="36" t="s">
        <v>325</v>
      </c>
      <c r="C196" t="s">
        <v>330</v>
      </c>
      <c r="D196" s="2">
        <v>2</v>
      </c>
      <c r="E196" s="1">
        <v>2800</v>
      </c>
      <c r="F196" s="1">
        <f>Table2[[#This Row],[Jumlah]]*Table2[[#This Row],[Harga / pcs]]</f>
        <v>5600</v>
      </c>
      <c r="G196" s="49"/>
      <c r="H196" s="39"/>
      <c r="I196" s="1"/>
      <c r="J196" s="1"/>
    </row>
    <row r="197" spans="1:10" x14ac:dyDescent="0.25">
      <c r="A197" s="2">
        <v>72</v>
      </c>
      <c r="B197" s="36" t="s">
        <v>325</v>
      </c>
      <c r="C197" t="s">
        <v>289</v>
      </c>
      <c r="D197" s="2">
        <v>2</v>
      </c>
      <c r="E197" s="1">
        <v>2800</v>
      </c>
      <c r="F197" s="1">
        <f>Table2[[#This Row],[Jumlah]]*Table2[[#This Row],[Harga / pcs]]</f>
        <v>5600</v>
      </c>
      <c r="G197" s="49"/>
      <c r="H197" s="39"/>
      <c r="I197" s="1"/>
      <c r="J197" s="1"/>
    </row>
    <row r="198" spans="1:10" x14ac:dyDescent="0.25">
      <c r="A198" s="2">
        <v>73</v>
      </c>
      <c r="B198" s="36" t="s">
        <v>325</v>
      </c>
      <c r="C198" t="s">
        <v>331</v>
      </c>
      <c r="D198" s="2">
        <v>2</v>
      </c>
      <c r="E198" s="1">
        <v>2800</v>
      </c>
      <c r="F198" s="1">
        <f>Table2[[#This Row],[Jumlah]]*Table2[[#This Row],[Harga / pcs]]</f>
        <v>5600</v>
      </c>
      <c r="G198" s="49"/>
      <c r="H198" s="39"/>
      <c r="I198" s="1"/>
      <c r="J198" s="1"/>
    </row>
    <row r="199" spans="1:10" x14ac:dyDescent="0.25">
      <c r="A199" s="2">
        <v>74</v>
      </c>
      <c r="B199" s="36" t="s">
        <v>325</v>
      </c>
      <c r="C199" t="s">
        <v>332</v>
      </c>
      <c r="D199" s="2">
        <v>2</v>
      </c>
      <c r="E199" s="1">
        <v>2800</v>
      </c>
      <c r="F199" s="1">
        <f>Table2[[#This Row],[Jumlah]]*Table2[[#This Row],[Harga / pcs]]</f>
        <v>5600</v>
      </c>
      <c r="G199" s="49"/>
      <c r="H199" s="39"/>
      <c r="I199" s="1"/>
      <c r="J199" s="1"/>
    </row>
    <row r="200" spans="1:10" x14ac:dyDescent="0.25">
      <c r="A200" s="2">
        <v>75</v>
      </c>
      <c r="B200" s="36" t="s">
        <v>325</v>
      </c>
      <c r="C200" t="s">
        <v>333</v>
      </c>
      <c r="D200" s="2">
        <v>3</v>
      </c>
      <c r="E200" s="1">
        <v>2300</v>
      </c>
      <c r="F200" s="1">
        <f>Table2[[#This Row],[Jumlah]]*Table2[[#This Row],[Harga / pcs]]</f>
        <v>6900</v>
      </c>
      <c r="G200" s="49"/>
      <c r="H200" s="39"/>
      <c r="I200" s="1"/>
      <c r="J200" s="1"/>
    </row>
    <row r="201" spans="1:10" x14ac:dyDescent="0.25">
      <c r="A201" s="2">
        <v>76</v>
      </c>
      <c r="B201" s="36" t="s">
        <v>325</v>
      </c>
      <c r="C201" t="s">
        <v>334</v>
      </c>
      <c r="D201" s="2">
        <v>3</v>
      </c>
      <c r="E201" s="1">
        <v>2800</v>
      </c>
      <c r="F201" s="1">
        <f>Table2[[#This Row],[Jumlah]]*Table2[[#This Row],[Harga / pcs]]</f>
        <v>8400</v>
      </c>
      <c r="G201" s="49"/>
      <c r="H201" s="39"/>
      <c r="I201" s="1"/>
      <c r="J201" s="1"/>
    </row>
    <row r="202" spans="1:10" x14ac:dyDescent="0.25">
      <c r="A202" s="2">
        <v>77</v>
      </c>
      <c r="B202" s="36" t="s">
        <v>325</v>
      </c>
      <c r="C202" t="s">
        <v>335</v>
      </c>
      <c r="D202" s="2">
        <v>2</v>
      </c>
      <c r="E202" s="1">
        <v>2800</v>
      </c>
      <c r="F202" s="1">
        <f>Table2[[#This Row],[Jumlah]]*Table2[[#This Row],[Harga / pcs]]</f>
        <v>5600</v>
      </c>
      <c r="G202" s="49"/>
      <c r="H202" s="39"/>
      <c r="I202" s="1"/>
      <c r="J202" s="1"/>
    </row>
    <row r="203" spans="1:10" x14ac:dyDescent="0.25">
      <c r="A203" s="2">
        <v>78</v>
      </c>
      <c r="B203" s="36" t="s">
        <v>325</v>
      </c>
      <c r="C203" t="s">
        <v>337</v>
      </c>
      <c r="D203" s="2">
        <v>2</v>
      </c>
      <c r="E203" s="1">
        <v>2200</v>
      </c>
      <c r="F203" s="1">
        <f>Table2[[#This Row],[Jumlah]]*Table2[[#This Row],[Harga / pcs]]</f>
        <v>4400</v>
      </c>
      <c r="G203" s="49"/>
      <c r="H203" s="39"/>
      <c r="I203" s="1"/>
      <c r="J203" s="1"/>
    </row>
    <row r="204" spans="1:10" x14ac:dyDescent="0.25">
      <c r="A204" s="2">
        <v>79</v>
      </c>
      <c r="B204" s="36" t="s">
        <v>325</v>
      </c>
      <c r="C204" t="s">
        <v>338</v>
      </c>
      <c r="D204" s="2">
        <v>3</v>
      </c>
      <c r="E204" s="1">
        <v>2200</v>
      </c>
      <c r="F204" s="1">
        <f>Table2[[#This Row],[Jumlah]]*Table2[[#This Row],[Harga / pcs]]</f>
        <v>6600</v>
      </c>
      <c r="G204" s="49"/>
      <c r="H204" s="39"/>
      <c r="I204" s="1"/>
      <c r="J204" s="1"/>
    </row>
    <row r="205" spans="1:10" x14ac:dyDescent="0.25">
      <c r="A205" s="2">
        <v>80</v>
      </c>
      <c r="B205" s="36" t="s">
        <v>325</v>
      </c>
      <c r="C205" t="s">
        <v>339</v>
      </c>
      <c r="D205" s="2">
        <v>2</v>
      </c>
      <c r="E205" s="1">
        <v>2800</v>
      </c>
      <c r="F205" s="1">
        <f>Table2[[#This Row],[Jumlah]]*Table2[[#This Row],[Harga / pcs]]</f>
        <v>5600</v>
      </c>
      <c r="G205" s="49"/>
      <c r="H205" s="39"/>
      <c r="I205" s="1"/>
      <c r="J205" s="1"/>
    </row>
    <row r="206" spans="1:10" x14ac:dyDescent="0.25">
      <c r="A206" s="2">
        <v>81</v>
      </c>
      <c r="B206" s="36" t="s">
        <v>325</v>
      </c>
      <c r="C206" t="s">
        <v>340</v>
      </c>
      <c r="D206" s="2">
        <v>3</v>
      </c>
      <c r="E206" s="1">
        <v>2800</v>
      </c>
      <c r="F206" s="1">
        <f>Table2[[#This Row],[Jumlah]]*Table2[[#This Row],[Harga / pcs]]</f>
        <v>8400</v>
      </c>
      <c r="G206" s="49"/>
      <c r="H206" s="39"/>
      <c r="I206" s="1"/>
      <c r="J206" s="1"/>
    </row>
    <row r="207" spans="1:10" x14ac:dyDescent="0.25">
      <c r="A207" s="2">
        <v>82</v>
      </c>
      <c r="B207" s="36" t="s">
        <v>325</v>
      </c>
      <c r="C207" t="s">
        <v>341</v>
      </c>
      <c r="D207" s="2">
        <v>2</v>
      </c>
      <c r="E207" s="1">
        <v>2800</v>
      </c>
      <c r="F207" s="1">
        <f>Table2[[#This Row],[Jumlah]]*Table2[[#This Row],[Harga / pcs]]</f>
        <v>5600</v>
      </c>
      <c r="G207" s="49"/>
      <c r="H207" s="39"/>
      <c r="I207" s="1"/>
      <c r="J207" s="1"/>
    </row>
    <row r="208" spans="1:10" x14ac:dyDescent="0.25">
      <c r="A208" s="2">
        <v>83</v>
      </c>
      <c r="B208" s="36" t="s">
        <v>325</v>
      </c>
      <c r="C208" t="s">
        <v>342</v>
      </c>
      <c r="D208" s="2">
        <v>1</v>
      </c>
      <c r="E208" s="1">
        <v>2800</v>
      </c>
      <c r="F208" s="1">
        <f>Table2[[#This Row],[Jumlah]]*Table2[[#This Row],[Harga / pcs]]</f>
        <v>2800</v>
      </c>
      <c r="G208" s="49"/>
      <c r="H208" s="39"/>
      <c r="I208" s="1"/>
      <c r="J208" s="1"/>
    </row>
    <row r="209" spans="1:10" x14ac:dyDescent="0.25">
      <c r="A209" s="2">
        <v>84</v>
      </c>
      <c r="B209" s="36" t="s">
        <v>336</v>
      </c>
      <c r="C209" t="s">
        <v>344</v>
      </c>
      <c r="D209" s="2">
        <v>3</v>
      </c>
      <c r="E209" s="1">
        <v>2900</v>
      </c>
      <c r="F209" s="1">
        <f>Table2[[#This Row],[Jumlah]]*Table2[[#This Row],[Harga / pcs]]</f>
        <v>8700</v>
      </c>
      <c r="G209" s="49"/>
      <c r="H209" s="39"/>
      <c r="I209" s="1"/>
      <c r="J209" s="1"/>
    </row>
    <row r="210" spans="1:10" x14ac:dyDescent="0.25">
      <c r="A210" s="2">
        <v>85</v>
      </c>
      <c r="B210" s="36" t="s">
        <v>336</v>
      </c>
      <c r="C210" t="s">
        <v>343</v>
      </c>
      <c r="D210" s="2">
        <v>4</v>
      </c>
      <c r="E210" s="1">
        <v>3300</v>
      </c>
      <c r="F210" s="1">
        <f>Table2[[#This Row],[Jumlah]]*Table2[[#This Row],[Harga / pcs]]</f>
        <v>13200</v>
      </c>
      <c r="G210" s="49"/>
      <c r="H210" s="39"/>
      <c r="I210" s="1"/>
      <c r="J210" s="1"/>
    </row>
    <row r="211" spans="1:10" x14ac:dyDescent="0.25">
      <c r="A211" s="2">
        <v>86</v>
      </c>
      <c r="B211" s="36" t="s">
        <v>336</v>
      </c>
      <c r="C211" t="s">
        <v>345</v>
      </c>
      <c r="D211" s="2">
        <v>3</v>
      </c>
      <c r="E211" s="1">
        <v>2100</v>
      </c>
      <c r="F211" s="1">
        <f>Table2[[#This Row],[Jumlah]]*Table2[[#This Row],[Harga / pcs]]</f>
        <v>6300</v>
      </c>
      <c r="G211" s="49"/>
      <c r="H211" s="39"/>
      <c r="I211" s="1"/>
      <c r="J211" s="1"/>
    </row>
    <row r="212" spans="1:10" x14ac:dyDescent="0.25">
      <c r="A212" s="2">
        <v>87</v>
      </c>
      <c r="B212" s="36" t="s">
        <v>336</v>
      </c>
      <c r="C212" t="s">
        <v>346</v>
      </c>
      <c r="D212" s="2">
        <v>2</v>
      </c>
      <c r="E212" s="1">
        <v>1800</v>
      </c>
      <c r="F212" s="1">
        <f>Table2[[#This Row],[Jumlah]]*Table2[[#This Row],[Harga / pcs]]</f>
        <v>3600</v>
      </c>
      <c r="G212" s="49"/>
      <c r="H212" s="39"/>
      <c r="I212" s="1"/>
      <c r="J212" s="1"/>
    </row>
    <row r="213" spans="1:10" x14ac:dyDescent="0.25">
      <c r="A213" s="2">
        <v>88</v>
      </c>
      <c r="B213" s="36" t="s">
        <v>336</v>
      </c>
      <c r="C213" t="s">
        <v>347</v>
      </c>
      <c r="D213" s="2">
        <v>3</v>
      </c>
      <c r="E213" s="1">
        <v>1089</v>
      </c>
      <c r="F213" s="1">
        <f>Table2[[#This Row],[Jumlah]]*Table2[[#This Row],[Harga / pcs]]</f>
        <v>3267</v>
      </c>
      <c r="G213" s="49"/>
      <c r="H213" s="39"/>
      <c r="I213" s="1"/>
      <c r="J213" s="1"/>
    </row>
    <row r="214" spans="1:10" x14ac:dyDescent="0.25">
      <c r="A214" s="2">
        <v>89</v>
      </c>
      <c r="B214" s="36" t="s">
        <v>350</v>
      </c>
      <c r="C214" t="s">
        <v>351</v>
      </c>
      <c r="D214" s="2">
        <v>1</v>
      </c>
      <c r="E214" s="1">
        <v>13000</v>
      </c>
      <c r="F214" s="1">
        <f>Table2[[#This Row],[Jumlah]]*Table2[[#This Row],[Harga / pcs]]</f>
        <v>13000</v>
      </c>
      <c r="G214" s="49"/>
      <c r="H214" s="39"/>
      <c r="I214" s="1"/>
      <c r="J214" s="1"/>
    </row>
    <row r="215" spans="1:10" x14ac:dyDescent="0.25">
      <c r="A215" s="2">
        <v>90</v>
      </c>
      <c r="B215" s="36" t="s">
        <v>350</v>
      </c>
      <c r="C215" t="s">
        <v>352</v>
      </c>
      <c r="D215" s="2">
        <v>1</v>
      </c>
      <c r="E215" s="1">
        <v>7550</v>
      </c>
      <c r="F215" s="1">
        <f>Table2[[#This Row],[Jumlah]]*Table2[[#This Row],[Harga / pcs]]</f>
        <v>7550</v>
      </c>
      <c r="G215" s="49"/>
      <c r="H215" s="39"/>
      <c r="I215" s="1"/>
      <c r="J215" s="1"/>
    </row>
    <row r="216" spans="1:10" x14ac:dyDescent="0.25">
      <c r="A216" s="2">
        <v>91</v>
      </c>
      <c r="B216" s="36" t="s">
        <v>350</v>
      </c>
      <c r="C216" t="s">
        <v>353</v>
      </c>
      <c r="D216" s="2">
        <v>1</v>
      </c>
      <c r="E216" s="1">
        <v>18500</v>
      </c>
      <c r="F216" s="1">
        <f>Table2[[#This Row],[Jumlah]]*Table2[[#This Row],[Harga / pcs]]</f>
        <v>18500</v>
      </c>
      <c r="G216" s="49"/>
      <c r="H216" s="39"/>
      <c r="I216" s="1"/>
      <c r="J216" s="1"/>
    </row>
    <row r="217" spans="1:10" x14ac:dyDescent="0.25">
      <c r="A217" s="2">
        <v>92</v>
      </c>
      <c r="B217" s="36" t="s">
        <v>355</v>
      </c>
      <c r="C217" t="s">
        <v>354</v>
      </c>
      <c r="D217" s="2">
        <v>1</v>
      </c>
      <c r="E217" s="1">
        <v>3000</v>
      </c>
      <c r="F217" s="1">
        <f>Table2[[#This Row],[Jumlah]]*Table2[[#This Row],[Harga / pcs]]</f>
        <v>3000</v>
      </c>
      <c r="G217" s="49"/>
      <c r="H217" s="39"/>
      <c r="I217" s="1"/>
      <c r="J217" s="1"/>
    </row>
    <row r="218" spans="1:10" x14ac:dyDescent="0.25">
      <c r="A218" s="2">
        <v>93</v>
      </c>
      <c r="B218" s="36" t="s">
        <v>356</v>
      </c>
      <c r="C218" t="s">
        <v>357</v>
      </c>
      <c r="D218" s="2">
        <v>2</v>
      </c>
      <c r="E218" s="1">
        <v>12500</v>
      </c>
      <c r="F218" s="1">
        <f>Table2[[#This Row],[Jumlah]]*Table2[[#This Row],[Harga / pcs]]</f>
        <v>25000</v>
      </c>
      <c r="G218" s="49"/>
      <c r="H218" s="39"/>
      <c r="I218" s="1"/>
      <c r="J218" s="1"/>
    </row>
    <row r="219" spans="1:10" x14ac:dyDescent="0.25">
      <c r="A219" s="2">
        <v>94</v>
      </c>
      <c r="B219" s="36"/>
      <c r="C219" t="s">
        <v>359</v>
      </c>
      <c r="D219" s="2">
        <v>1</v>
      </c>
      <c r="E219" s="1">
        <v>5000</v>
      </c>
      <c r="F219" s="1">
        <f>Table2[[#This Row],[Jumlah]]*Table2[[#This Row],[Harga / pcs]]</f>
        <v>5000</v>
      </c>
      <c r="G219" s="49"/>
      <c r="H219" s="39"/>
      <c r="I219" s="1"/>
      <c r="J219" s="1"/>
    </row>
    <row r="220" spans="1:10" x14ac:dyDescent="0.25">
      <c r="A220" s="2">
        <v>95</v>
      </c>
      <c r="B220" s="36"/>
      <c r="C220" t="s">
        <v>360</v>
      </c>
      <c r="D220" s="2">
        <v>1</v>
      </c>
      <c r="E220" s="1"/>
      <c r="F220" s="1">
        <f>Table2[[#This Row],[Jumlah]]*Table2[[#This Row],[Harga / pcs]]</f>
        <v>0</v>
      </c>
      <c r="G220" s="49"/>
      <c r="H220" s="39"/>
      <c r="I220" s="1"/>
      <c r="J220" s="1"/>
    </row>
    <row r="221" spans="1:10" x14ac:dyDescent="0.25">
      <c r="A221" s="2">
        <v>96</v>
      </c>
      <c r="B221" s="36"/>
      <c r="D221" s="2"/>
      <c r="E221" s="1"/>
      <c r="F221" s="1">
        <f>Table2[[#This Row],[Jumlah]]*Table2[[#This Row],[Harga / pcs]]</f>
        <v>0</v>
      </c>
      <c r="G221" s="49"/>
      <c r="H221" s="39"/>
      <c r="I221" s="1"/>
      <c r="J221" s="1"/>
    </row>
    <row r="222" spans="1:10" x14ac:dyDescent="0.25">
      <c r="A222" s="2">
        <v>97</v>
      </c>
      <c r="B222" s="36"/>
      <c r="D222" s="2"/>
      <c r="E222" s="1"/>
      <c r="F222" s="1">
        <f>Table2[[#This Row],[Jumlah]]*Table2[[#This Row],[Harga / pcs]]</f>
        <v>0</v>
      </c>
      <c r="G222" s="49"/>
      <c r="H222" s="39"/>
      <c r="I222" s="1"/>
      <c r="J222" s="1"/>
    </row>
    <row r="223" spans="1:10" x14ac:dyDescent="0.25">
      <c r="B223" s="36"/>
      <c r="C223" s="71"/>
      <c r="D223" s="70">
        <v>70000</v>
      </c>
      <c r="E223" s="1"/>
      <c r="F223" s="1">
        <f>Table2[[#This Row],[Jumlah]]*Table2[[#This Row],[Harga / pcs]]</f>
        <v>0</v>
      </c>
      <c r="G223" s="49"/>
      <c r="H223" s="39"/>
      <c r="I223" s="1"/>
      <c r="J223" s="1"/>
    </row>
    <row r="224" spans="1:10" x14ac:dyDescent="0.25">
      <c r="B224" s="36"/>
      <c r="D224" s="70"/>
      <c r="E224" s="1"/>
      <c r="F224" s="1">
        <f>Table2[[#This Row],[Jumlah]]*Table2[[#This Row],[Harga / pcs]]</f>
        <v>0</v>
      </c>
      <c r="G224" s="49"/>
      <c r="H224" s="39"/>
      <c r="I224" s="1"/>
      <c r="J224" s="1"/>
    </row>
    <row r="225" spans="2:10" x14ac:dyDescent="0.25">
      <c r="B225" s="36"/>
      <c r="D225" s="70"/>
      <c r="E225" s="1"/>
      <c r="F225" s="1">
        <f>Table2[[#This Row],[Jumlah]]*Table2[[#This Row],[Harga / pcs]]</f>
        <v>0</v>
      </c>
      <c r="G225" s="49"/>
      <c r="H225" s="39"/>
      <c r="I225" s="1"/>
      <c r="J225" s="1"/>
    </row>
    <row r="226" spans="2:10" x14ac:dyDescent="0.25">
      <c r="B226" s="36"/>
      <c r="D226" s="70"/>
      <c r="E226" s="1"/>
      <c r="F226" s="1">
        <f>Table2[[#This Row],[Jumlah]]*Table2[[#This Row],[Harga / pcs]]</f>
        <v>0</v>
      </c>
      <c r="G226" s="49"/>
      <c r="H226" s="39"/>
      <c r="I226" s="1"/>
      <c r="J226" s="1"/>
    </row>
    <row r="227" spans="2:10" x14ac:dyDescent="0.25">
      <c r="B227" s="36"/>
      <c r="D227" s="70"/>
      <c r="E227" s="1"/>
      <c r="F227" s="1">
        <f>Table2[[#This Row],[Jumlah]]*Table2[[#This Row],[Harga / pcs]]</f>
        <v>0</v>
      </c>
      <c r="G227" s="49"/>
      <c r="H227" s="39"/>
      <c r="I227" s="1"/>
      <c r="J227" s="1"/>
    </row>
    <row r="228" spans="2:10" x14ac:dyDescent="0.25">
      <c r="B228" s="36"/>
      <c r="D228" s="70"/>
      <c r="E228" s="1"/>
      <c r="F228" s="1">
        <f>Table2[[#This Row],[Jumlah]]*Table2[[#This Row],[Harga / pcs]]</f>
        <v>0</v>
      </c>
      <c r="G228" s="49"/>
      <c r="H228" s="39"/>
      <c r="I228" s="1"/>
      <c r="J228" s="1"/>
    </row>
    <row r="229" spans="2:10" x14ac:dyDescent="0.25">
      <c r="B229" s="36"/>
      <c r="D229" s="70"/>
      <c r="E229" s="1"/>
      <c r="F229" s="1">
        <f>Table2[[#This Row],[Jumlah]]*Table2[[#This Row],[Harga / pcs]]</f>
        <v>0</v>
      </c>
      <c r="G229" s="49"/>
      <c r="H229" s="39"/>
      <c r="I229" s="1"/>
      <c r="J229" s="1"/>
    </row>
    <row r="230" spans="2:10" x14ac:dyDescent="0.25">
      <c r="B230" s="36"/>
      <c r="D230" s="70"/>
      <c r="E230" s="1"/>
      <c r="F230" s="1">
        <f>Table2[[#This Row],[Jumlah]]*Table2[[#This Row],[Harga / pcs]]</f>
        <v>0</v>
      </c>
      <c r="G230" s="49"/>
      <c r="H230" s="39"/>
      <c r="I230" s="1"/>
      <c r="J230" s="1"/>
    </row>
  </sheetData>
  <mergeCells count="1">
    <mergeCell ref="A123:I123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3"/>
  <sheetViews>
    <sheetView workbookViewId="0">
      <selection activeCell="D16" sqref="D16"/>
    </sheetView>
  </sheetViews>
  <sheetFormatPr defaultRowHeight="15" x14ac:dyDescent="0.25"/>
  <cols>
    <col min="1" max="1" width="34.42578125" customWidth="1"/>
    <col min="2" max="2" width="16.7109375" customWidth="1"/>
    <col min="3" max="3" width="17.85546875" customWidth="1"/>
    <col min="4" max="4" width="16.85546875" customWidth="1"/>
  </cols>
  <sheetData>
    <row r="1" spans="1:5" ht="15.75" x14ac:dyDescent="0.25">
      <c r="A1" s="3" t="s">
        <v>70</v>
      </c>
      <c r="B1" s="3" t="s">
        <v>1</v>
      </c>
      <c r="C1" s="5" t="s">
        <v>72</v>
      </c>
      <c r="D1" s="5" t="s">
        <v>71</v>
      </c>
      <c r="E1" s="4"/>
    </row>
    <row r="2" spans="1:5" x14ac:dyDescent="0.25">
      <c r="A2" t="s">
        <v>73</v>
      </c>
      <c r="B2" s="2">
        <v>1</v>
      </c>
      <c r="C2" s="1">
        <v>7800</v>
      </c>
      <c r="D2" s="1">
        <v>7800</v>
      </c>
    </row>
    <row r="3" spans="1:5" x14ac:dyDescent="0.25">
      <c r="A3" t="s">
        <v>74</v>
      </c>
      <c r="B3" s="2">
        <v>1</v>
      </c>
      <c r="C3" s="1">
        <v>3000</v>
      </c>
      <c r="D3" s="1">
        <v>3000</v>
      </c>
    </row>
    <row r="4" spans="1:5" x14ac:dyDescent="0.25">
      <c r="A4" t="s">
        <v>75</v>
      </c>
      <c r="B4" s="2">
        <v>1</v>
      </c>
      <c r="C4" s="1">
        <v>5100</v>
      </c>
      <c r="D4" s="1">
        <f>B4*C4</f>
        <v>5100</v>
      </c>
    </row>
    <row r="5" spans="1:5" x14ac:dyDescent="0.25">
      <c r="A5" t="s">
        <v>76</v>
      </c>
      <c r="B5" s="2">
        <v>1</v>
      </c>
      <c r="C5" s="1">
        <v>2000</v>
      </c>
      <c r="D5" s="1">
        <v>2000</v>
      </c>
    </row>
    <row r="6" spans="1:5" x14ac:dyDescent="0.25">
      <c r="A6" t="s">
        <v>77</v>
      </c>
      <c r="B6" s="2">
        <v>1</v>
      </c>
      <c r="C6" s="1">
        <v>9000</v>
      </c>
      <c r="D6" s="1">
        <v>9000</v>
      </c>
    </row>
    <row r="7" spans="1:5" x14ac:dyDescent="0.25">
      <c r="A7" t="s">
        <v>78</v>
      </c>
      <c r="B7" s="2">
        <v>1</v>
      </c>
      <c r="C7" s="1">
        <v>3000</v>
      </c>
      <c r="D7" s="1">
        <v>3000</v>
      </c>
    </row>
    <row r="8" spans="1:5" x14ac:dyDescent="0.25">
      <c r="A8" t="s">
        <v>79</v>
      </c>
      <c r="B8" s="2">
        <v>1</v>
      </c>
      <c r="C8" s="1">
        <v>3000</v>
      </c>
      <c r="D8" s="1">
        <v>3000</v>
      </c>
    </row>
    <row r="9" spans="1:5" x14ac:dyDescent="0.25">
      <c r="A9" t="s">
        <v>80</v>
      </c>
      <c r="B9" s="2">
        <v>2</v>
      </c>
      <c r="C9" s="1">
        <v>2000</v>
      </c>
      <c r="D9" s="1">
        <f>B9*C9</f>
        <v>4000</v>
      </c>
    </row>
    <row r="10" spans="1:5" x14ac:dyDescent="0.25">
      <c r="A10" t="s">
        <v>81</v>
      </c>
      <c r="B10" s="2">
        <v>1</v>
      </c>
      <c r="C10" s="1">
        <v>5200</v>
      </c>
      <c r="D10" s="1">
        <v>5200</v>
      </c>
    </row>
    <row r="11" spans="1:5" x14ac:dyDescent="0.25">
      <c r="A11" t="s">
        <v>82</v>
      </c>
      <c r="B11" s="2">
        <v>1</v>
      </c>
      <c r="C11" s="1">
        <v>12200</v>
      </c>
      <c r="D11" s="1">
        <v>12200</v>
      </c>
    </row>
    <row r="12" spans="1:5" x14ac:dyDescent="0.25">
      <c r="A12" t="s">
        <v>83</v>
      </c>
      <c r="B12" s="2">
        <v>1</v>
      </c>
      <c r="C12" s="1">
        <v>10700</v>
      </c>
      <c r="D12" s="1">
        <v>10700</v>
      </c>
    </row>
    <row r="13" spans="1:5" x14ac:dyDescent="0.25">
      <c r="A13" t="s">
        <v>84</v>
      </c>
      <c r="B13" s="2">
        <v>3</v>
      </c>
      <c r="C13" s="1">
        <v>950</v>
      </c>
      <c r="D13" s="1">
        <f>B13*C13</f>
        <v>2850</v>
      </c>
    </row>
    <row r="14" spans="1:5" x14ac:dyDescent="0.25">
      <c r="A14" t="s">
        <v>85</v>
      </c>
      <c r="B14" s="2">
        <v>3</v>
      </c>
      <c r="C14" s="1">
        <v>900</v>
      </c>
      <c r="D14" s="1">
        <f>B14*C14</f>
        <v>2700</v>
      </c>
    </row>
    <row r="15" spans="1:5" x14ac:dyDescent="0.25">
      <c r="A15" t="s">
        <v>86</v>
      </c>
      <c r="B15" s="2">
        <v>2</v>
      </c>
      <c r="C15" s="1">
        <v>1700</v>
      </c>
      <c r="D15" s="1">
        <f>B15*C15</f>
        <v>3400</v>
      </c>
    </row>
    <row r="16" spans="1:5" x14ac:dyDescent="0.25">
      <c r="C16" s="1"/>
      <c r="D16" s="6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C106" s="1"/>
      <c r="D106" s="1"/>
    </row>
    <row r="107" spans="3:4" x14ac:dyDescent="0.25">
      <c r="C107" s="1"/>
      <c r="D107" s="1"/>
    </row>
    <row r="108" spans="3:4" x14ac:dyDescent="0.25">
      <c r="C108" s="1"/>
      <c r="D108" s="1"/>
    </row>
    <row r="109" spans="3:4" x14ac:dyDescent="0.25">
      <c r="C109" s="1"/>
      <c r="D109" s="1"/>
    </row>
    <row r="110" spans="3:4" x14ac:dyDescent="0.25">
      <c r="C110" s="1"/>
      <c r="D110" s="1"/>
    </row>
    <row r="111" spans="3:4" x14ac:dyDescent="0.25">
      <c r="C111" s="1"/>
      <c r="D111" s="1"/>
    </row>
    <row r="112" spans="3:4" x14ac:dyDescent="0.25">
      <c r="C112" s="1"/>
      <c r="D112" s="1"/>
    </row>
    <row r="113" spans="3:4" x14ac:dyDescent="0.25">
      <c r="C113" s="1"/>
      <c r="D113" s="1"/>
    </row>
    <row r="114" spans="3:4" x14ac:dyDescent="0.25">
      <c r="C114" s="1"/>
      <c r="D114" s="1"/>
    </row>
    <row r="115" spans="3:4" x14ac:dyDescent="0.25">
      <c r="C115" s="1"/>
      <c r="D115" s="1"/>
    </row>
    <row r="116" spans="3:4" x14ac:dyDescent="0.25">
      <c r="C116" s="1"/>
      <c r="D116" s="1"/>
    </row>
    <row r="117" spans="3:4" x14ac:dyDescent="0.25">
      <c r="C117" s="1"/>
      <c r="D117" s="1"/>
    </row>
    <row r="118" spans="3:4" x14ac:dyDescent="0.25">
      <c r="C118" s="1"/>
      <c r="D118" s="1"/>
    </row>
    <row r="119" spans="3:4" x14ac:dyDescent="0.25">
      <c r="C119" s="1"/>
      <c r="D119" s="1"/>
    </row>
    <row r="120" spans="3:4" x14ac:dyDescent="0.25">
      <c r="C120" s="1"/>
      <c r="D120" s="1"/>
    </row>
    <row r="121" spans="3:4" x14ac:dyDescent="0.25">
      <c r="C121" s="1"/>
      <c r="D121" s="1"/>
    </row>
    <row r="122" spans="3:4" x14ac:dyDescent="0.25">
      <c r="C122" s="1"/>
      <c r="D122" s="1"/>
    </row>
    <row r="123" spans="3:4" x14ac:dyDescent="0.25">
      <c r="C123" s="1"/>
      <c r="D123" s="1"/>
    </row>
    <row r="124" spans="3:4" x14ac:dyDescent="0.25">
      <c r="C124" s="1"/>
      <c r="D124" s="1"/>
    </row>
    <row r="125" spans="3:4" x14ac:dyDescent="0.25">
      <c r="C125" s="1"/>
      <c r="D125" s="1"/>
    </row>
    <row r="126" spans="3:4" x14ac:dyDescent="0.25">
      <c r="C126" s="1"/>
      <c r="D126" s="1"/>
    </row>
    <row r="127" spans="3:4" x14ac:dyDescent="0.25">
      <c r="C127" s="1"/>
      <c r="D127" s="1"/>
    </row>
    <row r="128" spans="3:4" x14ac:dyDescent="0.25">
      <c r="C128" s="1"/>
      <c r="D128" s="1"/>
    </row>
    <row r="129" spans="3:4" x14ac:dyDescent="0.25">
      <c r="C129" s="1"/>
      <c r="D129" s="1"/>
    </row>
    <row r="130" spans="3:4" x14ac:dyDescent="0.25">
      <c r="C130" s="1"/>
      <c r="D130" s="1"/>
    </row>
    <row r="131" spans="3:4" x14ac:dyDescent="0.25">
      <c r="C131" s="1"/>
      <c r="D131" s="1"/>
    </row>
    <row r="132" spans="3:4" x14ac:dyDescent="0.25">
      <c r="C132" s="1"/>
      <c r="D132" s="1"/>
    </row>
    <row r="133" spans="3:4" x14ac:dyDescent="0.25">
      <c r="C133" s="1"/>
      <c r="D133" s="1"/>
    </row>
    <row r="134" spans="3:4" x14ac:dyDescent="0.25">
      <c r="C134" s="1"/>
      <c r="D134" s="1"/>
    </row>
    <row r="135" spans="3:4" x14ac:dyDescent="0.25">
      <c r="C135" s="1"/>
      <c r="D135" s="1"/>
    </row>
    <row r="136" spans="3:4" x14ac:dyDescent="0.25">
      <c r="C136" s="1"/>
      <c r="D136" s="1"/>
    </row>
    <row r="137" spans="3:4" x14ac:dyDescent="0.25">
      <c r="C137" s="1"/>
      <c r="D137" s="1"/>
    </row>
    <row r="138" spans="3:4" x14ac:dyDescent="0.25">
      <c r="C138" s="1"/>
      <c r="D138" s="1"/>
    </row>
    <row r="139" spans="3:4" x14ac:dyDescent="0.25">
      <c r="C139" s="1"/>
      <c r="D139" s="1"/>
    </row>
    <row r="140" spans="3:4" x14ac:dyDescent="0.25">
      <c r="C140" s="1"/>
      <c r="D140" s="1"/>
    </row>
    <row r="141" spans="3:4" x14ac:dyDescent="0.25">
      <c r="C141" s="1"/>
      <c r="D141" s="1"/>
    </row>
    <row r="142" spans="3:4" x14ac:dyDescent="0.25">
      <c r="C142" s="1"/>
      <c r="D142" s="1"/>
    </row>
    <row r="143" spans="3:4" x14ac:dyDescent="0.25">
      <c r="C143" s="1"/>
      <c r="D143" s="1"/>
    </row>
    <row r="144" spans="3:4" x14ac:dyDescent="0.25">
      <c r="C144" s="1"/>
      <c r="D144" s="1"/>
    </row>
    <row r="145" spans="3:4" x14ac:dyDescent="0.25">
      <c r="C145" s="1"/>
      <c r="D145" s="1"/>
    </row>
    <row r="146" spans="3:4" x14ac:dyDescent="0.25">
      <c r="C146" s="1"/>
      <c r="D146" s="1"/>
    </row>
    <row r="147" spans="3:4" x14ac:dyDescent="0.25">
      <c r="C147" s="1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  <row r="151" spans="3:4" x14ac:dyDescent="0.25">
      <c r="C151" s="1"/>
      <c r="D151" s="1"/>
    </row>
    <row r="152" spans="3:4" x14ac:dyDescent="0.25">
      <c r="C152" s="1"/>
      <c r="D152" s="1"/>
    </row>
    <row r="153" spans="3:4" x14ac:dyDescent="0.25">
      <c r="C153" s="1"/>
      <c r="D153" s="1"/>
    </row>
    <row r="154" spans="3:4" x14ac:dyDescent="0.25">
      <c r="C154" s="1"/>
      <c r="D154" s="1"/>
    </row>
    <row r="155" spans="3:4" x14ac:dyDescent="0.25">
      <c r="C155" s="1"/>
      <c r="D155" s="1"/>
    </row>
    <row r="156" spans="3:4" x14ac:dyDescent="0.25">
      <c r="C156" s="1"/>
      <c r="D156" s="1"/>
    </row>
    <row r="157" spans="3:4" x14ac:dyDescent="0.25">
      <c r="C157" s="1"/>
      <c r="D157" s="1"/>
    </row>
    <row r="158" spans="3:4" x14ac:dyDescent="0.25">
      <c r="C158" s="1"/>
      <c r="D158" s="1"/>
    </row>
    <row r="159" spans="3:4" x14ac:dyDescent="0.25">
      <c r="C159" s="1"/>
      <c r="D159" s="1"/>
    </row>
    <row r="160" spans="3:4" x14ac:dyDescent="0.25">
      <c r="C160" s="1"/>
      <c r="D160" s="1"/>
    </row>
    <row r="161" spans="3:4" x14ac:dyDescent="0.25">
      <c r="C161" s="1"/>
      <c r="D161" s="1"/>
    </row>
    <row r="162" spans="3:4" x14ac:dyDescent="0.25">
      <c r="C162" s="1"/>
      <c r="D162" s="1"/>
    </row>
    <row r="163" spans="3:4" x14ac:dyDescent="0.25">
      <c r="C163" s="1"/>
      <c r="D163" s="1"/>
    </row>
    <row r="164" spans="3:4" x14ac:dyDescent="0.25">
      <c r="C164" s="1"/>
      <c r="D164" s="1"/>
    </row>
    <row r="165" spans="3:4" x14ac:dyDescent="0.25">
      <c r="C165" s="1"/>
      <c r="D165" s="1"/>
    </row>
    <row r="166" spans="3:4" x14ac:dyDescent="0.25">
      <c r="C166" s="1"/>
      <c r="D166" s="1"/>
    </row>
    <row r="167" spans="3:4" x14ac:dyDescent="0.25">
      <c r="C167" s="1"/>
      <c r="D167" s="1"/>
    </row>
    <row r="168" spans="3:4" x14ac:dyDescent="0.25">
      <c r="C168" s="1"/>
      <c r="D168" s="1"/>
    </row>
    <row r="169" spans="3:4" x14ac:dyDescent="0.25">
      <c r="C169" s="1"/>
      <c r="D169" s="1"/>
    </row>
    <row r="170" spans="3:4" x14ac:dyDescent="0.25">
      <c r="C170" s="1"/>
      <c r="D170" s="1"/>
    </row>
    <row r="171" spans="3:4" x14ac:dyDescent="0.25">
      <c r="C171" s="1"/>
      <c r="D171" s="1"/>
    </row>
    <row r="172" spans="3:4" x14ac:dyDescent="0.25">
      <c r="C172" s="1"/>
      <c r="D172" s="1"/>
    </row>
    <row r="173" spans="3:4" x14ac:dyDescent="0.25">
      <c r="C173" s="1"/>
      <c r="D173" s="1"/>
    </row>
    <row r="174" spans="3:4" x14ac:dyDescent="0.25">
      <c r="C174" s="1"/>
      <c r="D174" s="1"/>
    </row>
    <row r="175" spans="3:4" x14ac:dyDescent="0.25">
      <c r="C175" s="1"/>
      <c r="D175" s="1"/>
    </row>
    <row r="176" spans="3:4" x14ac:dyDescent="0.25">
      <c r="C176" s="1"/>
      <c r="D176" s="1"/>
    </row>
    <row r="177" spans="3:4" x14ac:dyDescent="0.25">
      <c r="C177" s="1"/>
      <c r="D177" s="1"/>
    </row>
    <row r="178" spans="3:4" x14ac:dyDescent="0.25">
      <c r="C178" s="1"/>
      <c r="D178" s="1"/>
    </row>
    <row r="179" spans="3:4" x14ac:dyDescent="0.25">
      <c r="C179" s="1"/>
      <c r="D179" s="1"/>
    </row>
    <row r="180" spans="3:4" x14ac:dyDescent="0.25">
      <c r="C180" s="1"/>
      <c r="D180" s="1"/>
    </row>
    <row r="181" spans="3:4" x14ac:dyDescent="0.25">
      <c r="C181" s="1"/>
      <c r="D181" s="1"/>
    </row>
    <row r="182" spans="3:4" x14ac:dyDescent="0.25">
      <c r="C182" s="1"/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C185" s="1"/>
      <c r="D185" s="1"/>
    </row>
    <row r="186" spans="3:4" x14ac:dyDescent="0.25">
      <c r="C186" s="1"/>
      <c r="D186" s="1"/>
    </row>
    <row r="187" spans="3:4" x14ac:dyDescent="0.25">
      <c r="C187" s="1"/>
      <c r="D187" s="1"/>
    </row>
    <row r="188" spans="3:4" x14ac:dyDescent="0.25">
      <c r="C188" s="1"/>
      <c r="D188" s="1"/>
    </row>
    <row r="189" spans="3:4" x14ac:dyDescent="0.25">
      <c r="C189" s="1"/>
      <c r="D189" s="1"/>
    </row>
    <row r="190" spans="3:4" x14ac:dyDescent="0.25">
      <c r="C190" s="1"/>
      <c r="D190" s="1"/>
    </row>
    <row r="191" spans="3:4" x14ac:dyDescent="0.25">
      <c r="C191" s="1"/>
      <c r="D191" s="1"/>
    </row>
    <row r="192" spans="3:4" x14ac:dyDescent="0.25">
      <c r="C192" s="1"/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C198" s="1"/>
      <c r="D198" s="1"/>
    </row>
    <row r="199" spans="3:4" x14ac:dyDescent="0.25">
      <c r="C199" s="1"/>
      <c r="D199" s="1"/>
    </row>
    <row r="200" spans="3:4" x14ac:dyDescent="0.25">
      <c r="C200" s="1"/>
      <c r="D200" s="1"/>
    </row>
    <row r="201" spans="3:4" x14ac:dyDescent="0.25">
      <c r="C201" s="1"/>
      <c r="D201" s="1"/>
    </row>
    <row r="202" spans="3:4" x14ac:dyDescent="0.25">
      <c r="C202" s="1"/>
      <c r="D202" s="1"/>
    </row>
    <row r="203" spans="3:4" x14ac:dyDescent="0.25">
      <c r="C203" s="1"/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C206" s="1"/>
      <c r="D206" s="1"/>
    </row>
    <row r="207" spans="3:4" x14ac:dyDescent="0.25">
      <c r="C207" s="1"/>
      <c r="D207" s="1"/>
    </row>
    <row r="208" spans="3:4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  <c r="D213" s="1"/>
    </row>
    <row r="214" spans="3:4" x14ac:dyDescent="0.25">
      <c r="C214" s="1"/>
      <c r="D214" s="1"/>
    </row>
    <row r="215" spans="3:4" x14ac:dyDescent="0.25">
      <c r="C215" s="1"/>
      <c r="D215" s="1"/>
    </row>
    <row r="216" spans="3:4" x14ac:dyDescent="0.25">
      <c r="C216" s="1"/>
      <c r="D216" s="1"/>
    </row>
    <row r="217" spans="3:4" x14ac:dyDescent="0.25">
      <c r="C217" s="1"/>
      <c r="D217" s="1"/>
    </row>
    <row r="218" spans="3:4" x14ac:dyDescent="0.25">
      <c r="C218" s="1"/>
      <c r="D218" s="1"/>
    </row>
    <row r="219" spans="3:4" x14ac:dyDescent="0.25">
      <c r="C219" s="1"/>
      <c r="D219" s="1"/>
    </row>
    <row r="220" spans="3:4" x14ac:dyDescent="0.25">
      <c r="C220" s="1"/>
      <c r="D220" s="1"/>
    </row>
    <row r="221" spans="3:4" x14ac:dyDescent="0.25">
      <c r="C221" s="1"/>
      <c r="D221" s="1"/>
    </row>
    <row r="222" spans="3:4" x14ac:dyDescent="0.25">
      <c r="C222" s="1"/>
      <c r="D222" s="1"/>
    </row>
    <row r="223" spans="3:4" x14ac:dyDescent="0.25">
      <c r="C223" s="1"/>
      <c r="D223" s="1"/>
    </row>
    <row r="224" spans="3:4" x14ac:dyDescent="0.25">
      <c r="C224" s="1"/>
      <c r="D224" s="1"/>
    </row>
    <row r="225" spans="3:4" x14ac:dyDescent="0.25">
      <c r="C225" s="1"/>
      <c r="D225" s="1"/>
    </row>
    <row r="226" spans="3:4" x14ac:dyDescent="0.25">
      <c r="C226" s="1"/>
      <c r="D226" s="1"/>
    </row>
    <row r="227" spans="3:4" x14ac:dyDescent="0.25">
      <c r="C227" s="1"/>
      <c r="D227" s="1"/>
    </row>
    <row r="228" spans="3:4" x14ac:dyDescent="0.25">
      <c r="C228" s="1"/>
      <c r="D228" s="1"/>
    </row>
    <row r="229" spans="3:4" x14ac:dyDescent="0.25">
      <c r="C229" s="1"/>
      <c r="D229" s="1"/>
    </row>
    <row r="230" spans="3:4" x14ac:dyDescent="0.25">
      <c r="C230" s="1"/>
      <c r="D230" s="1"/>
    </row>
    <row r="231" spans="3:4" x14ac:dyDescent="0.25">
      <c r="C231" s="1"/>
      <c r="D231" s="1"/>
    </row>
    <row r="232" spans="3:4" x14ac:dyDescent="0.25">
      <c r="C232" s="1"/>
      <c r="D232" s="1"/>
    </row>
    <row r="233" spans="3:4" x14ac:dyDescent="0.25">
      <c r="C233" s="1"/>
      <c r="D23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2"/>
  <sheetViews>
    <sheetView zoomScaleNormal="100" workbookViewId="0">
      <selection activeCell="A18" sqref="A18:A31"/>
    </sheetView>
  </sheetViews>
  <sheetFormatPr defaultRowHeight="15" x14ac:dyDescent="0.25"/>
  <cols>
    <col min="1" max="1" width="49.7109375" customWidth="1"/>
    <col min="2" max="2" width="43.7109375" style="12" customWidth="1"/>
    <col min="3" max="3" width="13.42578125" style="12" customWidth="1"/>
    <col min="4" max="4" width="15.140625" style="12" customWidth="1"/>
    <col min="5" max="5" width="15" style="12" customWidth="1"/>
    <col min="6" max="6" width="8.7109375" customWidth="1"/>
  </cols>
  <sheetData>
    <row r="1" spans="1:5" ht="18.75" x14ac:dyDescent="0.3">
      <c r="A1" s="8"/>
      <c r="B1" s="11"/>
      <c r="C1" s="11"/>
      <c r="D1" s="11"/>
    </row>
    <row r="2" spans="1:5" ht="18.75" x14ac:dyDescent="0.3">
      <c r="A2" s="10" t="s">
        <v>87</v>
      </c>
      <c r="B2" s="9" t="s">
        <v>70</v>
      </c>
      <c r="C2" s="9" t="s">
        <v>1</v>
      </c>
      <c r="D2" s="9" t="s">
        <v>2</v>
      </c>
      <c r="E2" s="9" t="s">
        <v>88</v>
      </c>
    </row>
    <row r="3" spans="1:5" ht="15" customHeight="1" x14ac:dyDescent="0.25">
      <c r="A3" s="62" t="s">
        <v>89</v>
      </c>
      <c r="B3" s="12" t="s">
        <v>90</v>
      </c>
      <c r="C3" s="13">
        <v>1</v>
      </c>
      <c r="D3" s="14">
        <v>5000</v>
      </c>
      <c r="E3" s="14">
        <v>5000</v>
      </c>
    </row>
    <row r="4" spans="1:5" ht="15" customHeight="1" x14ac:dyDescent="0.25">
      <c r="A4" s="62"/>
      <c r="B4" s="12" t="s">
        <v>49</v>
      </c>
      <c r="C4" s="13">
        <v>2</v>
      </c>
      <c r="D4" s="14">
        <v>3000</v>
      </c>
      <c r="E4" s="14">
        <f>C4*D4</f>
        <v>6000</v>
      </c>
    </row>
    <row r="5" spans="1:5" ht="15" customHeight="1" x14ac:dyDescent="0.25">
      <c r="A5" s="62"/>
      <c r="B5" s="12" t="s">
        <v>45</v>
      </c>
      <c r="C5" s="13">
        <v>1</v>
      </c>
      <c r="D5" s="14">
        <v>2700</v>
      </c>
      <c r="E5" s="14">
        <f>C5*D5</f>
        <v>2700</v>
      </c>
    </row>
    <row r="6" spans="1:5" ht="15" customHeight="1" x14ac:dyDescent="0.25">
      <c r="A6" s="62"/>
      <c r="B6" s="12" t="s">
        <v>46</v>
      </c>
      <c r="C6" s="13">
        <v>1</v>
      </c>
      <c r="D6" s="14">
        <v>1600</v>
      </c>
      <c r="E6" s="14">
        <f>C6*D6</f>
        <v>1600</v>
      </c>
    </row>
    <row r="7" spans="1:5" ht="15" customHeight="1" x14ac:dyDescent="0.25">
      <c r="A7" s="62"/>
      <c r="B7" s="12" t="s">
        <v>91</v>
      </c>
      <c r="C7" s="13">
        <v>1</v>
      </c>
      <c r="D7" s="14">
        <v>500</v>
      </c>
      <c r="E7" s="14">
        <v>500</v>
      </c>
    </row>
    <row r="8" spans="1:5" ht="15" customHeight="1" x14ac:dyDescent="0.25">
      <c r="A8" s="62"/>
      <c r="B8" s="12" t="s">
        <v>92</v>
      </c>
      <c r="C8" s="13">
        <v>1</v>
      </c>
      <c r="D8" s="14">
        <v>500</v>
      </c>
      <c r="E8" s="14">
        <v>500</v>
      </c>
    </row>
    <row r="9" spans="1:5" ht="15" customHeight="1" x14ac:dyDescent="0.25">
      <c r="A9" s="62"/>
      <c r="B9" s="12" t="s">
        <v>93</v>
      </c>
      <c r="C9" s="13">
        <v>2</v>
      </c>
      <c r="D9" s="14">
        <v>400</v>
      </c>
      <c r="E9" s="14">
        <v>400</v>
      </c>
    </row>
    <row r="10" spans="1:5" ht="15" customHeight="1" x14ac:dyDescent="0.25">
      <c r="A10" s="62"/>
      <c r="B10" s="12" t="s">
        <v>20</v>
      </c>
      <c r="C10" s="13">
        <v>1</v>
      </c>
      <c r="D10" s="14">
        <v>2400</v>
      </c>
      <c r="E10" s="14">
        <v>2400</v>
      </c>
    </row>
    <row r="11" spans="1:5" ht="15" customHeight="1" x14ac:dyDescent="0.25">
      <c r="A11" s="62"/>
      <c r="B11" s="12" t="s">
        <v>50</v>
      </c>
      <c r="C11" s="13">
        <v>1</v>
      </c>
      <c r="D11" s="14">
        <v>400</v>
      </c>
      <c r="E11" s="14">
        <v>400</v>
      </c>
    </row>
    <row r="12" spans="1:5" ht="15" customHeight="1" x14ac:dyDescent="0.25">
      <c r="A12" s="62"/>
      <c r="B12" s="12" t="s">
        <v>51</v>
      </c>
      <c r="C12" s="13">
        <v>1</v>
      </c>
      <c r="D12" s="14">
        <v>215</v>
      </c>
      <c r="E12" s="14">
        <v>215</v>
      </c>
    </row>
    <row r="13" spans="1:5" ht="15" customHeight="1" x14ac:dyDescent="0.25">
      <c r="A13" s="62"/>
      <c r="B13" s="12" t="s">
        <v>52</v>
      </c>
      <c r="C13" s="13">
        <v>1</v>
      </c>
      <c r="D13" s="14">
        <v>340</v>
      </c>
      <c r="E13" s="14">
        <v>340</v>
      </c>
    </row>
    <row r="14" spans="1:5" ht="15" customHeight="1" x14ac:dyDescent="0.25">
      <c r="A14" s="62"/>
      <c r="B14" s="12" t="s">
        <v>53</v>
      </c>
      <c r="C14" s="13">
        <v>1</v>
      </c>
      <c r="D14" s="14">
        <v>700</v>
      </c>
      <c r="E14" s="14">
        <v>700</v>
      </c>
    </row>
    <row r="15" spans="1:5" ht="15" customHeight="1" x14ac:dyDescent="0.25">
      <c r="A15" s="62"/>
      <c r="B15" s="12" t="s">
        <v>101</v>
      </c>
      <c r="C15" s="13">
        <v>1</v>
      </c>
      <c r="D15" s="14">
        <v>800</v>
      </c>
      <c r="E15" s="14">
        <v>800</v>
      </c>
    </row>
    <row r="16" spans="1:5" ht="15" customHeight="1" x14ac:dyDescent="0.25">
      <c r="A16" s="62"/>
      <c r="B16" s="12" t="s">
        <v>94</v>
      </c>
      <c r="C16" s="13">
        <v>1</v>
      </c>
      <c r="D16" s="14">
        <v>6000</v>
      </c>
      <c r="E16" s="14">
        <v>6000</v>
      </c>
    </row>
    <row r="17" spans="1:5" x14ac:dyDescent="0.25">
      <c r="E17" s="15">
        <f>SUM(E3:E16)</f>
        <v>27555</v>
      </c>
    </row>
    <row r="18" spans="1:5" ht="30" customHeight="1" x14ac:dyDescent="0.25">
      <c r="A18" s="63" t="s">
        <v>95</v>
      </c>
      <c r="B18" s="12" t="s">
        <v>21</v>
      </c>
      <c r="C18" s="13">
        <v>1</v>
      </c>
      <c r="D18" s="14">
        <v>2900</v>
      </c>
      <c r="E18" s="14">
        <v>2900</v>
      </c>
    </row>
    <row r="19" spans="1:5" x14ac:dyDescent="0.25">
      <c r="A19" s="63"/>
      <c r="B19" s="12" t="s">
        <v>96</v>
      </c>
      <c r="C19" s="13">
        <v>1</v>
      </c>
      <c r="D19" s="14">
        <v>27000</v>
      </c>
      <c r="E19" s="14">
        <v>27000</v>
      </c>
    </row>
    <row r="20" spans="1:5" x14ac:dyDescent="0.25">
      <c r="A20" s="63"/>
      <c r="B20" s="12" t="s">
        <v>97</v>
      </c>
      <c r="C20" s="13">
        <v>1</v>
      </c>
      <c r="D20" s="14">
        <v>3500</v>
      </c>
      <c r="E20" s="14">
        <v>3500</v>
      </c>
    </row>
    <row r="21" spans="1:5" x14ac:dyDescent="0.25">
      <c r="A21" s="63"/>
      <c r="B21" s="12" t="s">
        <v>98</v>
      </c>
      <c r="C21" s="13">
        <v>1</v>
      </c>
      <c r="D21" s="14">
        <v>3500</v>
      </c>
      <c r="E21" s="14">
        <v>3500</v>
      </c>
    </row>
    <row r="22" spans="1:5" x14ac:dyDescent="0.25">
      <c r="A22" s="63"/>
      <c r="B22" s="12" t="s">
        <v>99</v>
      </c>
      <c r="C22" s="13">
        <v>1</v>
      </c>
      <c r="D22" s="14">
        <v>900</v>
      </c>
      <c r="E22" s="14">
        <v>900</v>
      </c>
    </row>
    <row r="23" spans="1:5" x14ac:dyDescent="0.25">
      <c r="A23" s="63"/>
      <c r="B23" s="12" t="s">
        <v>100</v>
      </c>
      <c r="C23" s="13">
        <v>1</v>
      </c>
      <c r="D23" s="14">
        <v>800</v>
      </c>
      <c r="E23" s="14">
        <v>800</v>
      </c>
    </row>
    <row r="24" spans="1:5" x14ac:dyDescent="0.25">
      <c r="A24" s="63"/>
      <c r="B24" s="12" t="s">
        <v>92</v>
      </c>
      <c r="C24" s="13">
        <v>2</v>
      </c>
      <c r="D24" s="14">
        <v>500</v>
      </c>
      <c r="E24" s="14">
        <f>C24*D24</f>
        <v>1000</v>
      </c>
    </row>
    <row r="25" spans="1:5" x14ac:dyDescent="0.25">
      <c r="A25" s="63"/>
      <c r="B25" s="12" t="s">
        <v>91</v>
      </c>
      <c r="C25" s="13">
        <v>1</v>
      </c>
      <c r="D25" s="14">
        <v>500</v>
      </c>
      <c r="E25" s="14">
        <v>500</v>
      </c>
    </row>
    <row r="26" spans="1:5" x14ac:dyDescent="0.25">
      <c r="A26" s="63"/>
      <c r="B26" s="12" t="s">
        <v>50</v>
      </c>
      <c r="C26" s="13">
        <v>1</v>
      </c>
      <c r="D26" s="14">
        <v>400</v>
      </c>
      <c r="E26" s="14">
        <v>400</v>
      </c>
    </row>
    <row r="27" spans="1:5" x14ac:dyDescent="0.25">
      <c r="A27" s="63"/>
      <c r="B27" s="12" t="s">
        <v>51</v>
      </c>
      <c r="C27" s="13">
        <v>1</v>
      </c>
      <c r="D27" s="14">
        <v>215</v>
      </c>
      <c r="E27" s="14">
        <v>215</v>
      </c>
    </row>
    <row r="28" spans="1:5" x14ac:dyDescent="0.25">
      <c r="A28" s="63"/>
      <c r="B28" s="12" t="s">
        <v>52</v>
      </c>
      <c r="C28" s="13">
        <v>1</v>
      </c>
      <c r="D28" s="14">
        <v>340</v>
      </c>
      <c r="E28" s="14">
        <v>340</v>
      </c>
    </row>
    <row r="29" spans="1:5" x14ac:dyDescent="0.25">
      <c r="A29" s="63"/>
      <c r="B29" s="12" t="s">
        <v>53</v>
      </c>
      <c r="C29" s="13">
        <v>1</v>
      </c>
      <c r="D29" s="14">
        <v>700</v>
      </c>
      <c r="E29" s="14">
        <v>700</v>
      </c>
    </row>
    <row r="30" spans="1:5" x14ac:dyDescent="0.25">
      <c r="A30" s="63"/>
      <c r="B30" s="12" t="s">
        <v>102</v>
      </c>
      <c r="C30" s="13">
        <v>1</v>
      </c>
      <c r="D30" s="14">
        <v>1000</v>
      </c>
      <c r="E30" s="14">
        <v>1000</v>
      </c>
    </row>
    <row r="31" spans="1:5" x14ac:dyDescent="0.25">
      <c r="A31" s="63"/>
      <c r="B31" s="12" t="s">
        <v>94</v>
      </c>
      <c r="C31" s="13">
        <v>1</v>
      </c>
      <c r="D31" s="14">
        <v>7000</v>
      </c>
      <c r="E31" s="14">
        <v>7000</v>
      </c>
    </row>
    <row r="32" spans="1:5" x14ac:dyDescent="0.25">
      <c r="E32" s="16">
        <f>SUM(E18:E31)</f>
        <v>49755</v>
      </c>
    </row>
    <row r="33" spans="1:5" ht="15" customHeight="1" x14ac:dyDescent="0.25">
      <c r="A33" s="61" t="s">
        <v>108</v>
      </c>
      <c r="B33" s="12" t="s">
        <v>5</v>
      </c>
      <c r="C33" s="13">
        <v>1</v>
      </c>
      <c r="D33" s="14">
        <v>6699</v>
      </c>
      <c r="E33" s="14">
        <v>6699</v>
      </c>
    </row>
    <row r="34" spans="1:5" ht="15" customHeight="1" x14ac:dyDescent="0.25">
      <c r="A34" s="61"/>
      <c r="B34" s="12" t="s">
        <v>12</v>
      </c>
      <c r="C34" s="13">
        <v>1</v>
      </c>
      <c r="D34" s="14">
        <v>4950</v>
      </c>
      <c r="E34" s="14">
        <v>4950</v>
      </c>
    </row>
    <row r="35" spans="1:5" ht="15" customHeight="1" x14ac:dyDescent="0.25">
      <c r="A35" s="61"/>
      <c r="B35" s="12" t="s">
        <v>103</v>
      </c>
      <c r="C35" s="13">
        <v>2</v>
      </c>
      <c r="D35" s="14">
        <v>2000</v>
      </c>
      <c r="E35" s="14">
        <f>C35*D35</f>
        <v>4000</v>
      </c>
    </row>
    <row r="36" spans="1:5" ht="15" customHeight="1" x14ac:dyDescent="0.25">
      <c r="A36" s="61"/>
      <c r="B36" s="12" t="s">
        <v>104</v>
      </c>
      <c r="C36" s="13">
        <v>1</v>
      </c>
      <c r="D36" s="14">
        <v>500</v>
      </c>
      <c r="E36" s="14">
        <v>500</v>
      </c>
    </row>
    <row r="37" spans="1:5" ht="15" customHeight="1" x14ac:dyDescent="0.25">
      <c r="A37" s="61"/>
      <c r="B37" s="12" t="s">
        <v>105</v>
      </c>
      <c r="C37" s="13">
        <v>1</v>
      </c>
      <c r="D37" s="14">
        <v>4000</v>
      </c>
      <c r="E37" s="14">
        <v>4000</v>
      </c>
    </row>
    <row r="38" spans="1:5" ht="15" customHeight="1" x14ac:dyDescent="0.25">
      <c r="A38" s="61"/>
      <c r="B38" s="12" t="s">
        <v>50</v>
      </c>
      <c r="C38" s="13">
        <v>1</v>
      </c>
      <c r="D38" s="14">
        <v>400</v>
      </c>
      <c r="E38" s="14">
        <v>400</v>
      </c>
    </row>
    <row r="39" spans="1:5" ht="15" customHeight="1" x14ac:dyDescent="0.25">
      <c r="A39" s="61"/>
      <c r="B39" s="12" t="s">
        <v>51</v>
      </c>
      <c r="C39" s="13">
        <v>1</v>
      </c>
      <c r="D39" s="14">
        <v>215</v>
      </c>
      <c r="E39" s="14">
        <v>215</v>
      </c>
    </row>
    <row r="40" spans="1:5" ht="15" customHeight="1" x14ac:dyDescent="0.25">
      <c r="A40" s="61"/>
      <c r="B40" s="12" t="s">
        <v>52</v>
      </c>
      <c r="C40" s="13">
        <v>1</v>
      </c>
      <c r="D40" s="14">
        <v>340</v>
      </c>
      <c r="E40" s="14">
        <v>340</v>
      </c>
    </row>
    <row r="41" spans="1:5" ht="15" customHeight="1" x14ac:dyDescent="0.25">
      <c r="A41" s="61"/>
      <c r="B41" s="12" t="s">
        <v>53</v>
      </c>
      <c r="C41" s="13">
        <v>1</v>
      </c>
      <c r="D41" s="14">
        <v>700</v>
      </c>
      <c r="E41" s="14">
        <v>700</v>
      </c>
    </row>
    <row r="42" spans="1:5" ht="15" customHeight="1" x14ac:dyDescent="0.25">
      <c r="A42" s="61"/>
      <c r="B42" s="12" t="s">
        <v>106</v>
      </c>
      <c r="C42" s="13">
        <v>1</v>
      </c>
      <c r="D42" s="14">
        <v>1000</v>
      </c>
      <c r="E42" s="14">
        <v>1000</v>
      </c>
    </row>
    <row r="43" spans="1:5" ht="15" customHeight="1" x14ac:dyDescent="0.25">
      <c r="A43" s="61"/>
      <c r="B43" s="12" t="s">
        <v>94</v>
      </c>
      <c r="C43" s="13">
        <v>1</v>
      </c>
      <c r="D43" s="14">
        <v>10000</v>
      </c>
      <c r="E43" s="14">
        <v>10000</v>
      </c>
    </row>
    <row r="44" spans="1:5" ht="15" customHeight="1" x14ac:dyDescent="0.25">
      <c r="A44" s="7"/>
      <c r="E44" s="17">
        <f>SUM(E33:E43)</f>
        <v>32804</v>
      </c>
    </row>
    <row r="45" spans="1:5" ht="18.75" customHeight="1" x14ac:dyDescent="0.25">
      <c r="A45" s="64" t="s">
        <v>123</v>
      </c>
      <c r="B45" s="12" t="s">
        <v>109</v>
      </c>
      <c r="C45" s="13">
        <v>4</v>
      </c>
      <c r="D45" s="14">
        <v>3220</v>
      </c>
      <c r="E45" s="14">
        <f>C45*D45</f>
        <v>12880</v>
      </c>
    </row>
    <row r="46" spans="1:5" ht="15" customHeight="1" x14ac:dyDescent="0.25">
      <c r="A46" s="64"/>
      <c r="B46" s="12" t="s">
        <v>110</v>
      </c>
      <c r="C46" s="13">
        <v>1</v>
      </c>
      <c r="D46" s="14">
        <v>6000</v>
      </c>
      <c r="E46" s="14">
        <v>6000</v>
      </c>
    </row>
    <row r="47" spans="1:5" ht="15" customHeight="1" x14ac:dyDescent="0.25">
      <c r="A47" s="64"/>
      <c r="B47" s="12" t="s">
        <v>111</v>
      </c>
      <c r="C47" s="13">
        <v>40</v>
      </c>
      <c r="D47" s="14">
        <v>40</v>
      </c>
      <c r="E47" s="14">
        <f>C47*D47</f>
        <v>1600</v>
      </c>
    </row>
    <row r="48" spans="1:5" ht="15" customHeight="1" x14ac:dyDescent="0.25">
      <c r="A48" s="64"/>
      <c r="B48" s="12" t="s">
        <v>112</v>
      </c>
      <c r="C48" s="13">
        <v>50</v>
      </c>
      <c r="D48" s="14">
        <v>60</v>
      </c>
      <c r="E48" s="14">
        <f>C48*D48</f>
        <v>3000</v>
      </c>
    </row>
    <row r="49" spans="1:5" ht="15" customHeight="1" x14ac:dyDescent="0.25">
      <c r="A49" s="64"/>
      <c r="B49" s="12" t="s">
        <v>124</v>
      </c>
      <c r="C49" s="13">
        <v>1</v>
      </c>
      <c r="D49" s="14">
        <v>2000</v>
      </c>
      <c r="E49" s="14">
        <v>2000</v>
      </c>
    </row>
    <row r="50" spans="1:5" ht="15" customHeight="1" x14ac:dyDescent="0.25">
      <c r="A50" s="64"/>
      <c r="B50" s="12" t="s">
        <v>125</v>
      </c>
      <c r="C50" s="13">
        <v>1</v>
      </c>
      <c r="D50" s="14">
        <v>1000</v>
      </c>
      <c r="E50" s="14">
        <v>1000</v>
      </c>
    </row>
    <row r="51" spans="1:5" ht="15" customHeight="1" x14ac:dyDescent="0.25">
      <c r="A51" s="64"/>
      <c r="B51" s="12" t="s">
        <v>55</v>
      </c>
      <c r="C51" s="13">
        <v>1</v>
      </c>
      <c r="D51" s="14">
        <v>3000</v>
      </c>
      <c r="E51" s="14">
        <v>3000</v>
      </c>
    </row>
    <row r="52" spans="1:5" ht="15" customHeight="1" x14ac:dyDescent="0.25">
      <c r="A52" s="64"/>
      <c r="B52" s="12" t="s">
        <v>126</v>
      </c>
      <c r="C52" s="13">
        <v>1</v>
      </c>
      <c r="D52" s="14">
        <v>1000</v>
      </c>
      <c r="E52" s="14">
        <v>1000</v>
      </c>
    </row>
    <row r="53" spans="1:5" ht="15" customHeight="1" x14ac:dyDescent="0.25">
      <c r="A53" s="64"/>
      <c r="B53" s="12" t="s">
        <v>127</v>
      </c>
      <c r="C53" s="13">
        <v>1</v>
      </c>
      <c r="D53" s="14">
        <v>1000</v>
      </c>
      <c r="E53" s="14">
        <v>1000</v>
      </c>
    </row>
    <row r="54" spans="1:5" ht="15" customHeight="1" x14ac:dyDescent="0.25">
      <c r="A54" s="64"/>
      <c r="B54" s="12" t="s">
        <v>128</v>
      </c>
      <c r="C54" s="13">
        <v>1</v>
      </c>
      <c r="D54" s="14">
        <v>1000</v>
      </c>
      <c r="E54" s="14">
        <v>1000</v>
      </c>
    </row>
    <row r="55" spans="1:5" ht="15" customHeight="1" x14ac:dyDescent="0.25">
      <c r="A55" s="64"/>
      <c r="B55" s="12" t="s">
        <v>51</v>
      </c>
      <c r="C55" s="13">
        <v>1</v>
      </c>
      <c r="D55" s="14">
        <v>215</v>
      </c>
      <c r="E55" s="14">
        <v>215</v>
      </c>
    </row>
    <row r="56" spans="1:5" ht="15" customHeight="1" x14ac:dyDescent="0.25">
      <c r="A56" s="64"/>
      <c r="B56" s="12" t="s">
        <v>52</v>
      </c>
      <c r="C56" s="13">
        <v>1</v>
      </c>
      <c r="D56" s="14">
        <v>340</v>
      </c>
      <c r="E56" s="14">
        <v>340</v>
      </c>
    </row>
    <row r="57" spans="1:5" ht="15" customHeight="1" x14ac:dyDescent="0.25">
      <c r="A57" s="64"/>
      <c r="B57" s="12" t="s">
        <v>94</v>
      </c>
      <c r="C57" s="13">
        <v>1</v>
      </c>
      <c r="D57" s="14">
        <v>15000</v>
      </c>
      <c r="E57" s="14">
        <v>15000</v>
      </c>
    </row>
    <row r="58" spans="1:5" ht="15" customHeight="1" x14ac:dyDescent="0.25">
      <c r="A58" s="7"/>
      <c r="D58" s="14">
        <v>15000</v>
      </c>
      <c r="E58" s="18">
        <f>SUM(E45:E57)</f>
        <v>48035</v>
      </c>
    </row>
    <row r="59" spans="1:5" ht="18.75" customHeight="1" x14ac:dyDescent="0.25">
      <c r="A59" s="65" t="s">
        <v>131</v>
      </c>
      <c r="B59" s="12" t="s">
        <v>16</v>
      </c>
      <c r="C59" s="13">
        <v>1</v>
      </c>
      <c r="D59" s="14">
        <v>3000</v>
      </c>
      <c r="E59" s="14">
        <v>3000</v>
      </c>
    </row>
    <row r="60" spans="1:5" x14ac:dyDescent="0.25">
      <c r="A60" s="65"/>
      <c r="B60" s="12" t="s">
        <v>18</v>
      </c>
      <c r="C60" s="13">
        <v>1</v>
      </c>
      <c r="D60" s="14">
        <v>2500</v>
      </c>
      <c r="E60" s="14">
        <v>2500</v>
      </c>
    </row>
    <row r="61" spans="1:5" x14ac:dyDescent="0.25">
      <c r="A61" s="65"/>
      <c r="B61" s="12" t="s">
        <v>128</v>
      </c>
      <c r="C61" s="13">
        <v>2</v>
      </c>
      <c r="D61" s="14">
        <v>1500</v>
      </c>
      <c r="E61" s="14">
        <v>1500</v>
      </c>
    </row>
    <row r="62" spans="1:5" x14ac:dyDescent="0.25">
      <c r="A62" s="65"/>
      <c r="B62" s="12" t="s">
        <v>126</v>
      </c>
      <c r="C62" s="13">
        <v>4</v>
      </c>
      <c r="D62" s="14">
        <v>750</v>
      </c>
      <c r="E62" s="14">
        <f>C62*D62</f>
        <v>3000</v>
      </c>
    </row>
    <row r="63" spans="1:5" x14ac:dyDescent="0.25">
      <c r="A63" s="65"/>
      <c r="B63" s="12" t="s">
        <v>51</v>
      </c>
      <c r="C63" s="13">
        <v>1</v>
      </c>
      <c r="D63" s="14">
        <v>300</v>
      </c>
      <c r="E63" s="14">
        <v>300</v>
      </c>
    </row>
    <row r="64" spans="1:5" x14ac:dyDescent="0.25">
      <c r="A64" s="65"/>
      <c r="B64" s="12" t="s">
        <v>129</v>
      </c>
      <c r="C64" s="13">
        <v>1</v>
      </c>
      <c r="D64" s="14">
        <v>500</v>
      </c>
      <c r="E64" s="14">
        <v>500</v>
      </c>
    </row>
    <row r="65" spans="1:5" x14ac:dyDescent="0.25">
      <c r="A65" s="65"/>
      <c r="B65" s="12" t="s">
        <v>130</v>
      </c>
      <c r="C65" s="13">
        <v>1</v>
      </c>
      <c r="D65" s="14">
        <v>15000</v>
      </c>
      <c r="E65" s="14">
        <v>15000</v>
      </c>
    </row>
    <row r="66" spans="1:5" x14ac:dyDescent="0.25">
      <c r="D66" s="14"/>
      <c r="E66" s="19">
        <f>SUM(E59:E65)</f>
        <v>25800</v>
      </c>
    </row>
    <row r="67" spans="1:5" ht="18.75" customHeight="1" x14ac:dyDescent="0.25">
      <c r="A67" s="58" t="s">
        <v>132</v>
      </c>
      <c r="B67" s="12" t="s">
        <v>18</v>
      </c>
      <c r="C67" s="13">
        <v>1</v>
      </c>
      <c r="D67" s="14">
        <v>1500</v>
      </c>
      <c r="E67" s="14">
        <v>1500</v>
      </c>
    </row>
    <row r="68" spans="1:5" ht="18.75" customHeight="1" x14ac:dyDescent="0.25">
      <c r="A68" s="58"/>
      <c r="B68" s="12" t="s">
        <v>66</v>
      </c>
      <c r="C68" s="13">
        <v>1</v>
      </c>
      <c r="D68" s="14">
        <v>3000</v>
      </c>
      <c r="E68" s="14">
        <v>3000</v>
      </c>
    </row>
    <row r="69" spans="1:5" ht="18.75" customHeight="1" x14ac:dyDescent="0.25">
      <c r="A69" s="58"/>
      <c r="B69" s="12" t="s">
        <v>64</v>
      </c>
      <c r="C69" s="13" t="s">
        <v>133</v>
      </c>
      <c r="D69" s="14">
        <v>4830</v>
      </c>
      <c r="E69" s="14">
        <v>4830</v>
      </c>
    </row>
    <row r="70" spans="1:5" ht="18.75" customHeight="1" x14ac:dyDescent="0.25">
      <c r="A70" s="58"/>
      <c r="B70" s="12" t="s">
        <v>134</v>
      </c>
      <c r="C70" s="13">
        <v>1</v>
      </c>
      <c r="D70" s="14">
        <v>1500</v>
      </c>
      <c r="E70" s="14">
        <v>1500</v>
      </c>
    </row>
    <row r="71" spans="1:5" ht="18.75" customHeight="1" x14ac:dyDescent="0.25">
      <c r="A71" s="58"/>
      <c r="B71" s="12" t="s">
        <v>51</v>
      </c>
      <c r="C71" s="13">
        <v>1</v>
      </c>
      <c r="D71" s="14">
        <v>300</v>
      </c>
      <c r="E71" s="14">
        <v>300</v>
      </c>
    </row>
    <row r="72" spans="1:5" ht="18.75" customHeight="1" x14ac:dyDescent="0.25">
      <c r="A72" s="58"/>
      <c r="B72" s="12" t="s">
        <v>128</v>
      </c>
      <c r="C72" s="13">
        <v>1</v>
      </c>
      <c r="D72" s="14">
        <v>1000</v>
      </c>
      <c r="E72" s="14">
        <v>1000</v>
      </c>
    </row>
    <row r="73" spans="1:5" ht="18.75" customHeight="1" x14ac:dyDescent="0.25">
      <c r="A73" s="58"/>
      <c r="B73" s="12" t="s">
        <v>129</v>
      </c>
      <c r="C73" s="13">
        <v>1</v>
      </c>
      <c r="D73" s="14">
        <v>500</v>
      </c>
      <c r="E73" s="14">
        <v>500</v>
      </c>
    </row>
    <row r="74" spans="1:5" ht="18.75" customHeight="1" x14ac:dyDescent="0.25">
      <c r="A74" s="58"/>
      <c r="B74" s="12" t="s">
        <v>94</v>
      </c>
      <c r="C74" s="13">
        <v>1</v>
      </c>
      <c r="D74" s="14">
        <v>12000</v>
      </c>
      <c r="E74" s="14">
        <v>12000</v>
      </c>
    </row>
    <row r="75" spans="1:5" x14ac:dyDescent="0.25">
      <c r="D75" s="14"/>
      <c r="E75" s="20">
        <f>SUM(E67:E74)</f>
        <v>24630</v>
      </c>
    </row>
    <row r="76" spans="1:5" x14ac:dyDescent="0.25">
      <c r="A76" s="59" t="s">
        <v>201</v>
      </c>
      <c r="B76" s="12" t="s">
        <v>23</v>
      </c>
      <c r="C76" s="13">
        <v>1</v>
      </c>
      <c r="D76" s="14">
        <v>3300</v>
      </c>
      <c r="E76" s="14">
        <v>3300</v>
      </c>
    </row>
    <row r="77" spans="1:5" x14ac:dyDescent="0.25">
      <c r="A77" s="59"/>
      <c r="B77" s="12" t="s">
        <v>135</v>
      </c>
      <c r="C77" s="13">
        <v>1</v>
      </c>
      <c r="D77" s="14">
        <v>300</v>
      </c>
      <c r="E77" s="14">
        <v>300</v>
      </c>
    </row>
    <row r="78" spans="1:5" x14ac:dyDescent="0.25">
      <c r="A78" s="59"/>
      <c r="B78" s="12" t="s">
        <v>136</v>
      </c>
      <c r="C78" s="13">
        <v>1</v>
      </c>
      <c r="D78" s="14">
        <v>1200</v>
      </c>
      <c r="E78" s="14">
        <v>1200</v>
      </c>
    </row>
    <row r="79" spans="1:5" x14ac:dyDescent="0.25">
      <c r="A79" s="59"/>
      <c r="B79" s="12" t="s">
        <v>54</v>
      </c>
      <c r="C79" s="13">
        <v>1</v>
      </c>
      <c r="D79" s="14">
        <v>1900</v>
      </c>
      <c r="E79" s="14">
        <v>1900</v>
      </c>
    </row>
    <row r="80" spans="1:5" x14ac:dyDescent="0.25">
      <c r="A80" s="59"/>
      <c r="B80" s="12" t="s">
        <v>128</v>
      </c>
      <c r="C80" s="13">
        <v>1</v>
      </c>
      <c r="D80" s="14">
        <v>500</v>
      </c>
      <c r="E80" s="14">
        <v>500</v>
      </c>
    </row>
    <row r="81" spans="1:5" x14ac:dyDescent="0.25">
      <c r="A81" s="59"/>
      <c r="B81" s="12" t="s">
        <v>94</v>
      </c>
      <c r="C81" s="13">
        <v>1</v>
      </c>
      <c r="D81" s="14">
        <v>3000</v>
      </c>
      <c r="E81" s="14">
        <v>3000</v>
      </c>
    </row>
    <row r="82" spans="1:5" x14ac:dyDescent="0.25">
      <c r="D82" s="14"/>
      <c r="E82" s="21">
        <f>SUM(E76:E81)</f>
        <v>10200</v>
      </c>
    </row>
    <row r="83" spans="1:5" ht="15" customHeight="1" x14ac:dyDescent="0.25">
      <c r="A83" s="60" t="s">
        <v>139</v>
      </c>
      <c r="B83" s="12" t="s">
        <v>23</v>
      </c>
      <c r="C83" s="13">
        <v>1</v>
      </c>
      <c r="D83" s="14">
        <v>3500</v>
      </c>
      <c r="E83" s="14">
        <v>3500</v>
      </c>
    </row>
    <row r="84" spans="1:5" ht="15" customHeight="1" x14ac:dyDescent="0.25">
      <c r="A84" s="60"/>
      <c r="B84" s="12" t="s">
        <v>135</v>
      </c>
      <c r="C84" s="13">
        <v>1</v>
      </c>
      <c r="D84" s="14">
        <v>300</v>
      </c>
      <c r="E84" s="14">
        <v>300</v>
      </c>
    </row>
    <row r="85" spans="1:5" ht="15" customHeight="1" x14ac:dyDescent="0.25">
      <c r="A85" s="60"/>
      <c r="B85" s="12" t="s">
        <v>136</v>
      </c>
      <c r="C85" s="13">
        <v>1</v>
      </c>
      <c r="D85" s="14">
        <v>1300</v>
      </c>
      <c r="E85" s="14">
        <v>1300</v>
      </c>
    </row>
    <row r="86" spans="1:5" ht="15" customHeight="1" x14ac:dyDescent="0.25">
      <c r="A86" s="60"/>
      <c r="B86" s="12" t="s">
        <v>54</v>
      </c>
      <c r="C86" s="13">
        <v>1</v>
      </c>
      <c r="D86" s="14">
        <v>1900</v>
      </c>
      <c r="E86" s="14">
        <v>1900</v>
      </c>
    </row>
    <row r="87" spans="1:5" ht="15" customHeight="1" x14ac:dyDescent="0.25">
      <c r="A87" s="60"/>
      <c r="B87" s="12" t="s">
        <v>128</v>
      </c>
      <c r="C87" s="13">
        <v>1</v>
      </c>
      <c r="D87" s="14">
        <v>500</v>
      </c>
      <c r="E87" s="14">
        <v>500</v>
      </c>
    </row>
    <row r="88" spans="1:5" ht="15" customHeight="1" x14ac:dyDescent="0.25">
      <c r="A88" s="60"/>
      <c r="B88" s="12" t="s">
        <v>94</v>
      </c>
      <c r="C88" s="13">
        <v>1</v>
      </c>
      <c r="D88" s="14">
        <v>10000</v>
      </c>
      <c r="E88" s="14">
        <v>10000</v>
      </c>
    </row>
    <row r="89" spans="1:5" ht="15" customHeight="1" x14ac:dyDescent="0.25">
      <c r="A89" s="60"/>
      <c r="B89" s="12" t="s">
        <v>137</v>
      </c>
      <c r="C89" s="13">
        <v>1</v>
      </c>
      <c r="D89" s="14">
        <v>30150</v>
      </c>
      <c r="E89" s="14">
        <v>30150</v>
      </c>
    </row>
    <row r="90" spans="1:5" ht="15" customHeight="1" x14ac:dyDescent="0.25">
      <c r="A90" s="60"/>
      <c r="B90" s="12" t="s">
        <v>138</v>
      </c>
      <c r="C90" s="13">
        <v>1</v>
      </c>
      <c r="D90" s="14">
        <v>12700</v>
      </c>
      <c r="E90" s="14">
        <v>12700</v>
      </c>
    </row>
    <row r="91" spans="1:5" x14ac:dyDescent="0.25">
      <c r="D91" s="14"/>
      <c r="E91" s="22">
        <f>SUM(E83:E90)</f>
        <v>60350</v>
      </c>
    </row>
    <row r="92" spans="1:5" ht="15.75" customHeight="1" x14ac:dyDescent="0.25">
      <c r="A92" s="56" t="s">
        <v>145</v>
      </c>
      <c r="B92" s="12" t="s">
        <v>146</v>
      </c>
      <c r="C92" s="13">
        <v>1</v>
      </c>
      <c r="D92" s="14">
        <v>3500</v>
      </c>
      <c r="E92" s="14">
        <v>3500</v>
      </c>
    </row>
    <row r="93" spans="1:5" x14ac:dyDescent="0.25">
      <c r="A93" s="56"/>
      <c r="B93" s="12" t="s">
        <v>135</v>
      </c>
      <c r="C93" s="13">
        <v>1</v>
      </c>
      <c r="D93" s="14">
        <v>300</v>
      </c>
      <c r="E93" s="14">
        <v>300</v>
      </c>
    </row>
    <row r="94" spans="1:5" x14ac:dyDescent="0.25">
      <c r="A94" s="56"/>
      <c r="B94" s="12" t="s">
        <v>136</v>
      </c>
      <c r="C94" s="13">
        <v>1</v>
      </c>
      <c r="D94" s="14">
        <v>1300</v>
      </c>
      <c r="E94" s="14">
        <v>1300</v>
      </c>
    </row>
    <row r="95" spans="1:5" x14ac:dyDescent="0.25">
      <c r="A95" s="56"/>
      <c r="B95" s="12" t="s">
        <v>147</v>
      </c>
      <c r="C95" s="13">
        <v>1</v>
      </c>
      <c r="D95" s="14">
        <v>2500</v>
      </c>
      <c r="E95" s="14">
        <v>2500</v>
      </c>
    </row>
    <row r="96" spans="1:5" x14ac:dyDescent="0.25">
      <c r="A96" s="56"/>
      <c r="B96" s="12" t="s">
        <v>128</v>
      </c>
      <c r="C96" s="13">
        <v>1</v>
      </c>
      <c r="D96" s="14">
        <v>500</v>
      </c>
      <c r="E96" s="14">
        <v>500</v>
      </c>
    </row>
    <row r="97" spans="1:5" x14ac:dyDescent="0.25">
      <c r="A97" s="56"/>
      <c r="B97" s="12" t="s">
        <v>148</v>
      </c>
      <c r="C97" s="13">
        <v>1</v>
      </c>
      <c r="D97" s="14">
        <v>21000</v>
      </c>
      <c r="E97" s="14">
        <v>21000</v>
      </c>
    </row>
    <row r="98" spans="1:5" x14ac:dyDescent="0.25">
      <c r="A98" s="56"/>
      <c r="B98" s="12" t="s">
        <v>149</v>
      </c>
      <c r="C98" s="13">
        <v>1</v>
      </c>
      <c r="D98" s="14">
        <v>3000</v>
      </c>
      <c r="E98" s="14">
        <v>3000</v>
      </c>
    </row>
    <row r="99" spans="1:5" x14ac:dyDescent="0.25">
      <c r="A99" s="56"/>
      <c r="B99" s="12" t="s">
        <v>150</v>
      </c>
      <c r="C99" s="13">
        <v>1</v>
      </c>
      <c r="D99" s="14">
        <v>10000</v>
      </c>
      <c r="E99" s="14">
        <v>10000</v>
      </c>
    </row>
    <row r="100" spans="1:5" x14ac:dyDescent="0.25">
      <c r="A100" s="56"/>
      <c r="B100" s="12" t="s">
        <v>151</v>
      </c>
      <c r="C100" s="13">
        <v>1</v>
      </c>
      <c r="D100" s="14">
        <v>21000</v>
      </c>
      <c r="E100" s="14">
        <v>21000</v>
      </c>
    </row>
    <row r="101" spans="1:5" x14ac:dyDescent="0.25">
      <c r="A101" s="56"/>
      <c r="B101" s="12" t="s">
        <v>152</v>
      </c>
      <c r="C101" s="13">
        <v>1</v>
      </c>
      <c r="D101" s="14">
        <v>22000</v>
      </c>
      <c r="E101" s="14">
        <v>22000</v>
      </c>
    </row>
    <row r="102" spans="1:5" x14ac:dyDescent="0.25">
      <c r="A102" s="56"/>
      <c r="B102" s="12" t="s">
        <v>153</v>
      </c>
      <c r="C102" s="13">
        <v>1</v>
      </c>
      <c r="D102" s="14">
        <v>7000</v>
      </c>
      <c r="E102" s="14">
        <v>7000</v>
      </c>
    </row>
    <row r="103" spans="1:5" x14ac:dyDescent="0.25">
      <c r="A103" s="56"/>
      <c r="B103" s="12" t="s">
        <v>94</v>
      </c>
      <c r="C103" s="13">
        <v>1</v>
      </c>
      <c r="D103" s="14">
        <v>10000</v>
      </c>
      <c r="E103" s="14">
        <v>10000</v>
      </c>
    </row>
    <row r="104" spans="1:5" x14ac:dyDescent="0.25">
      <c r="D104" s="14"/>
      <c r="E104" s="23">
        <f>SUM(E92:E103)</f>
        <v>102100</v>
      </c>
    </row>
    <row r="105" spans="1:5" x14ac:dyDescent="0.25">
      <c r="A105" s="57" t="s">
        <v>161</v>
      </c>
      <c r="B105" s="12" t="s">
        <v>154</v>
      </c>
      <c r="C105" s="13">
        <v>1</v>
      </c>
      <c r="D105" s="14">
        <v>4000</v>
      </c>
      <c r="E105" s="14">
        <v>4000</v>
      </c>
    </row>
    <row r="106" spans="1:5" x14ac:dyDescent="0.25">
      <c r="A106" s="57"/>
      <c r="B106" s="12" t="s">
        <v>143</v>
      </c>
      <c r="C106" s="13">
        <v>3</v>
      </c>
      <c r="D106" s="14">
        <v>500</v>
      </c>
      <c r="E106" s="14">
        <f>C106*D106</f>
        <v>1500</v>
      </c>
    </row>
    <row r="107" spans="1:5" x14ac:dyDescent="0.25">
      <c r="A107" s="57"/>
      <c r="B107" s="12" t="s">
        <v>155</v>
      </c>
      <c r="C107" s="13">
        <v>1</v>
      </c>
      <c r="D107" s="14">
        <v>1500</v>
      </c>
      <c r="E107" s="14">
        <v>1500</v>
      </c>
    </row>
    <row r="108" spans="1:5" x14ac:dyDescent="0.25">
      <c r="A108" s="57"/>
      <c r="B108" s="12" t="s">
        <v>156</v>
      </c>
      <c r="C108" s="13">
        <v>1</v>
      </c>
      <c r="D108" s="14">
        <v>500</v>
      </c>
      <c r="E108" s="14">
        <v>500</v>
      </c>
    </row>
    <row r="109" spans="1:5" x14ac:dyDescent="0.25">
      <c r="A109" s="57"/>
      <c r="B109" s="12" t="s">
        <v>157</v>
      </c>
      <c r="C109" s="13">
        <v>4</v>
      </c>
      <c r="D109" s="14">
        <v>1000</v>
      </c>
      <c r="E109" s="14">
        <f>C109*D109</f>
        <v>4000</v>
      </c>
    </row>
    <row r="110" spans="1:5" x14ac:dyDescent="0.25">
      <c r="A110" s="57"/>
      <c r="B110" s="12" t="s">
        <v>158</v>
      </c>
      <c r="C110" s="13">
        <v>4</v>
      </c>
      <c r="D110" s="14">
        <v>1000</v>
      </c>
      <c r="E110" s="14">
        <f>C110*D110</f>
        <v>4000</v>
      </c>
    </row>
    <row r="111" spans="1:5" x14ac:dyDescent="0.25">
      <c r="A111" s="57"/>
      <c r="B111" s="12" t="s">
        <v>159</v>
      </c>
      <c r="C111" s="13">
        <v>2</v>
      </c>
      <c r="D111" s="14">
        <v>500</v>
      </c>
      <c r="E111" s="14">
        <f>C111*D111</f>
        <v>1000</v>
      </c>
    </row>
    <row r="112" spans="1:5" x14ac:dyDescent="0.25">
      <c r="A112" s="57"/>
      <c r="B112" s="12" t="s">
        <v>103</v>
      </c>
      <c r="C112" s="13">
        <v>4</v>
      </c>
      <c r="D112" s="14">
        <v>1500</v>
      </c>
      <c r="E112" s="14">
        <f>C112*D112</f>
        <v>6000</v>
      </c>
    </row>
    <row r="113" spans="1:5" x14ac:dyDescent="0.25">
      <c r="A113" s="57"/>
      <c r="B113" s="12" t="s">
        <v>160</v>
      </c>
      <c r="C113" s="13">
        <v>1</v>
      </c>
      <c r="D113" s="14">
        <v>1200</v>
      </c>
      <c r="E113" s="14">
        <v>1200</v>
      </c>
    </row>
    <row r="114" spans="1:5" x14ac:dyDescent="0.25">
      <c r="A114" s="57"/>
      <c r="B114" s="12" t="s">
        <v>94</v>
      </c>
      <c r="C114" s="13">
        <v>1</v>
      </c>
      <c r="D114" s="14">
        <v>6000</v>
      </c>
      <c r="E114" s="14">
        <v>6000</v>
      </c>
    </row>
    <row r="115" spans="1:5" x14ac:dyDescent="0.25">
      <c r="D115" s="14"/>
      <c r="E115" s="24">
        <f>SUM(E105:E114)</f>
        <v>29700</v>
      </c>
    </row>
    <row r="116" spans="1:5" x14ac:dyDescent="0.25">
      <c r="A116" s="58" t="s">
        <v>162</v>
      </c>
      <c r="B116" s="12" t="s">
        <v>163</v>
      </c>
      <c r="C116" s="13">
        <v>1</v>
      </c>
      <c r="D116" s="14">
        <v>6830</v>
      </c>
      <c r="E116" s="14">
        <v>6830</v>
      </c>
    </row>
    <row r="117" spans="1:5" x14ac:dyDescent="0.25">
      <c r="A117" s="58"/>
      <c r="B117" s="12" t="s">
        <v>193</v>
      </c>
      <c r="C117" s="13">
        <v>1</v>
      </c>
      <c r="D117" s="14">
        <v>4750</v>
      </c>
      <c r="E117" s="14">
        <v>4750</v>
      </c>
    </row>
    <row r="118" spans="1:5" x14ac:dyDescent="0.25">
      <c r="A118" s="58"/>
      <c r="B118" s="12" t="s">
        <v>194</v>
      </c>
      <c r="C118" s="13">
        <v>2</v>
      </c>
      <c r="D118" s="14">
        <v>500</v>
      </c>
      <c r="E118" s="14">
        <f>C118*D118</f>
        <v>1000</v>
      </c>
    </row>
    <row r="119" spans="1:5" x14ac:dyDescent="0.25">
      <c r="A119" s="58"/>
      <c r="B119" s="12" t="s">
        <v>195</v>
      </c>
      <c r="C119" s="13">
        <v>1</v>
      </c>
      <c r="D119" s="14">
        <v>500</v>
      </c>
      <c r="E119" s="14">
        <v>500</v>
      </c>
    </row>
    <row r="120" spans="1:5" x14ac:dyDescent="0.25">
      <c r="A120" s="58"/>
      <c r="B120" s="12" t="s">
        <v>189</v>
      </c>
      <c r="C120" s="13">
        <v>1</v>
      </c>
      <c r="D120" s="14">
        <v>4000</v>
      </c>
      <c r="E120" s="14">
        <v>4000</v>
      </c>
    </row>
    <row r="121" spans="1:5" x14ac:dyDescent="0.25">
      <c r="A121" s="58"/>
      <c r="B121" s="12" t="s">
        <v>196</v>
      </c>
      <c r="C121" s="13">
        <v>1</v>
      </c>
      <c r="D121" s="14">
        <v>1300</v>
      </c>
      <c r="E121" s="14">
        <v>1300</v>
      </c>
    </row>
    <row r="122" spans="1:5" x14ac:dyDescent="0.25">
      <c r="A122" s="58"/>
      <c r="B122" s="12" t="s">
        <v>197</v>
      </c>
      <c r="C122" s="13">
        <v>1</v>
      </c>
      <c r="D122" s="14">
        <v>700</v>
      </c>
      <c r="E122" s="14">
        <v>700</v>
      </c>
    </row>
    <row r="123" spans="1:5" x14ac:dyDescent="0.25">
      <c r="A123" s="58"/>
      <c r="B123" s="12" t="s">
        <v>199</v>
      </c>
      <c r="C123" s="13">
        <v>1</v>
      </c>
      <c r="D123" s="14">
        <v>5200</v>
      </c>
      <c r="E123" s="14">
        <v>5200</v>
      </c>
    </row>
    <row r="124" spans="1:5" x14ac:dyDescent="0.25">
      <c r="A124" s="58"/>
      <c r="B124" s="12" t="s">
        <v>200</v>
      </c>
      <c r="C124" s="13">
        <v>1</v>
      </c>
      <c r="D124" s="14">
        <v>1000</v>
      </c>
      <c r="E124" s="14">
        <v>1000</v>
      </c>
    </row>
    <row r="125" spans="1:5" x14ac:dyDescent="0.25">
      <c r="A125" s="58"/>
      <c r="B125" s="12" t="s">
        <v>126</v>
      </c>
      <c r="C125" s="13">
        <v>1</v>
      </c>
      <c r="D125" s="14">
        <v>1000</v>
      </c>
      <c r="E125" s="14">
        <v>1000</v>
      </c>
    </row>
    <row r="126" spans="1:5" x14ac:dyDescent="0.25">
      <c r="A126" s="58"/>
      <c r="B126" s="12" t="s">
        <v>94</v>
      </c>
      <c r="C126" s="13">
        <v>1</v>
      </c>
      <c r="D126" s="14">
        <v>18720</v>
      </c>
      <c r="E126" s="14">
        <v>18720</v>
      </c>
    </row>
    <row r="127" spans="1:5" x14ac:dyDescent="0.25">
      <c r="D127" s="14"/>
      <c r="E127" s="25">
        <f>SUM(E116:E126)</f>
        <v>45000</v>
      </c>
    </row>
    <row r="128" spans="1:5" ht="18.75" customHeight="1" x14ac:dyDescent="0.25">
      <c r="A128" s="68" t="s">
        <v>206</v>
      </c>
      <c r="B128" s="12" t="s">
        <v>7</v>
      </c>
      <c r="C128" s="13">
        <v>1</v>
      </c>
      <c r="D128" s="14">
        <v>12500</v>
      </c>
      <c r="E128" s="14">
        <v>12500</v>
      </c>
    </row>
    <row r="129" spans="1:5" x14ac:dyDescent="0.25">
      <c r="A129" s="68"/>
      <c r="B129" s="12" t="s">
        <v>55</v>
      </c>
      <c r="C129" s="13">
        <v>1</v>
      </c>
      <c r="D129" s="14">
        <v>2000</v>
      </c>
      <c r="E129" s="14">
        <v>2000</v>
      </c>
    </row>
    <row r="130" spans="1:5" x14ac:dyDescent="0.25">
      <c r="A130" s="68"/>
      <c r="B130" s="12" t="s">
        <v>203</v>
      </c>
      <c r="C130" s="13">
        <v>3</v>
      </c>
      <c r="D130" s="14">
        <v>1000</v>
      </c>
      <c r="E130" s="14">
        <f>C130*D130</f>
        <v>3000</v>
      </c>
    </row>
    <row r="131" spans="1:5" x14ac:dyDescent="0.25">
      <c r="A131" s="68"/>
      <c r="B131" s="12" t="s">
        <v>204</v>
      </c>
      <c r="C131" s="13">
        <v>1</v>
      </c>
      <c r="D131" s="14">
        <v>1000</v>
      </c>
      <c r="E131" s="14">
        <v>1000</v>
      </c>
    </row>
    <row r="132" spans="1:5" x14ac:dyDescent="0.25">
      <c r="A132" s="68"/>
      <c r="B132" s="12" t="s">
        <v>205</v>
      </c>
      <c r="C132" s="13">
        <v>1</v>
      </c>
      <c r="D132" s="14">
        <v>6000</v>
      </c>
      <c r="E132" s="14">
        <v>6000</v>
      </c>
    </row>
    <row r="133" spans="1:5" x14ac:dyDescent="0.25">
      <c r="A133" s="68"/>
      <c r="B133" s="12" t="s">
        <v>94</v>
      </c>
      <c r="C133" s="13">
        <v>1</v>
      </c>
      <c r="D133" s="14">
        <v>17500</v>
      </c>
      <c r="E133" s="14">
        <v>17500</v>
      </c>
    </row>
    <row r="134" spans="1:5" x14ac:dyDescent="0.25">
      <c r="D134" s="14"/>
      <c r="E134" s="21">
        <f>SUM(E128:E133)</f>
        <v>42000</v>
      </c>
    </row>
    <row r="135" spans="1:5" ht="18.75" customHeight="1" x14ac:dyDescent="0.25">
      <c r="A135" s="69" t="s">
        <v>207</v>
      </c>
      <c r="B135" s="12" t="s">
        <v>8</v>
      </c>
      <c r="C135" s="13">
        <v>1</v>
      </c>
      <c r="D135" s="14">
        <v>25000</v>
      </c>
      <c r="E135" s="14">
        <v>25000</v>
      </c>
    </row>
    <row r="136" spans="1:5" x14ac:dyDescent="0.25">
      <c r="A136" s="69"/>
      <c r="B136" s="12" t="s">
        <v>194</v>
      </c>
      <c r="C136" s="13">
        <v>2</v>
      </c>
      <c r="D136" s="14">
        <v>1000</v>
      </c>
      <c r="E136" s="14">
        <v>2000</v>
      </c>
    </row>
    <row r="137" spans="1:5" x14ac:dyDescent="0.25">
      <c r="A137" s="69"/>
      <c r="B137" s="12" t="s">
        <v>208</v>
      </c>
      <c r="C137" s="13">
        <v>1</v>
      </c>
      <c r="D137" s="14">
        <v>1000</v>
      </c>
      <c r="E137" s="14">
        <v>1000</v>
      </c>
    </row>
    <row r="138" spans="1:5" x14ac:dyDescent="0.25">
      <c r="A138" s="69"/>
      <c r="B138" s="12" t="s">
        <v>209</v>
      </c>
      <c r="C138" s="13">
        <v>1</v>
      </c>
      <c r="D138" s="14">
        <v>4000</v>
      </c>
      <c r="E138" s="14">
        <v>4000</v>
      </c>
    </row>
    <row r="139" spans="1:5" x14ac:dyDescent="0.25">
      <c r="A139" s="69"/>
      <c r="B139" s="12" t="s">
        <v>210</v>
      </c>
      <c r="C139" s="13">
        <v>1</v>
      </c>
      <c r="D139" s="14">
        <v>3000</v>
      </c>
      <c r="E139" s="14">
        <v>3000</v>
      </c>
    </row>
    <row r="140" spans="1:5" x14ac:dyDescent="0.25">
      <c r="A140" s="69"/>
      <c r="B140" s="12" t="s">
        <v>34</v>
      </c>
      <c r="C140" s="13">
        <v>1</v>
      </c>
      <c r="D140" s="14">
        <v>500</v>
      </c>
      <c r="E140" s="14">
        <v>500</v>
      </c>
    </row>
    <row r="141" spans="1:5" x14ac:dyDescent="0.25">
      <c r="A141" s="69"/>
      <c r="B141" s="12" t="s">
        <v>211</v>
      </c>
      <c r="C141" s="13">
        <v>1</v>
      </c>
      <c r="D141" s="14">
        <v>2500</v>
      </c>
      <c r="E141" s="14">
        <v>2500</v>
      </c>
    </row>
    <row r="142" spans="1:5" x14ac:dyDescent="0.25">
      <c r="A142" s="69"/>
      <c r="B142" s="12" t="s">
        <v>196</v>
      </c>
      <c r="C142" s="13">
        <v>1</v>
      </c>
      <c r="D142" s="14">
        <v>1200</v>
      </c>
      <c r="E142" s="14">
        <v>1200</v>
      </c>
    </row>
    <row r="143" spans="1:5" x14ac:dyDescent="0.25">
      <c r="A143" s="69"/>
      <c r="B143" s="12" t="s">
        <v>94</v>
      </c>
      <c r="C143" s="13">
        <v>1</v>
      </c>
      <c r="D143" s="14">
        <v>17800</v>
      </c>
      <c r="E143" s="14">
        <v>17800</v>
      </c>
    </row>
    <row r="144" spans="1:5" x14ac:dyDescent="0.25">
      <c r="D144" s="14"/>
      <c r="E144" s="26">
        <f>SUM(E135:E143)</f>
        <v>57000</v>
      </c>
    </row>
    <row r="145" spans="1:5" ht="18.75" customHeight="1" x14ac:dyDescent="0.25">
      <c r="A145" s="66" t="s">
        <v>215</v>
      </c>
      <c r="B145" s="12" t="s">
        <v>170</v>
      </c>
      <c r="C145" s="13">
        <v>2</v>
      </c>
      <c r="D145" s="14">
        <v>3500</v>
      </c>
      <c r="E145" s="14">
        <f>C145*D145</f>
        <v>7000</v>
      </c>
    </row>
    <row r="146" spans="1:5" x14ac:dyDescent="0.25">
      <c r="A146" s="66"/>
      <c r="B146" s="12" t="s">
        <v>66</v>
      </c>
      <c r="C146" s="13">
        <v>1</v>
      </c>
      <c r="D146" s="14">
        <v>2000</v>
      </c>
      <c r="E146" s="14">
        <v>2000</v>
      </c>
    </row>
    <row r="147" spans="1:5" x14ac:dyDescent="0.25">
      <c r="A147" s="66"/>
      <c r="B147" s="12" t="s">
        <v>212</v>
      </c>
      <c r="C147" s="13">
        <v>2</v>
      </c>
      <c r="D147" s="14">
        <v>1100</v>
      </c>
      <c r="E147" s="14">
        <f>C147*D147</f>
        <v>2200</v>
      </c>
    </row>
    <row r="148" spans="1:5" x14ac:dyDescent="0.25">
      <c r="A148" s="66"/>
      <c r="B148" s="12" t="s">
        <v>196</v>
      </c>
      <c r="C148" s="13">
        <v>1</v>
      </c>
      <c r="D148" s="14">
        <v>1200</v>
      </c>
      <c r="E148" s="14">
        <v>1200</v>
      </c>
    </row>
    <row r="149" spans="1:5" x14ac:dyDescent="0.25">
      <c r="A149" s="66"/>
      <c r="B149" s="12" t="s">
        <v>128</v>
      </c>
      <c r="C149" s="13">
        <v>1</v>
      </c>
      <c r="D149" s="14">
        <v>1000</v>
      </c>
      <c r="E149" s="14">
        <v>1000</v>
      </c>
    </row>
    <row r="150" spans="1:5" x14ac:dyDescent="0.25">
      <c r="A150" s="66"/>
      <c r="B150" s="12" t="s">
        <v>213</v>
      </c>
      <c r="C150" s="13">
        <v>1</v>
      </c>
      <c r="D150" s="14">
        <v>1500</v>
      </c>
      <c r="E150" s="14">
        <v>1500</v>
      </c>
    </row>
    <row r="151" spans="1:5" x14ac:dyDescent="0.25">
      <c r="A151" s="66"/>
      <c r="B151" s="12" t="s">
        <v>111</v>
      </c>
      <c r="C151" s="13">
        <v>12</v>
      </c>
      <c r="D151" s="14">
        <v>500</v>
      </c>
      <c r="E151" s="14">
        <v>500</v>
      </c>
    </row>
    <row r="152" spans="1:5" x14ac:dyDescent="0.25">
      <c r="A152" s="66"/>
      <c r="B152" s="12" t="s">
        <v>112</v>
      </c>
      <c r="C152" s="13">
        <v>12</v>
      </c>
      <c r="D152" s="14">
        <v>60</v>
      </c>
      <c r="E152" s="14">
        <f>C152*D152</f>
        <v>720</v>
      </c>
    </row>
    <row r="153" spans="1:5" x14ac:dyDescent="0.25">
      <c r="A153" s="66"/>
      <c r="B153" s="12" t="s">
        <v>110</v>
      </c>
      <c r="C153" s="13">
        <v>1</v>
      </c>
      <c r="D153" s="14">
        <v>3000</v>
      </c>
      <c r="E153" s="14">
        <v>3000</v>
      </c>
    </row>
    <row r="154" spans="1:5" x14ac:dyDescent="0.25">
      <c r="A154" s="66"/>
      <c r="B154" s="12" t="s">
        <v>214</v>
      </c>
      <c r="C154" s="13">
        <v>1</v>
      </c>
      <c r="D154" s="14">
        <v>5000</v>
      </c>
      <c r="E154" s="14">
        <v>5000</v>
      </c>
    </row>
    <row r="155" spans="1:5" x14ac:dyDescent="0.25">
      <c r="A155" s="66"/>
      <c r="B155" s="12" t="s">
        <v>94</v>
      </c>
      <c r="C155" s="13">
        <v>1</v>
      </c>
      <c r="D155" s="14">
        <v>15880</v>
      </c>
      <c r="E155" s="14">
        <v>15880</v>
      </c>
    </row>
    <row r="156" spans="1:5" x14ac:dyDescent="0.25">
      <c r="D156" s="14"/>
      <c r="E156" s="27">
        <f>SUM(E145:E155)</f>
        <v>40000</v>
      </c>
    </row>
    <row r="157" spans="1:5" x14ac:dyDescent="0.25">
      <c r="A157" s="67" t="s">
        <v>216</v>
      </c>
      <c r="B157" s="12" t="s">
        <v>217</v>
      </c>
      <c r="C157" s="13">
        <v>1</v>
      </c>
      <c r="D157" s="14">
        <v>40000</v>
      </c>
      <c r="E157" s="14">
        <v>40000</v>
      </c>
    </row>
    <row r="158" spans="1:5" x14ac:dyDescent="0.25">
      <c r="A158" s="67"/>
      <c r="B158" s="12" t="s">
        <v>169</v>
      </c>
      <c r="C158" s="13">
        <v>2</v>
      </c>
      <c r="D158" s="14">
        <v>3500</v>
      </c>
      <c r="E158" s="14">
        <f>C158*D158</f>
        <v>7000</v>
      </c>
    </row>
    <row r="159" spans="1:5" x14ac:dyDescent="0.25">
      <c r="A159" s="67"/>
      <c r="B159" s="12" t="s">
        <v>219</v>
      </c>
      <c r="C159" s="13">
        <v>1</v>
      </c>
      <c r="D159" s="14">
        <v>2500</v>
      </c>
      <c r="E159" s="14">
        <v>2500</v>
      </c>
    </row>
    <row r="160" spans="1:5" x14ac:dyDescent="0.25">
      <c r="A160" s="67"/>
      <c r="B160" s="12" t="s">
        <v>212</v>
      </c>
      <c r="C160" s="13">
        <v>2</v>
      </c>
      <c r="D160" s="14">
        <v>1100</v>
      </c>
      <c r="E160" s="14">
        <v>2200</v>
      </c>
    </row>
    <row r="161" spans="1:5" x14ac:dyDescent="0.25">
      <c r="A161" s="67"/>
      <c r="B161" s="12" t="s">
        <v>196</v>
      </c>
      <c r="C161" s="13">
        <v>1</v>
      </c>
      <c r="D161" s="14">
        <v>1200</v>
      </c>
      <c r="E161" s="14">
        <v>1200</v>
      </c>
    </row>
    <row r="162" spans="1:5" x14ac:dyDescent="0.25">
      <c r="A162" s="67"/>
      <c r="B162" s="12" t="s">
        <v>128</v>
      </c>
      <c r="C162" s="13">
        <v>1</v>
      </c>
      <c r="D162" s="14">
        <v>1000</v>
      </c>
      <c r="E162" s="14">
        <v>1000</v>
      </c>
    </row>
    <row r="163" spans="1:5" x14ac:dyDescent="0.25">
      <c r="A163" s="67"/>
      <c r="B163" s="12" t="s">
        <v>220</v>
      </c>
      <c r="C163" s="13">
        <v>1</v>
      </c>
      <c r="D163" s="14">
        <v>1500</v>
      </c>
      <c r="E163" s="14">
        <v>1500</v>
      </c>
    </row>
    <row r="164" spans="1:5" x14ac:dyDescent="0.25">
      <c r="A164" s="67"/>
      <c r="B164" s="12" t="s">
        <v>197</v>
      </c>
      <c r="C164" s="13">
        <v>1</v>
      </c>
      <c r="D164" s="14">
        <v>7000</v>
      </c>
      <c r="E164" s="14">
        <v>7000</v>
      </c>
    </row>
    <row r="165" spans="1:5" x14ac:dyDescent="0.25">
      <c r="A165" s="67"/>
      <c r="B165" s="12" t="s">
        <v>94</v>
      </c>
      <c r="C165" s="13">
        <v>1</v>
      </c>
      <c r="D165" s="14">
        <v>12600</v>
      </c>
      <c r="E165" s="14">
        <v>12600</v>
      </c>
    </row>
    <row r="166" spans="1:5" x14ac:dyDescent="0.25">
      <c r="D166" s="14"/>
      <c r="E166" s="22">
        <f>SUM(E157:E165)</f>
        <v>75000</v>
      </c>
    </row>
    <row r="167" spans="1:5" x14ac:dyDescent="0.25">
      <c r="D167" s="14"/>
      <c r="E167" s="14"/>
    </row>
    <row r="168" spans="1:5" x14ac:dyDescent="0.25">
      <c r="D168" s="14"/>
      <c r="E168" s="14"/>
    </row>
    <row r="169" spans="1:5" x14ac:dyDescent="0.25">
      <c r="D169" s="14"/>
      <c r="E169" s="14"/>
    </row>
    <row r="170" spans="1:5" x14ac:dyDescent="0.25">
      <c r="D170" s="14"/>
      <c r="E170" s="14"/>
    </row>
    <row r="171" spans="1:5" x14ac:dyDescent="0.25">
      <c r="D171" s="14"/>
      <c r="E171" s="14"/>
    </row>
    <row r="172" spans="1:5" x14ac:dyDescent="0.25">
      <c r="D172" s="14"/>
      <c r="E172" s="14"/>
    </row>
    <row r="173" spans="1:5" x14ac:dyDescent="0.25">
      <c r="D173" s="14"/>
      <c r="E173" s="14"/>
    </row>
    <row r="174" spans="1:5" x14ac:dyDescent="0.25">
      <c r="D174" s="14"/>
      <c r="E174" s="14"/>
    </row>
    <row r="175" spans="1:5" x14ac:dyDescent="0.25">
      <c r="D175" s="14"/>
      <c r="E175" s="14"/>
    </row>
    <row r="176" spans="1:5" x14ac:dyDescent="0.25">
      <c r="D176" s="14"/>
      <c r="E176" s="14"/>
    </row>
    <row r="177" spans="4:5" x14ac:dyDescent="0.25">
      <c r="D177" s="14"/>
      <c r="E177" s="14"/>
    </row>
    <row r="178" spans="4:5" x14ac:dyDescent="0.25">
      <c r="D178" s="14"/>
      <c r="E178" s="14"/>
    </row>
    <row r="179" spans="4:5" x14ac:dyDescent="0.25">
      <c r="D179" s="14"/>
      <c r="E179" s="14"/>
    </row>
    <row r="180" spans="4:5" x14ac:dyDescent="0.25">
      <c r="D180" s="14"/>
      <c r="E180" s="14"/>
    </row>
    <row r="181" spans="4:5" x14ac:dyDescent="0.25">
      <c r="D181" s="14"/>
      <c r="E181" s="14"/>
    </row>
    <row r="182" spans="4:5" x14ac:dyDescent="0.25">
      <c r="D182" s="14"/>
      <c r="E182" s="14"/>
    </row>
    <row r="183" spans="4:5" x14ac:dyDescent="0.25">
      <c r="D183" s="14"/>
      <c r="E183" s="14"/>
    </row>
    <row r="184" spans="4:5" x14ac:dyDescent="0.25">
      <c r="D184" s="14"/>
      <c r="E184" s="14"/>
    </row>
    <row r="185" spans="4:5" x14ac:dyDescent="0.25">
      <c r="D185" s="14"/>
      <c r="E185" s="14"/>
    </row>
    <row r="186" spans="4:5" x14ac:dyDescent="0.25">
      <c r="D186" s="14"/>
      <c r="E186" s="14"/>
    </row>
    <row r="187" spans="4:5" x14ac:dyDescent="0.25">
      <c r="D187" s="14"/>
      <c r="E187" s="14"/>
    </row>
    <row r="188" spans="4:5" x14ac:dyDescent="0.25">
      <c r="D188" s="14"/>
      <c r="E188" s="14"/>
    </row>
    <row r="189" spans="4:5" x14ac:dyDescent="0.25">
      <c r="D189" s="14"/>
      <c r="E189" s="14"/>
    </row>
    <row r="190" spans="4:5" x14ac:dyDescent="0.25">
      <c r="D190" s="14"/>
      <c r="E190" s="14"/>
    </row>
    <row r="191" spans="4:5" x14ac:dyDescent="0.25">
      <c r="D191" s="14"/>
      <c r="E191" s="14"/>
    </row>
    <row r="192" spans="4:5" x14ac:dyDescent="0.25">
      <c r="D192" s="14"/>
      <c r="E192" s="14"/>
    </row>
    <row r="193" spans="4:5" x14ac:dyDescent="0.25">
      <c r="D193" s="14"/>
      <c r="E193" s="14"/>
    </row>
    <row r="194" spans="4:5" x14ac:dyDescent="0.25">
      <c r="D194" s="14"/>
      <c r="E194" s="14"/>
    </row>
    <row r="195" spans="4:5" x14ac:dyDescent="0.25">
      <c r="D195" s="14"/>
      <c r="E195" s="14"/>
    </row>
    <row r="196" spans="4:5" x14ac:dyDescent="0.25">
      <c r="D196" s="14"/>
      <c r="E196" s="14"/>
    </row>
    <row r="197" spans="4:5" x14ac:dyDescent="0.25">
      <c r="D197" s="14"/>
      <c r="E197" s="14"/>
    </row>
    <row r="198" spans="4:5" x14ac:dyDescent="0.25">
      <c r="D198" s="14"/>
      <c r="E198" s="14"/>
    </row>
    <row r="199" spans="4:5" x14ac:dyDescent="0.25">
      <c r="D199" s="14"/>
      <c r="E199" s="14"/>
    </row>
    <row r="200" spans="4:5" x14ac:dyDescent="0.25">
      <c r="D200" s="14"/>
      <c r="E200" s="14"/>
    </row>
    <row r="201" spans="4:5" x14ac:dyDescent="0.25">
      <c r="D201" s="14"/>
      <c r="E201" s="14"/>
    </row>
    <row r="202" spans="4:5" x14ac:dyDescent="0.25">
      <c r="D202" s="14"/>
      <c r="E202" s="14"/>
    </row>
    <row r="203" spans="4:5" x14ac:dyDescent="0.25">
      <c r="D203" s="14"/>
      <c r="E203" s="14"/>
    </row>
    <row r="204" spans="4:5" x14ac:dyDescent="0.25">
      <c r="D204" s="14"/>
      <c r="E204" s="14"/>
    </row>
    <row r="205" spans="4:5" x14ac:dyDescent="0.25">
      <c r="D205" s="14"/>
      <c r="E205" s="14"/>
    </row>
    <row r="206" spans="4:5" x14ac:dyDescent="0.25">
      <c r="D206" s="14"/>
      <c r="E206" s="14"/>
    </row>
    <row r="207" spans="4:5" x14ac:dyDescent="0.25">
      <c r="D207" s="14"/>
      <c r="E207" s="14"/>
    </row>
    <row r="208" spans="4:5" x14ac:dyDescent="0.25">
      <c r="D208" s="14"/>
      <c r="E208" s="14"/>
    </row>
    <row r="209" spans="4:5" x14ac:dyDescent="0.25">
      <c r="D209" s="14"/>
      <c r="E209" s="14"/>
    </row>
    <row r="210" spans="4:5" x14ac:dyDescent="0.25">
      <c r="D210" s="14"/>
      <c r="E210" s="14"/>
    </row>
    <row r="211" spans="4:5" x14ac:dyDescent="0.25">
      <c r="D211" s="14"/>
      <c r="E211" s="14"/>
    </row>
    <row r="212" spans="4:5" x14ac:dyDescent="0.25">
      <c r="D212" s="14"/>
      <c r="E212" s="14"/>
    </row>
    <row r="213" spans="4:5" x14ac:dyDescent="0.25">
      <c r="D213" s="14"/>
      <c r="E213" s="14"/>
    </row>
    <row r="214" spans="4:5" x14ac:dyDescent="0.25">
      <c r="D214" s="14"/>
      <c r="E214" s="14"/>
    </row>
    <row r="215" spans="4:5" x14ac:dyDescent="0.25">
      <c r="D215" s="14"/>
      <c r="E215" s="14"/>
    </row>
    <row r="216" spans="4:5" x14ac:dyDescent="0.25">
      <c r="D216" s="14"/>
      <c r="E216" s="14"/>
    </row>
    <row r="217" spans="4:5" x14ac:dyDescent="0.25">
      <c r="D217" s="14"/>
      <c r="E217" s="14"/>
    </row>
    <row r="218" spans="4:5" x14ac:dyDescent="0.25">
      <c r="D218" s="14"/>
      <c r="E218" s="14"/>
    </row>
    <row r="219" spans="4:5" x14ac:dyDescent="0.25">
      <c r="D219" s="14"/>
      <c r="E219" s="14"/>
    </row>
    <row r="220" spans="4:5" x14ac:dyDescent="0.25">
      <c r="D220" s="14"/>
      <c r="E220" s="14"/>
    </row>
    <row r="221" spans="4:5" x14ac:dyDescent="0.25">
      <c r="D221" s="14"/>
      <c r="E221" s="14"/>
    </row>
    <row r="222" spans="4:5" x14ac:dyDescent="0.25">
      <c r="D222" s="14"/>
      <c r="E222" s="14"/>
    </row>
    <row r="223" spans="4:5" x14ac:dyDescent="0.25">
      <c r="D223" s="14"/>
      <c r="E223" s="14"/>
    </row>
    <row r="224" spans="4:5" x14ac:dyDescent="0.25">
      <c r="D224" s="14"/>
      <c r="E224" s="14"/>
    </row>
    <row r="225" spans="4:5" x14ac:dyDescent="0.25">
      <c r="D225" s="14"/>
      <c r="E225" s="14"/>
    </row>
    <row r="226" spans="4:5" x14ac:dyDescent="0.25">
      <c r="D226" s="14"/>
      <c r="E226" s="14"/>
    </row>
    <row r="227" spans="4:5" x14ac:dyDescent="0.25">
      <c r="D227" s="14"/>
      <c r="E227" s="14"/>
    </row>
    <row r="228" spans="4:5" x14ac:dyDescent="0.25">
      <c r="D228" s="14"/>
      <c r="E228" s="14"/>
    </row>
    <row r="229" spans="4:5" x14ac:dyDescent="0.25">
      <c r="D229" s="14"/>
      <c r="E229" s="14"/>
    </row>
    <row r="230" spans="4:5" x14ac:dyDescent="0.25">
      <c r="D230" s="14"/>
      <c r="E230" s="14"/>
    </row>
    <row r="231" spans="4:5" x14ac:dyDescent="0.25">
      <c r="D231" s="14"/>
      <c r="E231" s="14"/>
    </row>
    <row r="232" spans="4:5" x14ac:dyDescent="0.25">
      <c r="D232" s="14"/>
      <c r="E232" s="14"/>
    </row>
    <row r="233" spans="4:5" x14ac:dyDescent="0.25">
      <c r="D233" s="14"/>
      <c r="E233" s="14"/>
    </row>
    <row r="234" spans="4:5" x14ac:dyDescent="0.25">
      <c r="D234" s="14"/>
      <c r="E234" s="14"/>
    </row>
    <row r="235" spans="4:5" x14ac:dyDescent="0.25">
      <c r="D235" s="14"/>
      <c r="E235" s="14"/>
    </row>
    <row r="236" spans="4:5" x14ac:dyDescent="0.25">
      <c r="D236" s="14"/>
      <c r="E236" s="14"/>
    </row>
    <row r="237" spans="4:5" x14ac:dyDescent="0.25">
      <c r="D237" s="14"/>
      <c r="E237" s="14"/>
    </row>
    <row r="238" spans="4:5" x14ac:dyDescent="0.25">
      <c r="D238" s="14"/>
      <c r="E238" s="14"/>
    </row>
    <row r="239" spans="4:5" x14ac:dyDescent="0.25">
      <c r="D239" s="14"/>
      <c r="E239" s="14"/>
    </row>
    <row r="240" spans="4:5" x14ac:dyDescent="0.25">
      <c r="D240" s="14"/>
      <c r="E240" s="14"/>
    </row>
    <row r="241" spans="4:5" x14ac:dyDescent="0.25">
      <c r="D241" s="14"/>
      <c r="E241" s="14"/>
    </row>
    <row r="242" spans="4:5" x14ac:dyDescent="0.25">
      <c r="D242" s="14"/>
      <c r="E242" s="14"/>
    </row>
    <row r="243" spans="4:5" x14ac:dyDescent="0.25">
      <c r="D243" s="14"/>
      <c r="E243" s="14"/>
    </row>
    <row r="244" spans="4:5" x14ac:dyDescent="0.25">
      <c r="D244" s="14"/>
      <c r="E244" s="14"/>
    </row>
    <row r="245" spans="4:5" x14ac:dyDescent="0.25">
      <c r="D245" s="14"/>
      <c r="E245" s="14"/>
    </row>
    <row r="246" spans="4:5" x14ac:dyDescent="0.25">
      <c r="D246" s="14"/>
      <c r="E246" s="14"/>
    </row>
    <row r="247" spans="4:5" x14ac:dyDescent="0.25">
      <c r="D247" s="14"/>
      <c r="E247" s="14"/>
    </row>
    <row r="248" spans="4:5" x14ac:dyDescent="0.25">
      <c r="D248" s="14"/>
      <c r="E248" s="14"/>
    </row>
    <row r="249" spans="4:5" x14ac:dyDescent="0.25">
      <c r="D249" s="14"/>
      <c r="E249" s="14"/>
    </row>
    <row r="250" spans="4:5" x14ac:dyDescent="0.25">
      <c r="D250" s="14"/>
      <c r="E250" s="14"/>
    </row>
    <row r="251" spans="4:5" x14ac:dyDescent="0.25">
      <c r="D251" s="14"/>
      <c r="E251" s="14"/>
    </row>
    <row r="252" spans="4:5" x14ac:dyDescent="0.25">
      <c r="D252" s="14"/>
      <c r="E252" s="14"/>
    </row>
    <row r="253" spans="4:5" x14ac:dyDescent="0.25">
      <c r="D253" s="14"/>
      <c r="E253" s="14"/>
    </row>
    <row r="254" spans="4:5" x14ac:dyDescent="0.25">
      <c r="D254" s="14"/>
      <c r="E254" s="14"/>
    </row>
    <row r="255" spans="4:5" x14ac:dyDescent="0.25">
      <c r="D255" s="14"/>
      <c r="E255" s="14"/>
    </row>
    <row r="256" spans="4:5" x14ac:dyDescent="0.25">
      <c r="D256" s="14"/>
      <c r="E256" s="14"/>
    </row>
    <row r="257" spans="4:5" x14ac:dyDescent="0.25">
      <c r="D257" s="14"/>
      <c r="E257" s="14"/>
    </row>
    <row r="258" spans="4:5" x14ac:dyDescent="0.25">
      <c r="D258" s="14"/>
      <c r="E258" s="14"/>
    </row>
    <row r="259" spans="4:5" x14ac:dyDescent="0.25">
      <c r="D259" s="14"/>
      <c r="E259" s="14"/>
    </row>
    <row r="260" spans="4:5" x14ac:dyDescent="0.25">
      <c r="D260" s="14"/>
      <c r="E260" s="14"/>
    </row>
    <row r="261" spans="4:5" x14ac:dyDescent="0.25">
      <c r="D261" s="14"/>
      <c r="E261" s="14"/>
    </row>
    <row r="262" spans="4:5" x14ac:dyDescent="0.25">
      <c r="D262" s="14"/>
      <c r="E262" s="14"/>
    </row>
    <row r="263" spans="4:5" x14ac:dyDescent="0.25">
      <c r="D263" s="14"/>
      <c r="E263" s="14"/>
    </row>
    <row r="264" spans="4:5" x14ac:dyDescent="0.25">
      <c r="D264" s="14"/>
      <c r="E264" s="14"/>
    </row>
    <row r="265" spans="4:5" x14ac:dyDescent="0.25">
      <c r="D265" s="14"/>
      <c r="E265" s="14"/>
    </row>
    <row r="266" spans="4:5" x14ac:dyDescent="0.25">
      <c r="D266" s="14"/>
      <c r="E266" s="14"/>
    </row>
    <row r="267" spans="4:5" x14ac:dyDescent="0.25">
      <c r="D267" s="14"/>
      <c r="E267" s="14"/>
    </row>
    <row r="268" spans="4:5" x14ac:dyDescent="0.25">
      <c r="D268" s="14"/>
      <c r="E268" s="14"/>
    </row>
    <row r="269" spans="4:5" x14ac:dyDescent="0.25">
      <c r="D269" s="14"/>
      <c r="E269" s="14"/>
    </row>
    <row r="270" spans="4:5" x14ac:dyDescent="0.25">
      <c r="D270" s="14"/>
      <c r="E270" s="14"/>
    </row>
    <row r="271" spans="4:5" x14ac:dyDescent="0.25">
      <c r="D271" s="14"/>
      <c r="E271" s="14"/>
    </row>
    <row r="272" spans="4:5" x14ac:dyDescent="0.25">
      <c r="D272" s="14"/>
      <c r="E272" s="14"/>
    </row>
    <row r="273" spans="4:5" x14ac:dyDescent="0.25">
      <c r="D273" s="14"/>
      <c r="E273" s="14"/>
    </row>
    <row r="274" spans="4:5" x14ac:dyDescent="0.25">
      <c r="D274" s="14"/>
      <c r="E274" s="14"/>
    </row>
    <row r="275" spans="4:5" x14ac:dyDescent="0.25">
      <c r="D275" s="14"/>
      <c r="E275" s="14"/>
    </row>
    <row r="276" spans="4:5" x14ac:dyDescent="0.25">
      <c r="D276" s="14"/>
      <c r="E276" s="14"/>
    </row>
    <row r="277" spans="4:5" x14ac:dyDescent="0.25">
      <c r="D277" s="14"/>
      <c r="E277" s="14"/>
    </row>
    <row r="278" spans="4:5" x14ac:dyDescent="0.25">
      <c r="D278" s="14"/>
      <c r="E278" s="14"/>
    </row>
    <row r="279" spans="4:5" x14ac:dyDescent="0.25">
      <c r="D279" s="14"/>
      <c r="E279" s="14"/>
    </row>
    <row r="280" spans="4:5" x14ac:dyDescent="0.25">
      <c r="D280" s="14"/>
      <c r="E280" s="14"/>
    </row>
    <row r="281" spans="4:5" x14ac:dyDescent="0.25">
      <c r="D281" s="14"/>
      <c r="E281" s="14"/>
    </row>
    <row r="282" spans="4:5" x14ac:dyDescent="0.25">
      <c r="D282" s="14"/>
      <c r="E282" s="14"/>
    </row>
    <row r="283" spans="4:5" x14ac:dyDescent="0.25">
      <c r="D283" s="14"/>
      <c r="E283" s="14"/>
    </row>
    <row r="284" spans="4:5" x14ac:dyDescent="0.25">
      <c r="D284" s="14"/>
      <c r="E284" s="14"/>
    </row>
    <row r="285" spans="4:5" x14ac:dyDescent="0.25">
      <c r="D285" s="14"/>
      <c r="E285" s="14"/>
    </row>
    <row r="286" spans="4:5" x14ac:dyDescent="0.25">
      <c r="D286" s="14"/>
      <c r="E286" s="14"/>
    </row>
    <row r="287" spans="4:5" x14ac:dyDescent="0.25">
      <c r="D287" s="14"/>
      <c r="E287" s="14"/>
    </row>
    <row r="288" spans="4:5" x14ac:dyDescent="0.25">
      <c r="D288" s="14"/>
      <c r="E288" s="14"/>
    </row>
    <row r="289" spans="4:5" x14ac:dyDescent="0.25">
      <c r="D289" s="14"/>
      <c r="E289" s="14"/>
    </row>
    <row r="290" spans="4:5" x14ac:dyDescent="0.25">
      <c r="D290" s="14"/>
      <c r="E290" s="14"/>
    </row>
    <row r="291" spans="4:5" x14ac:dyDescent="0.25">
      <c r="D291" s="14"/>
      <c r="E291" s="14"/>
    </row>
    <row r="292" spans="4:5" x14ac:dyDescent="0.25">
      <c r="D292" s="14"/>
      <c r="E292" s="14"/>
    </row>
    <row r="293" spans="4:5" x14ac:dyDescent="0.25">
      <c r="D293" s="14"/>
      <c r="E293" s="14"/>
    </row>
    <row r="294" spans="4:5" x14ac:dyDescent="0.25">
      <c r="D294" s="14"/>
      <c r="E294" s="14"/>
    </row>
    <row r="295" spans="4:5" x14ac:dyDescent="0.25">
      <c r="D295" s="14"/>
      <c r="E295" s="14"/>
    </row>
    <row r="296" spans="4:5" x14ac:dyDescent="0.25">
      <c r="D296" s="14"/>
      <c r="E296" s="14"/>
    </row>
    <row r="297" spans="4:5" x14ac:dyDescent="0.25">
      <c r="D297" s="14"/>
      <c r="E297" s="14"/>
    </row>
    <row r="298" spans="4:5" x14ac:dyDescent="0.25">
      <c r="D298" s="14"/>
      <c r="E298" s="14"/>
    </row>
    <row r="299" spans="4:5" x14ac:dyDescent="0.25">
      <c r="D299" s="14"/>
      <c r="E299" s="14"/>
    </row>
    <row r="300" spans="4:5" x14ac:dyDescent="0.25">
      <c r="D300" s="14"/>
      <c r="E300" s="14"/>
    </row>
    <row r="301" spans="4:5" x14ac:dyDescent="0.25">
      <c r="D301" s="14"/>
      <c r="E301" s="14"/>
    </row>
    <row r="302" spans="4:5" x14ac:dyDescent="0.25">
      <c r="D302" s="14"/>
      <c r="E302" s="14"/>
    </row>
    <row r="303" spans="4:5" x14ac:dyDescent="0.25">
      <c r="D303" s="14"/>
      <c r="E303" s="14"/>
    </row>
    <row r="304" spans="4:5" x14ac:dyDescent="0.25">
      <c r="D304" s="14"/>
      <c r="E304" s="14"/>
    </row>
    <row r="305" spans="4:5" x14ac:dyDescent="0.25">
      <c r="D305" s="14"/>
      <c r="E305" s="14"/>
    </row>
    <row r="306" spans="4:5" x14ac:dyDescent="0.25">
      <c r="D306" s="14"/>
      <c r="E306" s="14"/>
    </row>
    <row r="307" spans="4:5" x14ac:dyDescent="0.25">
      <c r="D307" s="14"/>
      <c r="E307" s="14"/>
    </row>
    <row r="308" spans="4:5" x14ac:dyDescent="0.25">
      <c r="D308" s="14"/>
      <c r="E308" s="14"/>
    </row>
    <row r="309" spans="4:5" x14ac:dyDescent="0.25">
      <c r="D309" s="14"/>
      <c r="E309" s="14"/>
    </row>
    <row r="310" spans="4:5" x14ac:dyDescent="0.25">
      <c r="D310" s="14"/>
      <c r="E310" s="14"/>
    </row>
    <row r="311" spans="4:5" x14ac:dyDescent="0.25">
      <c r="D311" s="14"/>
      <c r="E311" s="14"/>
    </row>
    <row r="312" spans="4:5" x14ac:dyDescent="0.25">
      <c r="D312" s="14"/>
      <c r="E312" s="14"/>
    </row>
    <row r="313" spans="4:5" x14ac:dyDescent="0.25">
      <c r="D313" s="14"/>
      <c r="E313" s="14"/>
    </row>
    <row r="314" spans="4:5" x14ac:dyDescent="0.25">
      <c r="D314" s="14"/>
      <c r="E314" s="14"/>
    </row>
    <row r="315" spans="4:5" x14ac:dyDescent="0.25">
      <c r="D315" s="14"/>
      <c r="E315" s="14"/>
    </row>
    <row r="316" spans="4:5" x14ac:dyDescent="0.25">
      <c r="D316" s="14"/>
      <c r="E316" s="14"/>
    </row>
    <row r="317" spans="4:5" x14ac:dyDescent="0.25">
      <c r="D317" s="14"/>
      <c r="E317" s="14"/>
    </row>
    <row r="318" spans="4:5" x14ac:dyDescent="0.25">
      <c r="D318" s="14"/>
      <c r="E318" s="14"/>
    </row>
    <row r="319" spans="4:5" x14ac:dyDescent="0.25">
      <c r="D319" s="14"/>
      <c r="E319" s="14"/>
    </row>
    <row r="320" spans="4:5" x14ac:dyDescent="0.25">
      <c r="D320" s="14"/>
      <c r="E320" s="14"/>
    </row>
    <row r="321" spans="4:5" x14ac:dyDescent="0.25">
      <c r="D321" s="14"/>
      <c r="E321" s="14"/>
    </row>
    <row r="322" spans="4:5" x14ac:dyDescent="0.25">
      <c r="D322" s="14"/>
      <c r="E322" s="14"/>
    </row>
    <row r="323" spans="4:5" x14ac:dyDescent="0.25">
      <c r="D323" s="14"/>
      <c r="E323" s="14"/>
    </row>
    <row r="324" spans="4:5" x14ac:dyDescent="0.25">
      <c r="D324" s="14"/>
      <c r="E324" s="14"/>
    </row>
    <row r="325" spans="4:5" x14ac:dyDescent="0.25">
      <c r="D325" s="14"/>
      <c r="E325" s="14"/>
    </row>
    <row r="326" spans="4:5" x14ac:dyDescent="0.25">
      <c r="D326" s="14"/>
      <c r="E326" s="14"/>
    </row>
    <row r="327" spans="4:5" x14ac:dyDescent="0.25">
      <c r="D327" s="14"/>
      <c r="E327" s="14"/>
    </row>
    <row r="328" spans="4:5" x14ac:dyDescent="0.25">
      <c r="D328" s="14"/>
      <c r="E328" s="14"/>
    </row>
    <row r="329" spans="4:5" x14ac:dyDescent="0.25">
      <c r="D329" s="14"/>
      <c r="E329" s="14"/>
    </row>
    <row r="330" spans="4:5" x14ac:dyDescent="0.25">
      <c r="D330" s="14"/>
      <c r="E330" s="14"/>
    </row>
    <row r="331" spans="4:5" x14ac:dyDescent="0.25">
      <c r="D331" s="14"/>
      <c r="E331" s="14"/>
    </row>
    <row r="332" spans="4:5" x14ac:dyDescent="0.25">
      <c r="D332" s="14"/>
      <c r="E332" s="14"/>
    </row>
    <row r="333" spans="4:5" x14ac:dyDescent="0.25">
      <c r="D333" s="14"/>
      <c r="E333" s="14"/>
    </row>
    <row r="334" spans="4:5" x14ac:dyDescent="0.25">
      <c r="D334" s="14"/>
      <c r="E334" s="14"/>
    </row>
    <row r="335" spans="4:5" x14ac:dyDescent="0.25">
      <c r="D335" s="14"/>
      <c r="E335" s="14"/>
    </row>
    <row r="336" spans="4:5" x14ac:dyDescent="0.25">
      <c r="D336" s="14"/>
      <c r="E336" s="14"/>
    </row>
    <row r="337" spans="4:5" x14ac:dyDescent="0.25">
      <c r="D337" s="14"/>
      <c r="E337" s="14"/>
    </row>
    <row r="338" spans="4:5" x14ac:dyDescent="0.25">
      <c r="D338" s="14"/>
      <c r="E338" s="14"/>
    </row>
    <row r="339" spans="4:5" x14ac:dyDescent="0.25">
      <c r="D339" s="14"/>
      <c r="E339" s="14"/>
    </row>
    <row r="340" spans="4:5" x14ac:dyDescent="0.25">
      <c r="D340" s="14"/>
      <c r="E340" s="14"/>
    </row>
    <row r="341" spans="4:5" x14ac:dyDescent="0.25">
      <c r="D341" s="14"/>
      <c r="E341" s="14"/>
    </row>
    <row r="342" spans="4:5" x14ac:dyDescent="0.25">
      <c r="D342" s="14"/>
      <c r="E342" s="14"/>
    </row>
    <row r="343" spans="4:5" x14ac:dyDescent="0.25">
      <c r="D343" s="14"/>
      <c r="E343" s="14"/>
    </row>
    <row r="344" spans="4:5" x14ac:dyDescent="0.25">
      <c r="D344" s="14"/>
      <c r="E344" s="14"/>
    </row>
    <row r="345" spans="4:5" x14ac:dyDescent="0.25">
      <c r="D345" s="14"/>
      <c r="E345" s="14"/>
    </row>
    <row r="346" spans="4:5" x14ac:dyDescent="0.25">
      <c r="D346" s="14"/>
      <c r="E346" s="14"/>
    </row>
    <row r="347" spans="4:5" x14ac:dyDescent="0.25">
      <c r="D347" s="14"/>
      <c r="E347" s="14"/>
    </row>
    <row r="348" spans="4:5" x14ac:dyDescent="0.25">
      <c r="D348" s="14"/>
      <c r="E348" s="14"/>
    </row>
    <row r="349" spans="4:5" x14ac:dyDescent="0.25">
      <c r="D349" s="14"/>
      <c r="E349" s="14"/>
    </row>
    <row r="350" spans="4:5" x14ac:dyDescent="0.25">
      <c r="D350" s="14"/>
      <c r="E350" s="14"/>
    </row>
    <row r="351" spans="4:5" x14ac:dyDescent="0.25">
      <c r="D351" s="14"/>
      <c r="E351" s="14"/>
    </row>
    <row r="352" spans="4:5" x14ac:dyDescent="0.25">
      <c r="D352" s="14"/>
      <c r="E352" s="14"/>
    </row>
    <row r="353" spans="4:5" x14ac:dyDescent="0.25">
      <c r="D353" s="14"/>
      <c r="E353" s="14"/>
    </row>
    <row r="354" spans="4:5" x14ac:dyDescent="0.25">
      <c r="D354" s="14"/>
      <c r="E354" s="14"/>
    </row>
    <row r="355" spans="4:5" x14ac:dyDescent="0.25">
      <c r="D355" s="14"/>
      <c r="E355" s="14"/>
    </row>
    <row r="356" spans="4:5" x14ac:dyDescent="0.25">
      <c r="D356" s="14"/>
      <c r="E356" s="14"/>
    </row>
    <row r="357" spans="4:5" x14ac:dyDescent="0.25">
      <c r="D357" s="14"/>
      <c r="E357" s="14"/>
    </row>
    <row r="358" spans="4:5" x14ac:dyDescent="0.25">
      <c r="D358" s="14"/>
      <c r="E358" s="14"/>
    </row>
    <row r="359" spans="4:5" x14ac:dyDescent="0.25">
      <c r="D359" s="14"/>
      <c r="E359" s="14"/>
    </row>
    <row r="360" spans="4:5" x14ac:dyDescent="0.25">
      <c r="D360" s="14"/>
      <c r="E360" s="14"/>
    </row>
    <row r="361" spans="4:5" x14ac:dyDescent="0.25">
      <c r="D361" s="14"/>
      <c r="E361" s="14"/>
    </row>
    <row r="362" spans="4:5" x14ac:dyDescent="0.25">
      <c r="D362" s="14"/>
      <c r="E362" s="14"/>
    </row>
    <row r="363" spans="4:5" x14ac:dyDescent="0.25">
      <c r="D363" s="14"/>
      <c r="E363" s="14"/>
    </row>
    <row r="364" spans="4:5" x14ac:dyDescent="0.25">
      <c r="D364" s="14"/>
      <c r="E364" s="14"/>
    </row>
    <row r="365" spans="4:5" x14ac:dyDescent="0.25">
      <c r="D365" s="14"/>
      <c r="E365" s="14"/>
    </row>
    <row r="366" spans="4:5" x14ac:dyDescent="0.25">
      <c r="D366" s="14"/>
      <c r="E366" s="14"/>
    </row>
    <row r="367" spans="4:5" x14ac:dyDescent="0.25">
      <c r="D367" s="14"/>
      <c r="E367" s="14"/>
    </row>
    <row r="368" spans="4:5" x14ac:dyDescent="0.25">
      <c r="D368" s="14"/>
      <c r="E368" s="14"/>
    </row>
    <row r="369" spans="4:5" x14ac:dyDescent="0.25">
      <c r="D369" s="14"/>
      <c r="E369" s="14"/>
    </row>
    <row r="370" spans="4:5" x14ac:dyDescent="0.25">
      <c r="D370" s="14"/>
      <c r="E370" s="14"/>
    </row>
    <row r="371" spans="4:5" x14ac:dyDescent="0.25">
      <c r="D371" s="14"/>
      <c r="E371" s="14"/>
    </row>
    <row r="372" spans="4:5" x14ac:dyDescent="0.25">
      <c r="D372" s="14"/>
      <c r="E372" s="14"/>
    </row>
    <row r="373" spans="4:5" x14ac:dyDescent="0.25">
      <c r="D373" s="14"/>
      <c r="E373" s="14"/>
    </row>
    <row r="374" spans="4:5" x14ac:dyDescent="0.25">
      <c r="D374" s="14"/>
      <c r="E374" s="14"/>
    </row>
    <row r="375" spans="4:5" x14ac:dyDescent="0.25">
      <c r="D375" s="14"/>
      <c r="E375" s="14"/>
    </row>
    <row r="376" spans="4:5" x14ac:dyDescent="0.25">
      <c r="D376" s="14"/>
      <c r="E376" s="14"/>
    </row>
    <row r="377" spans="4:5" x14ac:dyDescent="0.25">
      <c r="D377" s="14"/>
      <c r="E377" s="14"/>
    </row>
    <row r="378" spans="4:5" x14ac:dyDescent="0.25">
      <c r="D378" s="14"/>
      <c r="E378" s="14"/>
    </row>
    <row r="379" spans="4:5" x14ac:dyDescent="0.25">
      <c r="D379" s="14"/>
      <c r="E379" s="14"/>
    </row>
    <row r="380" spans="4:5" x14ac:dyDescent="0.25">
      <c r="D380" s="14"/>
      <c r="E380" s="14"/>
    </row>
    <row r="381" spans="4:5" x14ac:dyDescent="0.25">
      <c r="D381" s="14"/>
      <c r="E381" s="14"/>
    </row>
    <row r="382" spans="4:5" x14ac:dyDescent="0.25">
      <c r="D382" s="14"/>
      <c r="E382" s="14"/>
    </row>
    <row r="383" spans="4:5" x14ac:dyDescent="0.25">
      <c r="D383" s="14"/>
      <c r="E383" s="14"/>
    </row>
    <row r="384" spans="4:5" x14ac:dyDescent="0.25">
      <c r="D384" s="14"/>
      <c r="E384" s="14"/>
    </row>
    <row r="385" spans="4:5" x14ac:dyDescent="0.25">
      <c r="D385" s="14"/>
      <c r="E385" s="14"/>
    </row>
    <row r="386" spans="4:5" x14ac:dyDescent="0.25">
      <c r="D386" s="14"/>
      <c r="E386" s="14"/>
    </row>
    <row r="387" spans="4:5" x14ac:dyDescent="0.25">
      <c r="D387" s="14"/>
      <c r="E387" s="14"/>
    </row>
    <row r="388" spans="4:5" x14ac:dyDescent="0.25">
      <c r="D388" s="14"/>
      <c r="E388" s="14"/>
    </row>
    <row r="389" spans="4:5" x14ac:dyDescent="0.25">
      <c r="D389" s="14"/>
      <c r="E389" s="14"/>
    </row>
    <row r="390" spans="4:5" x14ac:dyDescent="0.25">
      <c r="D390" s="14"/>
      <c r="E390" s="14"/>
    </row>
    <row r="391" spans="4:5" x14ac:dyDescent="0.25">
      <c r="D391" s="14"/>
      <c r="E391" s="14"/>
    </row>
    <row r="392" spans="4:5" x14ac:dyDescent="0.25">
      <c r="D392" s="14"/>
      <c r="E392" s="14"/>
    </row>
    <row r="393" spans="4:5" x14ac:dyDescent="0.25">
      <c r="D393" s="14"/>
      <c r="E393" s="14"/>
    </row>
    <row r="394" spans="4:5" x14ac:dyDescent="0.25">
      <c r="D394" s="14"/>
      <c r="E394" s="14"/>
    </row>
    <row r="395" spans="4:5" x14ac:dyDescent="0.25">
      <c r="D395" s="14"/>
      <c r="E395" s="14"/>
    </row>
    <row r="396" spans="4:5" x14ac:dyDescent="0.25">
      <c r="D396" s="14"/>
      <c r="E396" s="14"/>
    </row>
    <row r="397" spans="4:5" x14ac:dyDescent="0.25">
      <c r="D397" s="14"/>
      <c r="E397" s="14"/>
    </row>
    <row r="398" spans="4:5" x14ac:dyDescent="0.25">
      <c r="D398" s="14"/>
      <c r="E398" s="14"/>
    </row>
    <row r="399" spans="4:5" x14ac:dyDescent="0.25">
      <c r="D399" s="14"/>
      <c r="E399" s="14"/>
    </row>
    <row r="400" spans="4:5" x14ac:dyDescent="0.25">
      <c r="D400" s="14"/>
      <c r="E400" s="14"/>
    </row>
    <row r="401" spans="4:5" x14ac:dyDescent="0.25">
      <c r="D401" s="14"/>
      <c r="E401" s="14"/>
    </row>
    <row r="402" spans="4:5" x14ac:dyDescent="0.25">
      <c r="D402" s="14"/>
      <c r="E402" s="14"/>
    </row>
    <row r="403" spans="4:5" x14ac:dyDescent="0.25">
      <c r="D403" s="14"/>
      <c r="E403" s="14"/>
    </row>
    <row r="404" spans="4:5" x14ac:dyDescent="0.25">
      <c r="D404" s="14"/>
      <c r="E404" s="14"/>
    </row>
    <row r="405" spans="4:5" x14ac:dyDescent="0.25">
      <c r="D405" s="14"/>
      <c r="E405" s="14"/>
    </row>
    <row r="406" spans="4:5" x14ac:dyDescent="0.25">
      <c r="D406" s="14"/>
      <c r="E406" s="14"/>
    </row>
    <row r="407" spans="4:5" x14ac:dyDescent="0.25">
      <c r="D407" s="14"/>
      <c r="E407" s="14"/>
    </row>
    <row r="408" spans="4:5" x14ac:dyDescent="0.25">
      <c r="D408" s="14"/>
      <c r="E408" s="14"/>
    </row>
    <row r="409" spans="4:5" x14ac:dyDescent="0.25">
      <c r="D409" s="14"/>
      <c r="E409" s="14"/>
    </row>
    <row r="410" spans="4:5" x14ac:dyDescent="0.25">
      <c r="D410" s="14"/>
      <c r="E410" s="14"/>
    </row>
    <row r="411" spans="4:5" x14ac:dyDescent="0.25">
      <c r="D411" s="14"/>
      <c r="E411" s="14"/>
    </row>
    <row r="412" spans="4:5" x14ac:dyDescent="0.25">
      <c r="D412" s="14"/>
      <c r="E412" s="14"/>
    </row>
    <row r="413" spans="4:5" x14ac:dyDescent="0.25">
      <c r="D413" s="14"/>
      <c r="E413" s="14"/>
    </row>
    <row r="414" spans="4:5" x14ac:dyDescent="0.25">
      <c r="D414" s="14"/>
      <c r="E414" s="14"/>
    </row>
    <row r="415" spans="4:5" x14ac:dyDescent="0.25">
      <c r="D415" s="14"/>
      <c r="E415" s="14"/>
    </row>
    <row r="416" spans="4:5" x14ac:dyDescent="0.25">
      <c r="D416" s="14"/>
      <c r="E416" s="14"/>
    </row>
    <row r="417" spans="4:5" x14ac:dyDescent="0.25">
      <c r="D417" s="14"/>
      <c r="E417" s="14"/>
    </row>
    <row r="418" spans="4:5" x14ac:dyDescent="0.25">
      <c r="D418" s="14"/>
      <c r="E418" s="14"/>
    </row>
    <row r="419" spans="4:5" x14ac:dyDescent="0.25">
      <c r="D419" s="14"/>
      <c r="E419" s="14"/>
    </row>
    <row r="420" spans="4:5" x14ac:dyDescent="0.25">
      <c r="D420" s="14"/>
      <c r="E420" s="14"/>
    </row>
    <row r="421" spans="4:5" x14ac:dyDescent="0.25">
      <c r="D421" s="14"/>
      <c r="E421" s="14"/>
    </row>
    <row r="422" spans="4:5" x14ac:dyDescent="0.25">
      <c r="D422" s="14"/>
      <c r="E422" s="14"/>
    </row>
    <row r="423" spans="4:5" x14ac:dyDescent="0.25">
      <c r="D423" s="14"/>
      <c r="E423" s="14"/>
    </row>
    <row r="424" spans="4:5" x14ac:dyDescent="0.25">
      <c r="D424" s="14"/>
      <c r="E424" s="14"/>
    </row>
    <row r="425" spans="4:5" x14ac:dyDescent="0.25">
      <c r="D425" s="14"/>
      <c r="E425" s="14"/>
    </row>
    <row r="426" spans="4:5" x14ac:dyDescent="0.25">
      <c r="D426" s="14"/>
      <c r="E426" s="14"/>
    </row>
    <row r="427" spans="4:5" x14ac:dyDescent="0.25">
      <c r="D427" s="14"/>
      <c r="E427" s="14"/>
    </row>
    <row r="428" spans="4:5" x14ac:dyDescent="0.25">
      <c r="D428" s="14"/>
      <c r="E428" s="14"/>
    </row>
    <row r="429" spans="4:5" x14ac:dyDescent="0.25">
      <c r="D429" s="14"/>
      <c r="E429" s="14"/>
    </row>
    <row r="430" spans="4:5" x14ac:dyDescent="0.25">
      <c r="D430" s="14"/>
      <c r="E430" s="14"/>
    </row>
    <row r="431" spans="4:5" x14ac:dyDescent="0.25">
      <c r="D431" s="14"/>
      <c r="E431" s="14"/>
    </row>
    <row r="432" spans="4:5" x14ac:dyDescent="0.25">
      <c r="D432" s="14"/>
      <c r="E432" s="14"/>
    </row>
    <row r="433" spans="4:5" x14ac:dyDescent="0.25">
      <c r="D433" s="14"/>
      <c r="E433" s="14"/>
    </row>
    <row r="434" spans="4:5" x14ac:dyDescent="0.25">
      <c r="D434" s="14"/>
      <c r="E434" s="14"/>
    </row>
    <row r="435" spans="4:5" x14ac:dyDescent="0.25">
      <c r="D435" s="14"/>
      <c r="E435" s="14"/>
    </row>
    <row r="436" spans="4:5" x14ac:dyDescent="0.25">
      <c r="D436" s="14"/>
      <c r="E436" s="14"/>
    </row>
    <row r="437" spans="4:5" x14ac:dyDescent="0.25">
      <c r="D437" s="14"/>
      <c r="E437" s="14"/>
    </row>
    <row r="438" spans="4:5" x14ac:dyDescent="0.25">
      <c r="D438" s="14"/>
      <c r="E438" s="14"/>
    </row>
    <row r="439" spans="4:5" x14ac:dyDescent="0.25">
      <c r="D439" s="14"/>
      <c r="E439" s="14"/>
    </row>
    <row r="440" spans="4:5" x14ac:dyDescent="0.25">
      <c r="D440" s="14"/>
      <c r="E440" s="14"/>
    </row>
    <row r="441" spans="4:5" x14ac:dyDescent="0.25">
      <c r="D441" s="14"/>
      <c r="E441" s="14"/>
    </row>
    <row r="442" spans="4:5" x14ac:dyDescent="0.25">
      <c r="D442" s="14"/>
      <c r="E442" s="14"/>
    </row>
    <row r="443" spans="4:5" x14ac:dyDescent="0.25">
      <c r="D443" s="14"/>
      <c r="E443" s="14"/>
    </row>
    <row r="444" spans="4:5" x14ac:dyDescent="0.25">
      <c r="D444" s="14"/>
      <c r="E444" s="14"/>
    </row>
    <row r="445" spans="4:5" x14ac:dyDescent="0.25">
      <c r="D445" s="14"/>
      <c r="E445" s="14"/>
    </row>
    <row r="446" spans="4:5" x14ac:dyDescent="0.25">
      <c r="D446" s="14"/>
      <c r="E446" s="14"/>
    </row>
    <row r="447" spans="4:5" x14ac:dyDescent="0.25">
      <c r="D447" s="14"/>
      <c r="E447" s="14"/>
    </row>
    <row r="448" spans="4:5" x14ac:dyDescent="0.25">
      <c r="D448" s="14"/>
      <c r="E448" s="14"/>
    </row>
    <row r="449" spans="4:5" x14ac:dyDescent="0.25">
      <c r="D449" s="14"/>
      <c r="E449" s="14"/>
    </row>
    <row r="450" spans="4:5" x14ac:dyDescent="0.25">
      <c r="D450" s="14"/>
      <c r="E450" s="14"/>
    </row>
    <row r="451" spans="4:5" x14ac:dyDescent="0.25">
      <c r="D451" s="14"/>
      <c r="E451" s="14"/>
    </row>
    <row r="452" spans="4:5" x14ac:dyDescent="0.25">
      <c r="D452" s="14"/>
      <c r="E452" s="14"/>
    </row>
    <row r="453" spans="4:5" x14ac:dyDescent="0.25">
      <c r="D453" s="14"/>
      <c r="E453" s="14"/>
    </row>
    <row r="454" spans="4:5" x14ac:dyDescent="0.25">
      <c r="D454" s="14"/>
      <c r="E454" s="14"/>
    </row>
    <row r="455" spans="4:5" x14ac:dyDescent="0.25">
      <c r="D455" s="14"/>
      <c r="E455" s="14"/>
    </row>
    <row r="456" spans="4:5" x14ac:dyDescent="0.25">
      <c r="D456" s="14"/>
      <c r="E456" s="14"/>
    </row>
    <row r="457" spans="4:5" x14ac:dyDescent="0.25">
      <c r="D457" s="14"/>
      <c r="E457" s="14"/>
    </row>
    <row r="458" spans="4:5" x14ac:dyDescent="0.25">
      <c r="D458" s="14"/>
      <c r="E458" s="14"/>
    </row>
    <row r="459" spans="4:5" x14ac:dyDescent="0.25">
      <c r="D459" s="14"/>
      <c r="E459" s="14"/>
    </row>
    <row r="460" spans="4:5" x14ac:dyDescent="0.25">
      <c r="D460" s="14"/>
      <c r="E460" s="14"/>
    </row>
    <row r="461" spans="4:5" x14ac:dyDescent="0.25">
      <c r="D461" s="14"/>
      <c r="E461" s="14"/>
    </row>
    <row r="462" spans="4:5" x14ac:dyDescent="0.25">
      <c r="D462" s="14"/>
      <c r="E462" s="14"/>
    </row>
    <row r="463" spans="4:5" x14ac:dyDescent="0.25">
      <c r="D463" s="14"/>
      <c r="E463" s="14"/>
    </row>
    <row r="464" spans="4:5" x14ac:dyDescent="0.25">
      <c r="D464" s="14"/>
      <c r="E464" s="14"/>
    </row>
    <row r="465" spans="4:5" x14ac:dyDescent="0.25">
      <c r="D465" s="14"/>
      <c r="E465" s="14"/>
    </row>
    <row r="466" spans="4:5" x14ac:dyDescent="0.25">
      <c r="D466" s="14"/>
      <c r="E466" s="14"/>
    </row>
    <row r="467" spans="4:5" x14ac:dyDescent="0.25">
      <c r="D467" s="14"/>
      <c r="E467" s="14"/>
    </row>
    <row r="468" spans="4:5" x14ac:dyDescent="0.25">
      <c r="D468" s="14"/>
      <c r="E468" s="14"/>
    </row>
    <row r="469" spans="4:5" x14ac:dyDescent="0.25">
      <c r="D469" s="14"/>
      <c r="E469" s="14"/>
    </row>
    <row r="470" spans="4:5" x14ac:dyDescent="0.25">
      <c r="D470" s="14"/>
      <c r="E470" s="14"/>
    </row>
    <row r="471" spans="4:5" x14ac:dyDescent="0.25">
      <c r="D471" s="14"/>
      <c r="E471" s="14"/>
    </row>
    <row r="472" spans="4:5" x14ac:dyDescent="0.25">
      <c r="D472" s="14"/>
      <c r="E472" s="14"/>
    </row>
    <row r="473" spans="4:5" x14ac:dyDescent="0.25">
      <c r="D473" s="14"/>
      <c r="E473" s="14"/>
    </row>
    <row r="474" spans="4:5" x14ac:dyDescent="0.25">
      <c r="D474" s="14"/>
      <c r="E474" s="14"/>
    </row>
    <row r="475" spans="4:5" x14ac:dyDescent="0.25">
      <c r="D475" s="14"/>
      <c r="E475" s="14"/>
    </row>
    <row r="476" spans="4:5" x14ac:dyDescent="0.25">
      <c r="D476" s="14"/>
      <c r="E476" s="14"/>
    </row>
    <row r="477" spans="4:5" x14ac:dyDescent="0.25">
      <c r="D477" s="14"/>
      <c r="E477" s="14"/>
    </row>
    <row r="478" spans="4:5" x14ac:dyDescent="0.25">
      <c r="D478" s="14"/>
      <c r="E478" s="14"/>
    </row>
    <row r="479" spans="4:5" x14ac:dyDescent="0.25">
      <c r="D479" s="14"/>
      <c r="E479" s="14"/>
    </row>
    <row r="480" spans="4:5" x14ac:dyDescent="0.25">
      <c r="D480" s="14"/>
      <c r="E480" s="14"/>
    </row>
    <row r="481" spans="4:5" x14ac:dyDescent="0.25">
      <c r="D481" s="14"/>
      <c r="E481" s="14"/>
    </row>
    <row r="482" spans="4:5" x14ac:dyDescent="0.25">
      <c r="D482" s="14"/>
      <c r="E482" s="14"/>
    </row>
    <row r="483" spans="4:5" x14ac:dyDescent="0.25">
      <c r="D483" s="14"/>
      <c r="E483" s="14"/>
    </row>
    <row r="484" spans="4:5" x14ac:dyDescent="0.25">
      <c r="D484" s="14"/>
      <c r="E484" s="14"/>
    </row>
    <row r="485" spans="4:5" x14ac:dyDescent="0.25">
      <c r="D485" s="14"/>
      <c r="E485" s="14"/>
    </row>
    <row r="486" spans="4:5" x14ac:dyDescent="0.25">
      <c r="D486" s="14"/>
      <c r="E486" s="14"/>
    </row>
    <row r="487" spans="4:5" x14ac:dyDescent="0.25">
      <c r="D487" s="14"/>
      <c r="E487" s="14"/>
    </row>
    <row r="488" spans="4:5" x14ac:dyDescent="0.25">
      <c r="D488" s="14"/>
      <c r="E488" s="14"/>
    </row>
    <row r="489" spans="4:5" x14ac:dyDescent="0.25">
      <c r="D489" s="14"/>
      <c r="E489" s="14"/>
    </row>
    <row r="490" spans="4:5" x14ac:dyDescent="0.25">
      <c r="D490" s="14"/>
      <c r="E490" s="14"/>
    </row>
    <row r="491" spans="4:5" x14ac:dyDescent="0.25">
      <c r="D491" s="14"/>
      <c r="E491" s="14"/>
    </row>
    <row r="492" spans="4:5" x14ac:dyDescent="0.25">
      <c r="D492" s="14"/>
      <c r="E492" s="14"/>
    </row>
    <row r="493" spans="4:5" x14ac:dyDescent="0.25">
      <c r="D493" s="14"/>
      <c r="E493" s="14"/>
    </row>
    <row r="494" spans="4:5" x14ac:dyDescent="0.25">
      <c r="D494" s="14"/>
      <c r="E494" s="14"/>
    </row>
    <row r="495" spans="4:5" x14ac:dyDescent="0.25">
      <c r="D495" s="14"/>
      <c r="E495" s="14"/>
    </row>
    <row r="496" spans="4:5" x14ac:dyDescent="0.25">
      <c r="D496" s="14"/>
      <c r="E496" s="14"/>
    </row>
    <row r="497" spans="4:5" x14ac:dyDescent="0.25">
      <c r="D497" s="14"/>
      <c r="E497" s="14"/>
    </row>
    <row r="498" spans="4:5" x14ac:dyDescent="0.25">
      <c r="D498" s="14"/>
      <c r="E498" s="14"/>
    </row>
    <row r="499" spans="4:5" x14ac:dyDescent="0.25">
      <c r="D499" s="14"/>
      <c r="E499" s="14"/>
    </row>
    <row r="500" spans="4:5" x14ac:dyDescent="0.25">
      <c r="D500" s="14"/>
      <c r="E500" s="14"/>
    </row>
    <row r="501" spans="4:5" x14ac:dyDescent="0.25">
      <c r="D501" s="14"/>
      <c r="E501" s="14"/>
    </row>
    <row r="502" spans="4:5" x14ac:dyDescent="0.25">
      <c r="D502" s="14"/>
      <c r="E502" s="14"/>
    </row>
    <row r="503" spans="4:5" x14ac:dyDescent="0.25">
      <c r="D503" s="14"/>
      <c r="E503" s="14"/>
    </row>
    <row r="504" spans="4:5" x14ac:dyDescent="0.25">
      <c r="D504" s="14"/>
      <c r="E504" s="14"/>
    </row>
    <row r="505" spans="4:5" x14ac:dyDescent="0.25">
      <c r="D505" s="14"/>
      <c r="E505" s="14"/>
    </row>
    <row r="506" spans="4:5" x14ac:dyDescent="0.25">
      <c r="D506" s="14"/>
      <c r="E506" s="14"/>
    </row>
    <row r="507" spans="4:5" x14ac:dyDescent="0.25">
      <c r="D507" s="14"/>
      <c r="E507" s="14"/>
    </row>
    <row r="508" spans="4:5" x14ac:dyDescent="0.25">
      <c r="D508" s="14"/>
      <c r="E508" s="14"/>
    </row>
    <row r="509" spans="4:5" x14ac:dyDescent="0.25">
      <c r="D509" s="14"/>
      <c r="E509" s="14"/>
    </row>
    <row r="510" spans="4:5" x14ac:dyDescent="0.25">
      <c r="D510" s="14"/>
      <c r="E510" s="14"/>
    </row>
    <row r="511" spans="4:5" x14ac:dyDescent="0.25">
      <c r="D511" s="14"/>
      <c r="E511" s="14"/>
    </row>
    <row r="512" spans="4:5" x14ac:dyDescent="0.25">
      <c r="D512" s="14"/>
      <c r="E512" s="14"/>
    </row>
    <row r="513" spans="4:5" x14ac:dyDescent="0.25">
      <c r="D513" s="14"/>
      <c r="E513" s="14"/>
    </row>
    <row r="514" spans="4:5" x14ac:dyDescent="0.25">
      <c r="D514" s="14"/>
      <c r="E514" s="14"/>
    </row>
    <row r="515" spans="4:5" x14ac:dyDescent="0.25">
      <c r="D515" s="14"/>
      <c r="E515" s="14"/>
    </row>
    <row r="516" spans="4:5" x14ac:dyDescent="0.25">
      <c r="D516" s="14"/>
      <c r="E516" s="14"/>
    </row>
    <row r="517" spans="4:5" x14ac:dyDescent="0.25">
      <c r="D517" s="14"/>
      <c r="E517" s="14"/>
    </row>
    <row r="518" spans="4:5" x14ac:dyDescent="0.25">
      <c r="D518" s="14"/>
      <c r="E518" s="14"/>
    </row>
    <row r="519" spans="4:5" x14ac:dyDescent="0.25">
      <c r="D519" s="14"/>
      <c r="E519" s="14"/>
    </row>
    <row r="520" spans="4:5" x14ac:dyDescent="0.25">
      <c r="D520" s="14"/>
      <c r="E520" s="14"/>
    </row>
    <row r="521" spans="4:5" x14ac:dyDescent="0.25">
      <c r="D521" s="14"/>
      <c r="E521" s="14"/>
    </row>
    <row r="522" spans="4:5" x14ac:dyDescent="0.25">
      <c r="D522" s="14"/>
      <c r="E522" s="14"/>
    </row>
    <row r="523" spans="4:5" x14ac:dyDescent="0.25">
      <c r="D523" s="14"/>
      <c r="E523" s="14"/>
    </row>
    <row r="524" spans="4:5" x14ac:dyDescent="0.25">
      <c r="D524" s="14"/>
      <c r="E524" s="14"/>
    </row>
    <row r="525" spans="4:5" x14ac:dyDescent="0.25">
      <c r="D525" s="14"/>
      <c r="E525" s="14"/>
    </row>
    <row r="526" spans="4:5" x14ac:dyDescent="0.25">
      <c r="D526" s="14"/>
      <c r="E526" s="14"/>
    </row>
    <row r="527" spans="4:5" x14ac:dyDescent="0.25">
      <c r="D527" s="14"/>
      <c r="E527" s="14"/>
    </row>
    <row r="528" spans="4:5" x14ac:dyDescent="0.25">
      <c r="D528" s="14"/>
      <c r="E528" s="14"/>
    </row>
    <row r="529" spans="4:5" x14ac:dyDescent="0.25">
      <c r="D529" s="14"/>
      <c r="E529" s="14"/>
    </row>
    <row r="530" spans="4:5" x14ac:dyDescent="0.25">
      <c r="D530" s="14"/>
      <c r="E530" s="14"/>
    </row>
    <row r="531" spans="4:5" x14ac:dyDescent="0.25">
      <c r="D531" s="14"/>
      <c r="E531" s="14"/>
    </row>
    <row r="532" spans="4:5" x14ac:dyDescent="0.25">
      <c r="D532" s="14"/>
      <c r="E532" s="14"/>
    </row>
    <row r="533" spans="4:5" x14ac:dyDescent="0.25">
      <c r="D533" s="14"/>
      <c r="E533" s="14"/>
    </row>
    <row r="534" spans="4:5" x14ac:dyDescent="0.25">
      <c r="D534" s="14"/>
      <c r="E534" s="14"/>
    </row>
    <row r="535" spans="4:5" x14ac:dyDescent="0.25">
      <c r="D535" s="14"/>
      <c r="E535" s="14"/>
    </row>
    <row r="536" spans="4:5" x14ac:dyDescent="0.25">
      <c r="D536" s="14"/>
      <c r="E536" s="14"/>
    </row>
    <row r="537" spans="4:5" x14ac:dyDescent="0.25">
      <c r="D537" s="14"/>
      <c r="E537" s="14"/>
    </row>
    <row r="538" spans="4:5" x14ac:dyDescent="0.25">
      <c r="D538" s="14"/>
      <c r="E538" s="14"/>
    </row>
    <row r="539" spans="4:5" x14ac:dyDescent="0.25">
      <c r="D539" s="14"/>
      <c r="E539" s="14"/>
    </row>
    <row r="540" spans="4:5" x14ac:dyDescent="0.25">
      <c r="D540" s="14"/>
      <c r="E540" s="14"/>
    </row>
    <row r="541" spans="4:5" x14ac:dyDescent="0.25">
      <c r="D541" s="14"/>
      <c r="E541" s="14"/>
    </row>
    <row r="542" spans="4:5" x14ac:dyDescent="0.25">
      <c r="D542" s="14"/>
      <c r="E542" s="14"/>
    </row>
    <row r="543" spans="4:5" x14ac:dyDescent="0.25">
      <c r="D543" s="14"/>
      <c r="E543" s="14"/>
    </row>
    <row r="544" spans="4:5" x14ac:dyDescent="0.25">
      <c r="D544" s="14"/>
      <c r="E544" s="14"/>
    </row>
    <row r="545" spans="4:5" x14ac:dyDescent="0.25">
      <c r="D545" s="14"/>
      <c r="E545" s="14"/>
    </row>
    <row r="546" spans="4:5" x14ac:dyDescent="0.25">
      <c r="D546" s="14"/>
      <c r="E546" s="14"/>
    </row>
    <row r="547" spans="4:5" x14ac:dyDescent="0.25">
      <c r="D547" s="14"/>
      <c r="E547" s="14"/>
    </row>
    <row r="548" spans="4:5" x14ac:dyDescent="0.25">
      <c r="D548" s="14"/>
      <c r="E548" s="14"/>
    </row>
    <row r="549" spans="4:5" x14ac:dyDescent="0.25">
      <c r="D549" s="14"/>
      <c r="E549" s="14"/>
    </row>
    <row r="550" spans="4:5" x14ac:dyDescent="0.25">
      <c r="D550" s="14"/>
      <c r="E550" s="14"/>
    </row>
    <row r="551" spans="4:5" x14ac:dyDescent="0.25">
      <c r="D551" s="14"/>
      <c r="E551" s="14"/>
    </row>
    <row r="552" spans="4:5" x14ac:dyDescent="0.25">
      <c r="D552" s="14"/>
      <c r="E552" s="14"/>
    </row>
    <row r="553" spans="4:5" x14ac:dyDescent="0.25">
      <c r="D553" s="14"/>
      <c r="E553" s="14"/>
    </row>
    <row r="554" spans="4:5" x14ac:dyDescent="0.25">
      <c r="D554" s="14"/>
      <c r="E554" s="14"/>
    </row>
    <row r="555" spans="4:5" x14ac:dyDescent="0.25">
      <c r="D555" s="14"/>
      <c r="E555" s="14"/>
    </row>
    <row r="556" spans="4:5" x14ac:dyDescent="0.25">
      <c r="D556" s="14"/>
      <c r="E556" s="14"/>
    </row>
    <row r="557" spans="4:5" x14ac:dyDescent="0.25">
      <c r="D557" s="14"/>
      <c r="E557" s="14"/>
    </row>
    <row r="558" spans="4:5" x14ac:dyDescent="0.25">
      <c r="D558" s="14"/>
      <c r="E558" s="14"/>
    </row>
    <row r="559" spans="4:5" x14ac:dyDescent="0.25">
      <c r="D559" s="14"/>
      <c r="E559" s="14"/>
    </row>
    <row r="560" spans="4:5" x14ac:dyDescent="0.25">
      <c r="D560" s="14"/>
      <c r="E560" s="14"/>
    </row>
    <row r="561" spans="4:5" x14ac:dyDescent="0.25">
      <c r="D561" s="14"/>
      <c r="E561" s="14"/>
    </row>
    <row r="562" spans="4:5" x14ac:dyDescent="0.25">
      <c r="D562" s="14"/>
      <c r="E562" s="14"/>
    </row>
    <row r="563" spans="4:5" x14ac:dyDescent="0.25">
      <c r="D563" s="14"/>
      <c r="E563" s="14"/>
    </row>
    <row r="564" spans="4:5" x14ac:dyDescent="0.25">
      <c r="D564" s="14"/>
      <c r="E564" s="14"/>
    </row>
    <row r="565" spans="4:5" x14ac:dyDescent="0.25">
      <c r="D565" s="14"/>
      <c r="E565" s="14"/>
    </row>
    <row r="566" spans="4:5" x14ac:dyDescent="0.25">
      <c r="D566" s="14"/>
      <c r="E566" s="14"/>
    </row>
    <row r="567" spans="4:5" x14ac:dyDescent="0.25">
      <c r="D567" s="14"/>
      <c r="E567" s="14"/>
    </row>
    <row r="568" spans="4:5" x14ac:dyDescent="0.25">
      <c r="D568" s="14"/>
      <c r="E568" s="14"/>
    </row>
    <row r="569" spans="4:5" x14ac:dyDescent="0.25">
      <c r="D569" s="14"/>
      <c r="E569" s="14"/>
    </row>
    <row r="570" spans="4:5" x14ac:dyDescent="0.25">
      <c r="D570" s="14"/>
      <c r="E570" s="14"/>
    </row>
    <row r="571" spans="4:5" x14ac:dyDescent="0.25">
      <c r="D571" s="14"/>
      <c r="E571" s="14"/>
    </row>
    <row r="572" spans="4:5" x14ac:dyDescent="0.25">
      <c r="D572" s="14"/>
      <c r="E572" s="14"/>
    </row>
    <row r="573" spans="4:5" x14ac:dyDescent="0.25">
      <c r="D573" s="14"/>
      <c r="E573" s="14"/>
    </row>
    <row r="574" spans="4:5" x14ac:dyDescent="0.25">
      <c r="D574" s="14"/>
      <c r="E574" s="14"/>
    </row>
    <row r="575" spans="4:5" x14ac:dyDescent="0.25">
      <c r="D575" s="14"/>
      <c r="E575" s="14"/>
    </row>
    <row r="576" spans="4:5" x14ac:dyDescent="0.25">
      <c r="D576" s="14"/>
      <c r="E576" s="14"/>
    </row>
    <row r="577" spans="4:5" x14ac:dyDescent="0.25">
      <c r="D577" s="14"/>
      <c r="E577" s="14"/>
    </row>
    <row r="578" spans="4:5" x14ac:dyDescent="0.25">
      <c r="D578" s="14"/>
      <c r="E578" s="14"/>
    </row>
    <row r="579" spans="4:5" x14ac:dyDescent="0.25">
      <c r="D579" s="14"/>
      <c r="E579" s="14"/>
    </row>
    <row r="580" spans="4:5" x14ac:dyDescent="0.25">
      <c r="D580" s="14"/>
      <c r="E580" s="14"/>
    </row>
    <row r="581" spans="4:5" x14ac:dyDescent="0.25">
      <c r="D581" s="14"/>
      <c r="E581" s="14"/>
    </row>
    <row r="582" spans="4:5" x14ac:dyDescent="0.25">
      <c r="D582" s="14"/>
      <c r="E582" s="14"/>
    </row>
    <row r="583" spans="4:5" x14ac:dyDescent="0.25">
      <c r="D583" s="14"/>
      <c r="E583" s="14"/>
    </row>
    <row r="584" spans="4:5" x14ac:dyDescent="0.25">
      <c r="D584" s="14"/>
      <c r="E584" s="14"/>
    </row>
    <row r="585" spans="4:5" x14ac:dyDescent="0.25">
      <c r="D585" s="14"/>
      <c r="E585" s="14"/>
    </row>
    <row r="586" spans="4:5" x14ac:dyDescent="0.25">
      <c r="D586" s="14"/>
      <c r="E586" s="14"/>
    </row>
    <row r="587" spans="4:5" x14ac:dyDescent="0.25">
      <c r="D587" s="14"/>
      <c r="E587" s="14"/>
    </row>
    <row r="588" spans="4:5" x14ac:dyDescent="0.25">
      <c r="D588" s="14"/>
      <c r="E588" s="14"/>
    </row>
    <row r="589" spans="4:5" x14ac:dyDescent="0.25">
      <c r="D589" s="14"/>
      <c r="E589" s="14"/>
    </row>
    <row r="590" spans="4:5" x14ac:dyDescent="0.25">
      <c r="D590" s="14"/>
      <c r="E590" s="14"/>
    </row>
    <row r="591" spans="4:5" x14ac:dyDescent="0.25">
      <c r="D591" s="14"/>
      <c r="E591" s="14"/>
    </row>
    <row r="592" spans="4:5" x14ac:dyDescent="0.25">
      <c r="D592" s="14"/>
      <c r="E592" s="14"/>
    </row>
    <row r="593" spans="4:5" x14ac:dyDescent="0.25">
      <c r="D593" s="14"/>
      <c r="E593" s="14"/>
    </row>
    <row r="594" spans="4:5" x14ac:dyDescent="0.25">
      <c r="D594" s="14"/>
      <c r="E594" s="14"/>
    </row>
    <row r="595" spans="4:5" x14ac:dyDescent="0.25">
      <c r="D595" s="14"/>
      <c r="E595" s="14"/>
    </row>
    <row r="596" spans="4:5" x14ac:dyDescent="0.25">
      <c r="D596" s="14"/>
      <c r="E596" s="14"/>
    </row>
    <row r="597" spans="4:5" x14ac:dyDescent="0.25">
      <c r="D597" s="14"/>
      <c r="E597" s="14"/>
    </row>
    <row r="598" spans="4:5" x14ac:dyDescent="0.25">
      <c r="D598" s="14"/>
      <c r="E598" s="14"/>
    </row>
    <row r="599" spans="4:5" x14ac:dyDescent="0.25">
      <c r="D599" s="14"/>
      <c r="E599" s="14"/>
    </row>
    <row r="600" spans="4:5" x14ac:dyDescent="0.25">
      <c r="D600" s="14"/>
      <c r="E600" s="14"/>
    </row>
    <row r="601" spans="4:5" x14ac:dyDescent="0.25">
      <c r="D601" s="14"/>
      <c r="E601" s="14"/>
    </row>
    <row r="602" spans="4:5" x14ac:dyDescent="0.25">
      <c r="D602" s="14"/>
      <c r="E602" s="14"/>
    </row>
    <row r="603" spans="4:5" x14ac:dyDescent="0.25">
      <c r="D603" s="14"/>
      <c r="E603" s="14"/>
    </row>
    <row r="604" spans="4:5" x14ac:dyDescent="0.25">
      <c r="D604" s="14"/>
      <c r="E604" s="14"/>
    </row>
    <row r="605" spans="4:5" x14ac:dyDescent="0.25">
      <c r="D605" s="14"/>
      <c r="E605" s="14"/>
    </row>
    <row r="606" spans="4:5" x14ac:dyDescent="0.25">
      <c r="D606" s="14"/>
      <c r="E606" s="14"/>
    </row>
    <row r="607" spans="4:5" x14ac:dyDescent="0.25">
      <c r="D607" s="14"/>
      <c r="E607" s="14"/>
    </row>
    <row r="608" spans="4:5" x14ac:dyDescent="0.25">
      <c r="D608" s="14"/>
      <c r="E608" s="14"/>
    </row>
    <row r="609" spans="4:5" x14ac:dyDescent="0.25">
      <c r="D609" s="14"/>
      <c r="E609" s="14"/>
    </row>
    <row r="610" spans="4:5" x14ac:dyDescent="0.25">
      <c r="D610" s="14"/>
      <c r="E610" s="14"/>
    </row>
    <row r="611" spans="4:5" x14ac:dyDescent="0.25">
      <c r="D611" s="14"/>
      <c r="E611" s="14"/>
    </row>
    <row r="612" spans="4:5" x14ac:dyDescent="0.25">
      <c r="D612" s="14"/>
      <c r="E612" s="14"/>
    </row>
    <row r="613" spans="4:5" x14ac:dyDescent="0.25">
      <c r="D613" s="14"/>
      <c r="E613" s="14"/>
    </row>
    <row r="614" spans="4:5" x14ac:dyDescent="0.25">
      <c r="D614" s="14"/>
      <c r="E614" s="14"/>
    </row>
    <row r="615" spans="4:5" x14ac:dyDescent="0.25">
      <c r="D615" s="14"/>
      <c r="E615" s="14"/>
    </row>
    <row r="616" spans="4:5" x14ac:dyDescent="0.25">
      <c r="D616" s="14"/>
      <c r="E616" s="14"/>
    </row>
    <row r="617" spans="4:5" x14ac:dyDescent="0.25">
      <c r="D617" s="14"/>
      <c r="E617" s="14"/>
    </row>
    <row r="618" spans="4:5" x14ac:dyDescent="0.25">
      <c r="D618" s="14"/>
      <c r="E618" s="14"/>
    </row>
    <row r="619" spans="4:5" x14ac:dyDescent="0.25">
      <c r="D619" s="14"/>
      <c r="E619" s="14"/>
    </row>
    <row r="620" spans="4:5" x14ac:dyDescent="0.25">
      <c r="D620" s="14"/>
      <c r="E620" s="14"/>
    </row>
    <row r="621" spans="4:5" x14ac:dyDescent="0.25">
      <c r="D621" s="14"/>
      <c r="E621" s="14"/>
    </row>
    <row r="622" spans="4:5" x14ac:dyDescent="0.25">
      <c r="D622" s="14"/>
      <c r="E622" s="14"/>
    </row>
    <row r="623" spans="4:5" x14ac:dyDescent="0.25">
      <c r="D623" s="14"/>
      <c r="E623" s="14"/>
    </row>
    <row r="624" spans="4:5" x14ac:dyDescent="0.25">
      <c r="D624" s="14"/>
      <c r="E624" s="14"/>
    </row>
    <row r="625" spans="4:5" x14ac:dyDescent="0.25">
      <c r="D625" s="14"/>
      <c r="E625" s="14"/>
    </row>
    <row r="626" spans="4:5" x14ac:dyDescent="0.25">
      <c r="D626" s="14"/>
      <c r="E626" s="14"/>
    </row>
    <row r="627" spans="4:5" x14ac:dyDescent="0.25">
      <c r="D627" s="14"/>
      <c r="E627" s="14"/>
    </row>
    <row r="628" spans="4:5" x14ac:dyDescent="0.25">
      <c r="D628" s="14"/>
      <c r="E628" s="14"/>
    </row>
    <row r="629" spans="4:5" x14ac:dyDescent="0.25">
      <c r="D629" s="14"/>
      <c r="E629" s="14"/>
    </row>
    <row r="630" spans="4:5" x14ac:dyDescent="0.25">
      <c r="D630" s="14"/>
      <c r="E630" s="14"/>
    </row>
    <row r="631" spans="4:5" x14ac:dyDescent="0.25">
      <c r="D631" s="14"/>
      <c r="E631" s="14"/>
    </row>
    <row r="632" spans="4:5" x14ac:dyDescent="0.25">
      <c r="D632" s="14"/>
      <c r="E632" s="14"/>
    </row>
    <row r="633" spans="4:5" x14ac:dyDescent="0.25">
      <c r="D633" s="14"/>
      <c r="E633" s="14"/>
    </row>
    <row r="634" spans="4:5" x14ac:dyDescent="0.25">
      <c r="D634" s="14"/>
      <c r="E634" s="14"/>
    </row>
    <row r="635" spans="4:5" x14ac:dyDescent="0.25">
      <c r="D635" s="14"/>
      <c r="E635" s="14"/>
    </row>
    <row r="636" spans="4:5" x14ac:dyDescent="0.25">
      <c r="D636" s="14"/>
      <c r="E636" s="14"/>
    </row>
    <row r="637" spans="4:5" x14ac:dyDescent="0.25">
      <c r="D637" s="14"/>
      <c r="E637" s="14"/>
    </row>
    <row r="638" spans="4:5" x14ac:dyDescent="0.25">
      <c r="D638" s="14"/>
      <c r="E638" s="14"/>
    </row>
    <row r="639" spans="4:5" x14ac:dyDescent="0.25">
      <c r="D639" s="14"/>
      <c r="E639" s="14"/>
    </row>
    <row r="640" spans="4:5" x14ac:dyDescent="0.25">
      <c r="D640" s="14"/>
      <c r="E640" s="14"/>
    </row>
    <row r="641" spans="4:5" x14ac:dyDescent="0.25">
      <c r="D641" s="14"/>
      <c r="E641" s="14"/>
    </row>
    <row r="642" spans="4:5" x14ac:dyDescent="0.25">
      <c r="D642" s="14"/>
      <c r="E642" s="14"/>
    </row>
    <row r="643" spans="4:5" x14ac:dyDescent="0.25">
      <c r="D643" s="14"/>
      <c r="E643" s="14"/>
    </row>
    <row r="644" spans="4:5" x14ac:dyDescent="0.25">
      <c r="D644" s="14"/>
      <c r="E644" s="14"/>
    </row>
    <row r="645" spans="4:5" x14ac:dyDescent="0.25">
      <c r="D645" s="14"/>
      <c r="E645" s="14"/>
    </row>
    <row r="646" spans="4:5" x14ac:dyDescent="0.25">
      <c r="D646" s="14"/>
      <c r="E646" s="14"/>
    </row>
    <row r="647" spans="4:5" x14ac:dyDescent="0.25">
      <c r="D647" s="28"/>
      <c r="E647" s="28"/>
    </row>
    <row r="648" spans="4:5" x14ac:dyDescent="0.25">
      <c r="D648" s="28"/>
      <c r="E648" s="28"/>
    </row>
    <row r="649" spans="4:5" x14ac:dyDescent="0.25">
      <c r="D649" s="28"/>
      <c r="E649" s="28"/>
    </row>
    <row r="650" spans="4:5" x14ac:dyDescent="0.25">
      <c r="D650" s="28"/>
      <c r="E650" s="28"/>
    </row>
    <row r="651" spans="4:5" x14ac:dyDescent="0.25">
      <c r="D651" s="28"/>
      <c r="E651" s="28"/>
    </row>
    <row r="652" spans="4:5" x14ac:dyDescent="0.25">
      <c r="D652" s="28"/>
      <c r="E652" s="28"/>
    </row>
    <row r="653" spans="4:5" x14ac:dyDescent="0.25">
      <c r="D653" s="28"/>
      <c r="E653" s="28"/>
    </row>
    <row r="654" spans="4:5" x14ac:dyDescent="0.25">
      <c r="D654" s="28"/>
      <c r="E654" s="28"/>
    </row>
    <row r="655" spans="4:5" x14ac:dyDescent="0.25">
      <c r="D655" s="28"/>
      <c r="E655" s="28"/>
    </row>
    <row r="656" spans="4:5" x14ac:dyDescent="0.25">
      <c r="D656" s="28"/>
      <c r="E656" s="28"/>
    </row>
    <row r="657" spans="4:5" x14ac:dyDescent="0.25">
      <c r="D657" s="28"/>
      <c r="E657" s="28"/>
    </row>
    <row r="658" spans="4:5" x14ac:dyDescent="0.25">
      <c r="D658" s="28"/>
      <c r="E658" s="28"/>
    </row>
    <row r="659" spans="4:5" x14ac:dyDescent="0.25">
      <c r="D659" s="28"/>
      <c r="E659" s="28"/>
    </row>
    <row r="660" spans="4:5" x14ac:dyDescent="0.25">
      <c r="D660" s="28"/>
      <c r="E660" s="28"/>
    </row>
    <row r="661" spans="4:5" x14ac:dyDescent="0.25">
      <c r="D661" s="28"/>
      <c r="E661" s="28"/>
    </row>
    <row r="662" spans="4:5" x14ac:dyDescent="0.25">
      <c r="D662" s="28"/>
      <c r="E662" s="28"/>
    </row>
    <row r="663" spans="4:5" x14ac:dyDescent="0.25">
      <c r="D663" s="28"/>
      <c r="E663" s="28"/>
    </row>
    <row r="664" spans="4:5" x14ac:dyDescent="0.25">
      <c r="D664" s="28"/>
      <c r="E664" s="28"/>
    </row>
    <row r="665" spans="4:5" x14ac:dyDescent="0.25">
      <c r="D665" s="28"/>
      <c r="E665" s="28"/>
    </row>
    <row r="666" spans="4:5" x14ac:dyDescent="0.25">
      <c r="D666" s="28"/>
      <c r="E666" s="28"/>
    </row>
    <row r="667" spans="4:5" x14ac:dyDescent="0.25">
      <c r="D667" s="28"/>
      <c r="E667" s="28"/>
    </row>
    <row r="668" spans="4:5" x14ac:dyDescent="0.25">
      <c r="D668" s="28"/>
      <c r="E668" s="28"/>
    </row>
    <row r="669" spans="4:5" x14ac:dyDescent="0.25">
      <c r="D669" s="28"/>
      <c r="E669" s="28"/>
    </row>
    <row r="670" spans="4:5" x14ac:dyDescent="0.25">
      <c r="D670" s="28"/>
      <c r="E670" s="28"/>
    </row>
    <row r="671" spans="4:5" x14ac:dyDescent="0.25">
      <c r="D671" s="28"/>
      <c r="E671" s="28"/>
    </row>
    <row r="672" spans="4:5" x14ac:dyDescent="0.25">
      <c r="D672" s="28"/>
      <c r="E672" s="28"/>
    </row>
    <row r="673" spans="4:5" x14ac:dyDescent="0.25">
      <c r="D673" s="28"/>
      <c r="E673" s="28"/>
    </row>
    <row r="674" spans="4:5" x14ac:dyDescent="0.25">
      <c r="D674" s="28"/>
      <c r="E674" s="28"/>
    </row>
    <row r="675" spans="4:5" x14ac:dyDescent="0.25">
      <c r="D675" s="28"/>
      <c r="E675" s="28"/>
    </row>
    <row r="676" spans="4:5" x14ac:dyDescent="0.25">
      <c r="D676" s="28"/>
      <c r="E676" s="28"/>
    </row>
    <row r="677" spans="4:5" x14ac:dyDescent="0.25">
      <c r="D677" s="28"/>
      <c r="E677" s="28"/>
    </row>
    <row r="678" spans="4:5" x14ac:dyDescent="0.25">
      <c r="D678" s="28"/>
      <c r="E678" s="28"/>
    </row>
    <row r="679" spans="4:5" x14ac:dyDescent="0.25">
      <c r="D679" s="28"/>
      <c r="E679" s="28"/>
    </row>
    <row r="680" spans="4:5" x14ac:dyDescent="0.25">
      <c r="D680" s="28"/>
      <c r="E680" s="28"/>
    </row>
    <row r="681" spans="4:5" x14ac:dyDescent="0.25">
      <c r="D681" s="28"/>
      <c r="E681" s="28"/>
    </row>
    <row r="682" spans="4:5" x14ac:dyDescent="0.25">
      <c r="D682" s="28"/>
      <c r="E682" s="28"/>
    </row>
    <row r="683" spans="4:5" x14ac:dyDescent="0.25">
      <c r="D683" s="28"/>
      <c r="E683" s="28"/>
    </row>
    <row r="684" spans="4:5" x14ac:dyDescent="0.25">
      <c r="D684" s="28"/>
      <c r="E684" s="28"/>
    </row>
    <row r="685" spans="4:5" x14ac:dyDescent="0.25">
      <c r="D685" s="28"/>
      <c r="E685" s="28"/>
    </row>
    <row r="686" spans="4:5" x14ac:dyDescent="0.25">
      <c r="D686" s="28"/>
      <c r="E686" s="28"/>
    </row>
    <row r="687" spans="4:5" x14ac:dyDescent="0.25">
      <c r="D687" s="28"/>
      <c r="E687" s="28"/>
    </row>
    <row r="688" spans="4:5" x14ac:dyDescent="0.25">
      <c r="D688" s="28"/>
      <c r="E688" s="28"/>
    </row>
    <row r="689" spans="4:5" x14ac:dyDescent="0.25">
      <c r="D689" s="28"/>
      <c r="E689" s="28"/>
    </row>
    <row r="690" spans="4:5" x14ac:dyDescent="0.25">
      <c r="D690" s="28"/>
      <c r="E690" s="28"/>
    </row>
    <row r="691" spans="4:5" x14ac:dyDescent="0.25">
      <c r="D691" s="28"/>
      <c r="E691" s="28"/>
    </row>
    <row r="692" spans="4:5" x14ac:dyDescent="0.25">
      <c r="D692" s="28"/>
      <c r="E692" s="28"/>
    </row>
    <row r="693" spans="4:5" x14ac:dyDescent="0.25">
      <c r="D693" s="28"/>
      <c r="E693" s="28"/>
    </row>
    <row r="694" spans="4:5" x14ac:dyDescent="0.25">
      <c r="D694" s="28"/>
      <c r="E694" s="28"/>
    </row>
    <row r="695" spans="4:5" x14ac:dyDescent="0.25">
      <c r="D695" s="28"/>
      <c r="E695" s="28"/>
    </row>
    <row r="696" spans="4:5" x14ac:dyDescent="0.25">
      <c r="D696" s="28"/>
      <c r="E696" s="28"/>
    </row>
    <row r="697" spans="4:5" x14ac:dyDescent="0.25">
      <c r="D697" s="28"/>
      <c r="E697" s="28"/>
    </row>
    <row r="698" spans="4:5" x14ac:dyDescent="0.25">
      <c r="D698" s="28"/>
      <c r="E698" s="28"/>
    </row>
    <row r="699" spans="4:5" x14ac:dyDescent="0.25">
      <c r="D699" s="28"/>
      <c r="E699" s="28"/>
    </row>
    <row r="700" spans="4:5" x14ac:dyDescent="0.25">
      <c r="D700" s="28"/>
      <c r="E700" s="28"/>
    </row>
    <row r="701" spans="4:5" x14ac:dyDescent="0.25">
      <c r="D701" s="28"/>
      <c r="E701" s="28"/>
    </row>
    <row r="702" spans="4:5" x14ac:dyDescent="0.25">
      <c r="D702" s="28"/>
      <c r="E702" s="28"/>
    </row>
    <row r="703" spans="4:5" x14ac:dyDescent="0.25">
      <c r="D703" s="28"/>
      <c r="E703" s="28"/>
    </row>
    <row r="704" spans="4:5" x14ac:dyDescent="0.25">
      <c r="D704" s="28"/>
      <c r="E704" s="28"/>
    </row>
    <row r="705" spans="4:5" x14ac:dyDescent="0.25">
      <c r="D705" s="28"/>
      <c r="E705" s="28"/>
    </row>
    <row r="706" spans="4:5" x14ac:dyDescent="0.25">
      <c r="D706" s="28"/>
      <c r="E706" s="28"/>
    </row>
    <row r="707" spans="4:5" x14ac:dyDescent="0.25">
      <c r="D707" s="28"/>
      <c r="E707" s="28"/>
    </row>
    <row r="708" spans="4:5" x14ac:dyDescent="0.25">
      <c r="D708" s="28"/>
      <c r="E708" s="28"/>
    </row>
    <row r="709" spans="4:5" x14ac:dyDescent="0.25">
      <c r="D709" s="28"/>
      <c r="E709" s="28"/>
    </row>
    <row r="710" spans="4:5" x14ac:dyDescent="0.25">
      <c r="D710" s="28"/>
      <c r="E710" s="28"/>
    </row>
    <row r="711" spans="4:5" x14ac:dyDescent="0.25">
      <c r="D711" s="28"/>
      <c r="E711" s="28"/>
    </row>
    <row r="712" spans="4:5" x14ac:dyDescent="0.25">
      <c r="D712" s="28"/>
      <c r="E712" s="28"/>
    </row>
    <row r="713" spans="4:5" x14ac:dyDescent="0.25">
      <c r="D713" s="28"/>
      <c r="E713" s="28"/>
    </row>
    <row r="714" spans="4:5" x14ac:dyDescent="0.25">
      <c r="D714" s="28"/>
      <c r="E714" s="28"/>
    </row>
    <row r="715" spans="4:5" x14ac:dyDescent="0.25">
      <c r="D715" s="28"/>
      <c r="E715" s="28"/>
    </row>
    <row r="716" spans="4:5" x14ac:dyDescent="0.25">
      <c r="D716" s="28"/>
      <c r="E716" s="28"/>
    </row>
    <row r="717" spans="4:5" x14ac:dyDescent="0.25">
      <c r="D717" s="28"/>
      <c r="E717" s="28"/>
    </row>
    <row r="718" spans="4:5" x14ac:dyDescent="0.25">
      <c r="D718" s="28"/>
      <c r="E718" s="28"/>
    </row>
    <row r="719" spans="4:5" x14ac:dyDescent="0.25">
      <c r="D719" s="28"/>
      <c r="E719" s="28"/>
    </row>
    <row r="720" spans="4:5" x14ac:dyDescent="0.25">
      <c r="D720" s="28"/>
      <c r="E720" s="28"/>
    </row>
    <row r="721" spans="4:5" x14ac:dyDescent="0.25">
      <c r="D721" s="28"/>
      <c r="E721" s="28"/>
    </row>
    <row r="722" spans="4:5" x14ac:dyDescent="0.25">
      <c r="D722" s="28"/>
      <c r="E722" s="28"/>
    </row>
    <row r="723" spans="4:5" x14ac:dyDescent="0.25">
      <c r="D723" s="28"/>
      <c r="E723" s="28"/>
    </row>
    <row r="724" spans="4:5" x14ac:dyDescent="0.25">
      <c r="D724" s="28"/>
      <c r="E724" s="28"/>
    </row>
    <row r="725" spans="4:5" x14ac:dyDescent="0.25">
      <c r="D725" s="28"/>
      <c r="E725" s="28"/>
    </row>
    <row r="726" spans="4:5" x14ac:dyDescent="0.25">
      <c r="D726" s="28"/>
      <c r="E726" s="28"/>
    </row>
    <row r="727" spans="4:5" x14ac:dyDescent="0.25">
      <c r="D727" s="28"/>
      <c r="E727" s="28"/>
    </row>
    <row r="728" spans="4:5" x14ac:dyDescent="0.25">
      <c r="D728" s="28"/>
      <c r="E728" s="28"/>
    </row>
    <row r="729" spans="4:5" x14ac:dyDescent="0.25">
      <c r="D729" s="28"/>
      <c r="E729" s="28"/>
    </row>
    <row r="730" spans="4:5" x14ac:dyDescent="0.25">
      <c r="D730" s="28"/>
      <c r="E730" s="28"/>
    </row>
    <row r="731" spans="4:5" x14ac:dyDescent="0.25">
      <c r="D731" s="28"/>
      <c r="E731" s="28"/>
    </row>
    <row r="732" spans="4:5" x14ac:dyDescent="0.25">
      <c r="D732" s="28"/>
      <c r="E732" s="28"/>
    </row>
    <row r="733" spans="4:5" x14ac:dyDescent="0.25">
      <c r="D733" s="28"/>
      <c r="E733" s="28"/>
    </row>
    <row r="734" spans="4:5" x14ac:dyDescent="0.25">
      <c r="D734" s="28"/>
      <c r="E734" s="28"/>
    </row>
    <row r="735" spans="4:5" x14ac:dyDescent="0.25">
      <c r="D735" s="28"/>
      <c r="E735" s="28"/>
    </row>
    <row r="736" spans="4:5" x14ac:dyDescent="0.25">
      <c r="D736" s="28"/>
      <c r="E736" s="28"/>
    </row>
    <row r="737" spans="4:5" x14ac:dyDescent="0.25">
      <c r="D737" s="28"/>
      <c r="E737" s="28"/>
    </row>
    <row r="738" spans="4:5" x14ac:dyDescent="0.25">
      <c r="D738" s="28"/>
      <c r="E738" s="28"/>
    </row>
    <row r="739" spans="4:5" x14ac:dyDescent="0.25">
      <c r="D739" s="28"/>
      <c r="E739" s="28"/>
    </row>
    <row r="740" spans="4:5" x14ac:dyDescent="0.25">
      <c r="D740" s="28"/>
      <c r="E740" s="28"/>
    </row>
    <row r="741" spans="4:5" x14ac:dyDescent="0.25">
      <c r="D741" s="28"/>
      <c r="E741" s="28"/>
    </row>
    <row r="742" spans="4:5" x14ac:dyDescent="0.25">
      <c r="D742" s="28"/>
      <c r="E742" s="28"/>
    </row>
    <row r="743" spans="4:5" x14ac:dyDescent="0.25">
      <c r="D743" s="28"/>
      <c r="E743" s="28"/>
    </row>
    <row r="744" spans="4:5" x14ac:dyDescent="0.25">
      <c r="D744" s="28"/>
      <c r="E744" s="28"/>
    </row>
    <row r="745" spans="4:5" x14ac:dyDescent="0.25">
      <c r="D745" s="28"/>
      <c r="E745" s="28"/>
    </row>
    <row r="746" spans="4:5" x14ac:dyDescent="0.25">
      <c r="D746" s="28"/>
      <c r="E746" s="28"/>
    </row>
    <row r="747" spans="4:5" x14ac:dyDescent="0.25">
      <c r="D747" s="28"/>
      <c r="E747" s="28"/>
    </row>
    <row r="748" spans="4:5" x14ac:dyDescent="0.25">
      <c r="D748" s="28"/>
      <c r="E748" s="28"/>
    </row>
    <row r="749" spans="4:5" x14ac:dyDescent="0.25">
      <c r="D749" s="28"/>
      <c r="E749" s="28"/>
    </row>
    <row r="750" spans="4:5" x14ac:dyDescent="0.25">
      <c r="D750" s="28"/>
      <c r="E750" s="28"/>
    </row>
    <row r="751" spans="4:5" x14ac:dyDescent="0.25">
      <c r="D751" s="28"/>
      <c r="E751" s="28"/>
    </row>
    <row r="752" spans="4:5" x14ac:dyDescent="0.25">
      <c r="D752" s="28"/>
      <c r="E752" s="28"/>
    </row>
    <row r="753" spans="4:5" x14ac:dyDescent="0.25">
      <c r="D753" s="28"/>
      <c r="E753" s="28"/>
    </row>
    <row r="754" spans="4:5" x14ac:dyDescent="0.25">
      <c r="D754" s="28"/>
      <c r="E754" s="28"/>
    </row>
    <row r="755" spans="4:5" x14ac:dyDescent="0.25">
      <c r="D755" s="28"/>
      <c r="E755" s="28"/>
    </row>
    <row r="756" spans="4:5" x14ac:dyDescent="0.25">
      <c r="D756" s="28"/>
      <c r="E756" s="28"/>
    </row>
    <row r="757" spans="4:5" x14ac:dyDescent="0.25">
      <c r="D757" s="28"/>
      <c r="E757" s="28"/>
    </row>
    <row r="758" spans="4:5" x14ac:dyDescent="0.25">
      <c r="D758" s="28"/>
      <c r="E758" s="28"/>
    </row>
    <row r="759" spans="4:5" x14ac:dyDescent="0.25">
      <c r="D759" s="28"/>
      <c r="E759" s="28"/>
    </row>
    <row r="760" spans="4:5" x14ac:dyDescent="0.25">
      <c r="D760" s="28"/>
      <c r="E760" s="28"/>
    </row>
    <row r="761" spans="4:5" x14ac:dyDescent="0.25">
      <c r="D761" s="28"/>
      <c r="E761" s="28"/>
    </row>
    <row r="762" spans="4:5" x14ac:dyDescent="0.25">
      <c r="D762" s="28"/>
      <c r="E762" s="28"/>
    </row>
    <row r="763" spans="4:5" x14ac:dyDescent="0.25">
      <c r="D763" s="28"/>
      <c r="E763" s="28"/>
    </row>
    <row r="764" spans="4:5" x14ac:dyDescent="0.25">
      <c r="D764" s="28"/>
      <c r="E764" s="28"/>
    </row>
    <row r="765" spans="4:5" x14ac:dyDescent="0.25">
      <c r="D765" s="28"/>
      <c r="E765" s="28"/>
    </row>
    <row r="766" spans="4:5" x14ac:dyDescent="0.25">
      <c r="D766" s="28"/>
      <c r="E766" s="28"/>
    </row>
    <row r="767" spans="4:5" x14ac:dyDescent="0.25">
      <c r="D767" s="28"/>
      <c r="E767" s="28"/>
    </row>
    <row r="768" spans="4:5" x14ac:dyDescent="0.25">
      <c r="D768" s="28"/>
      <c r="E768" s="28"/>
    </row>
    <row r="769" spans="4:5" x14ac:dyDescent="0.25">
      <c r="D769" s="28"/>
      <c r="E769" s="28"/>
    </row>
    <row r="770" spans="4:5" x14ac:dyDescent="0.25">
      <c r="D770" s="28"/>
      <c r="E770" s="28"/>
    </row>
    <row r="771" spans="4:5" x14ac:dyDescent="0.25">
      <c r="D771" s="28"/>
      <c r="E771" s="28"/>
    </row>
    <row r="772" spans="4:5" x14ac:dyDescent="0.25">
      <c r="D772" s="28"/>
      <c r="E772" s="28"/>
    </row>
    <row r="773" spans="4:5" x14ac:dyDescent="0.25">
      <c r="D773" s="28"/>
      <c r="E773" s="28"/>
    </row>
    <row r="774" spans="4:5" x14ac:dyDescent="0.25">
      <c r="D774" s="28"/>
      <c r="E774" s="28"/>
    </row>
    <row r="775" spans="4:5" x14ac:dyDescent="0.25">
      <c r="D775" s="28"/>
      <c r="E775" s="28"/>
    </row>
    <row r="776" spans="4:5" x14ac:dyDescent="0.25">
      <c r="D776" s="28"/>
      <c r="E776" s="28"/>
    </row>
    <row r="777" spans="4:5" x14ac:dyDescent="0.25">
      <c r="D777" s="28"/>
      <c r="E777" s="28"/>
    </row>
    <row r="778" spans="4:5" x14ac:dyDescent="0.25">
      <c r="D778" s="28"/>
      <c r="E778" s="28"/>
    </row>
    <row r="779" spans="4:5" x14ac:dyDescent="0.25">
      <c r="D779" s="28"/>
      <c r="E779" s="28"/>
    </row>
    <row r="780" spans="4:5" x14ac:dyDescent="0.25">
      <c r="D780" s="28"/>
      <c r="E780" s="28"/>
    </row>
    <row r="781" spans="4:5" x14ac:dyDescent="0.25">
      <c r="D781" s="28"/>
      <c r="E781" s="28"/>
    </row>
    <row r="782" spans="4:5" x14ac:dyDescent="0.25">
      <c r="D782" s="28"/>
      <c r="E782" s="28"/>
    </row>
    <row r="783" spans="4:5" x14ac:dyDescent="0.25">
      <c r="D783" s="28"/>
      <c r="E783" s="28"/>
    </row>
    <row r="784" spans="4:5" x14ac:dyDescent="0.25">
      <c r="D784" s="28"/>
      <c r="E784" s="28"/>
    </row>
    <row r="785" spans="4:5" x14ac:dyDescent="0.25">
      <c r="D785" s="28"/>
      <c r="E785" s="28"/>
    </row>
    <row r="786" spans="4:5" x14ac:dyDescent="0.25">
      <c r="D786" s="28"/>
      <c r="E786" s="28"/>
    </row>
    <row r="787" spans="4:5" x14ac:dyDescent="0.25">
      <c r="D787" s="28"/>
      <c r="E787" s="28"/>
    </row>
    <row r="788" spans="4:5" x14ac:dyDescent="0.25">
      <c r="D788" s="28"/>
      <c r="E788" s="28"/>
    </row>
    <row r="789" spans="4:5" x14ac:dyDescent="0.25">
      <c r="D789" s="28"/>
      <c r="E789" s="28"/>
    </row>
    <row r="790" spans="4:5" x14ac:dyDescent="0.25">
      <c r="D790" s="28"/>
      <c r="E790" s="28"/>
    </row>
    <row r="791" spans="4:5" x14ac:dyDescent="0.25">
      <c r="D791" s="28"/>
      <c r="E791" s="28"/>
    </row>
    <row r="792" spans="4:5" x14ac:dyDescent="0.25">
      <c r="D792" s="28"/>
      <c r="E792" s="28"/>
    </row>
    <row r="793" spans="4:5" x14ac:dyDescent="0.25">
      <c r="D793" s="28"/>
      <c r="E793" s="28"/>
    </row>
    <row r="794" spans="4:5" x14ac:dyDescent="0.25">
      <c r="D794" s="28"/>
      <c r="E794" s="28"/>
    </row>
    <row r="795" spans="4:5" x14ac:dyDescent="0.25">
      <c r="D795" s="28"/>
      <c r="E795" s="28"/>
    </row>
    <row r="796" spans="4:5" x14ac:dyDescent="0.25">
      <c r="D796" s="28"/>
      <c r="E796" s="28"/>
    </row>
    <row r="797" spans="4:5" x14ac:dyDescent="0.25">
      <c r="D797" s="28"/>
      <c r="E797" s="28"/>
    </row>
    <row r="798" spans="4:5" x14ac:dyDescent="0.25">
      <c r="D798" s="28"/>
      <c r="E798" s="28"/>
    </row>
    <row r="799" spans="4:5" x14ac:dyDescent="0.25">
      <c r="D799" s="28"/>
      <c r="E799" s="28"/>
    </row>
    <row r="800" spans="4:5" x14ac:dyDescent="0.25">
      <c r="D800" s="28"/>
      <c r="E800" s="28"/>
    </row>
    <row r="801" spans="4:5" x14ac:dyDescent="0.25">
      <c r="D801" s="28"/>
      <c r="E801" s="28"/>
    </row>
    <row r="802" spans="4:5" x14ac:dyDescent="0.25">
      <c r="D802" s="28"/>
      <c r="E802" s="28"/>
    </row>
    <row r="803" spans="4:5" x14ac:dyDescent="0.25">
      <c r="D803" s="28"/>
      <c r="E803" s="28"/>
    </row>
    <row r="804" spans="4:5" x14ac:dyDescent="0.25">
      <c r="D804" s="28"/>
      <c r="E804" s="28"/>
    </row>
    <row r="805" spans="4:5" x14ac:dyDescent="0.25">
      <c r="D805" s="28"/>
      <c r="E805" s="28"/>
    </row>
    <row r="806" spans="4:5" x14ac:dyDescent="0.25">
      <c r="D806" s="28"/>
      <c r="E806" s="28"/>
    </row>
    <row r="807" spans="4:5" x14ac:dyDescent="0.25">
      <c r="D807" s="28"/>
      <c r="E807" s="28"/>
    </row>
    <row r="808" spans="4:5" x14ac:dyDescent="0.25">
      <c r="D808" s="28"/>
      <c r="E808" s="28"/>
    </row>
    <row r="809" spans="4:5" x14ac:dyDescent="0.25">
      <c r="D809" s="28"/>
      <c r="E809" s="28"/>
    </row>
    <row r="810" spans="4:5" x14ac:dyDescent="0.25">
      <c r="D810" s="28"/>
      <c r="E810" s="28"/>
    </row>
    <row r="811" spans="4:5" x14ac:dyDescent="0.25">
      <c r="D811" s="28"/>
      <c r="E811" s="28"/>
    </row>
    <row r="812" spans="4:5" x14ac:dyDescent="0.25">
      <c r="D812" s="28"/>
      <c r="E812" s="28"/>
    </row>
    <row r="813" spans="4:5" x14ac:dyDescent="0.25">
      <c r="D813" s="28"/>
      <c r="E813" s="28"/>
    </row>
    <row r="814" spans="4:5" x14ac:dyDescent="0.25">
      <c r="D814" s="28"/>
      <c r="E814" s="28"/>
    </row>
    <row r="815" spans="4:5" x14ac:dyDescent="0.25">
      <c r="D815" s="28"/>
      <c r="E815" s="28"/>
    </row>
    <row r="816" spans="4:5" x14ac:dyDescent="0.25">
      <c r="D816" s="28"/>
      <c r="E816" s="28"/>
    </row>
    <row r="817" spans="4:5" x14ac:dyDescent="0.25">
      <c r="D817" s="28"/>
      <c r="E817" s="28"/>
    </row>
    <row r="818" spans="4:5" x14ac:dyDescent="0.25">
      <c r="D818" s="28"/>
      <c r="E818" s="28"/>
    </row>
    <row r="819" spans="4:5" x14ac:dyDescent="0.25">
      <c r="D819" s="28"/>
      <c r="E819" s="28"/>
    </row>
    <row r="820" spans="4:5" x14ac:dyDescent="0.25">
      <c r="D820" s="28"/>
      <c r="E820" s="28"/>
    </row>
    <row r="821" spans="4:5" x14ac:dyDescent="0.25">
      <c r="D821" s="28"/>
      <c r="E821" s="28"/>
    </row>
    <row r="822" spans="4:5" x14ac:dyDescent="0.25">
      <c r="D822" s="28"/>
      <c r="E822" s="28"/>
    </row>
    <row r="823" spans="4:5" x14ac:dyDescent="0.25">
      <c r="D823" s="28"/>
      <c r="E823" s="28"/>
    </row>
    <row r="824" spans="4:5" x14ac:dyDescent="0.25">
      <c r="D824" s="28"/>
      <c r="E824" s="28"/>
    </row>
    <row r="825" spans="4:5" x14ac:dyDescent="0.25">
      <c r="D825" s="28"/>
      <c r="E825" s="28"/>
    </row>
    <row r="826" spans="4:5" x14ac:dyDescent="0.25">
      <c r="D826" s="28"/>
      <c r="E826" s="28"/>
    </row>
    <row r="827" spans="4:5" x14ac:dyDescent="0.25">
      <c r="D827" s="28"/>
      <c r="E827" s="28"/>
    </row>
    <row r="828" spans="4:5" x14ac:dyDescent="0.25">
      <c r="D828" s="28"/>
      <c r="E828" s="28"/>
    </row>
    <row r="829" spans="4:5" x14ac:dyDescent="0.25">
      <c r="D829" s="28"/>
      <c r="E829" s="28"/>
    </row>
    <row r="830" spans="4:5" x14ac:dyDescent="0.25">
      <c r="D830" s="28"/>
      <c r="E830" s="28"/>
    </row>
    <row r="831" spans="4:5" x14ac:dyDescent="0.25">
      <c r="D831" s="28"/>
      <c r="E831" s="28"/>
    </row>
    <row r="832" spans="4:5" x14ac:dyDescent="0.25">
      <c r="D832" s="28"/>
      <c r="E832" s="28"/>
    </row>
    <row r="833" spans="4:5" x14ac:dyDescent="0.25">
      <c r="D833" s="28"/>
      <c r="E833" s="28"/>
    </row>
    <row r="834" spans="4:5" x14ac:dyDescent="0.25">
      <c r="D834" s="28"/>
      <c r="E834" s="28"/>
    </row>
    <row r="835" spans="4:5" x14ac:dyDescent="0.25">
      <c r="D835" s="28"/>
      <c r="E835" s="28"/>
    </row>
    <row r="836" spans="4:5" x14ac:dyDescent="0.25">
      <c r="D836" s="28"/>
      <c r="E836" s="28"/>
    </row>
    <row r="837" spans="4:5" x14ac:dyDescent="0.25">
      <c r="D837" s="28"/>
      <c r="E837" s="28"/>
    </row>
    <row r="838" spans="4:5" x14ac:dyDescent="0.25">
      <c r="D838" s="28"/>
      <c r="E838" s="28"/>
    </row>
    <row r="839" spans="4:5" x14ac:dyDescent="0.25">
      <c r="D839" s="28"/>
      <c r="E839" s="28"/>
    </row>
    <row r="840" spans="4:5" x14ac:dyDescent="0.25">
      <c r="D840" s="28"/>
      <c r="E840" s="28"/>
    </row>
    <row r="841" spans="4:5" x14ac:dyDescent="0.25">
      <c r="D841" s="28"/>
      <c r="E841" s="28"/>
    </row>
    <row r="842" spans="4:5" x14ac:dyDescent="0.25">
      <c r="D842" s="28"/>
      <c r="E842" s="28"/>
    </row>
    <row r="843" spans="4:5" x14ac:dyDescent="0.25">
      <c r="D843" s="28"/>
      <c r="E843" s="28"/>
    </row>
    <row r="844" spans="4:5" x14ac:dyDescent="0.25">
      <c r="D844" s="28"/>
      <c r="E844" s="28"/>
    </row>
    <row r="845" spans="4:5" x14ac:dyDescent="0.25">
      <c r="D845" s="28"/>
      <c r="E845" s="28"/>
    </row>
    <row r="846" spans="4:5" x14ac:dyDescent="0.25">
      <c r="D846" s="28"/>
      <c r="E846" s="28"/>
    </row>
    <row r="847" spans="4:5" x14ac:dyDescent="0.25">
      <c r="D847" s="28"/>
      <c r="E847" s="28"/>
    </row>
    <row r="848" spans="4:5" x14ac:dyDescent="0.25">
      <c r="D848" s="28"/>
      <c r="E848" s="28"/>
    </row>
    <row r="849" spans="4:5" x14ac:dyDescent="0.25">
      <c r="D849" s="28"/>
      <c r="E849" s="28"/>
    </row>
    <row r="850" spans="4:5" x14ac:dyDescent="0.25">
      <c r="D850" s="28"/>
      <c r="E850" s="28"/>
    </row>
    <row r="851" spans="4:5" x14ac:dyDescent="0.25">
      <c r="D851" s="28"/>
      <c r="E851" s="28"/>
    </row>
    <row r="852" spans="4:5" x14ac:dyDescent="0.25">
      <c r="D852" s="28"/>
      <c r="E852" s="28"/>
    </row>
    <row r="853" spans="4:5" x14ac:dyDescent="0.25">
      <c r="D853" s="28"/>
      <c r="E853" s="28"/>
    </row>
    <row r="854" spans="4:5" x14ac:dyDescent="0.25">
      <c r="D854" s="28"/>
      <c r="E854" s="28"/>
    </row>
    <row r="855" spans="4:5" x14ac:dyDescent="0.25">
      <c r="D855" s="28"/>
      <c r="E855" s="28"/>
    </row>
    <row r="856" spans="4:5" x14ac:dyDescent="0.25">
      <c r="D856" s="28"/>
      <c r="E856" s="28"/>
    </row>
    <row r="857" spans="4:5" x14ac:dyDescent="0.25">
      <c r="D857" s="28"/>
      <c r="E857" s="28"/>
    </row>
    <row r="858" spans="4:5" x14ac:dyDescent="0.25">
      <c r="D858" s="28"/>
      <c r="E858" s="28"/>
    </row>
    <row r="859" spans="4:5" x14ac:dyDescent="0.25">
      <c r="D859" s="28"/>
      <c r="E859" s="28"/>
    </row>
    <row r="860" spans="4:5" x14ac:dyDescent="0.25">
      <c r="D860" s="28"/>
      <c r="E860" s="28"/>
    </row>
    <row r="861" spans="4:5" x14ac:dyDescent="0.25">
      <c r="D861" s="28"/>
      <c r="E861" s="28"/>
    </row>
    <row r="862" spans="4:5" x14ac:dyDescent="0.25">
      <c r="D862" s="28"/>
      <c r="E862" s="28"/>
    </row>
    <row r="863" spans="4:5" x14ac:dyDescent="0.25">
      <c r="D863" s="28"/>
      <c r="E863" s="28"/>
    </row>
    <row r="864" spans="4:5" x14ac:dyDescent="0.25">
      <c r="D864" s="28"/>
      <c r="E864" s="28"/>
    </row>
    <row r="865" spans="4:5" x14ac:dyDescent="0.25">
      <c r="D865" s="28"/>
      <c r="E865" s="28"/>
    </row>
    <row r="866" spans="4:5" x14ac:dyDescent="0.25">
      <c r="D866" s="28"/>
      <c r="E866" s="28"/>
    </row>
    <row r="867" spans="4:5" x14ac:dyDescent="0.25">
      <c r="D867" s="28"/>
      <c r="E867" s="28"/>
    </row>
    <row r="868" spans="4:5" x14ac:dyDescent="0.25">
      <c r="D868" s="28"/>
      <c r="E868" s="28"/>
    </row>
    <row r="869" spans="4:5" x14ac:dyDescent="0.25">
      <c r="D869" s="28"/>
      <c r="E869" s="28"/>
    </row>
    <row r="870" spans="4:5" x14ac:dyDescent="0.25">
      <c r="D870" s="28"/>
      <c r="E870" s="28"/>
    </row>
    <row r="871" spans="4:5" x14ac:dyDescent="0.25">
      <c r="D871" s="28"/>
      <c r="E871" s="28"/>
    </row>
    <row r="872" spans="4:5" x14ac:dyDescent="0.25">
      <c r="D872" s="28"/>
      <c r="E872" s="28"/>
    </row>
  </sheetData>
  <mergeCells count="15">
    <mergeCell ref="A145:A155"/>
    <mergeCell ref="A157:A165"/>
    <mergeCell ref="A116:A126"/>
    <mergeCell ref="A128:A133"/>
    <mergeCell ref="A135:A143"/>
    <mergeCell ref="A33:A43"/>
    <mergeCell ref="A3:A16"/>
    <mergeCell ref="A18:A31"/>
    <mergeCell ref="A45:A57"/>
    <mergeCell ref="A59:A65"/>
    <mergeCell ref="A92:A103"/>
    <mergeCell ref="A105:A114"/>
    <mergeCell ref="A67:A74"/>
    <mergeCell ref="A76:A81"/>
    <mergeCell ref="A83:A9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Bahan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MANDAH</dc:creator>
  <cp:lastModifiedBy>This PC</cp:lastModifiedBy>
  <dcterms:created xsi:type="dcterms:W3CDTF">2021-08-31T03:51:03Z</dcterms:created>
  <dcterms:modified xsi:type="dcterms:W3CDTF">2024-02-27T12:10:38Z</dcterms:modified>
</cp:coreProperties>
</file>