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esktop\candps\"/>
    </mc:Choice>
  </mc:AlternateContent>
  <bookViews>
    <workbookView xWindow="0" yWindow="0" windowWidth="21915" windowHeight="17820"/>
  </bookViews>
  <sheets>
    <sheet name="all" sheetId="1" r:id="rId1"/>
  </sheets>
  <calcPr calcId="0"/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1" i="1"/>
  <c r="G49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34" i="1"/>
  <c r="G35" i="1"/>
  <c r="G36" i="1"/>
  <c r="G33" i="1"/>
  <c r="G32" i="1"/>
  <c r="G3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8" i="1"/>
  <c r="B29" i="1"/>
  <c r="C29" i="1" s="1"/>
  <c r="D29" i="1" s="1"/>
  <c r="E29" i="1" s="1"/>
  <c r="F29" i="1" s="1"/>
  <c r="B30" i="1"/>
  <c r="C30" i="1"/>
  <c r="D30" i="1" s="1"/>
  <c r="E30" i="1" s="1"/>
  <c r="F30" i="1" s="1"/>
  <c r="B31" i="1"/>
  <c r="C31" i="1"/>
  <c r="D31" i="1" s="1"/>
  <c r="E31" i="1" s="1"/>
  <c r="F31" i="1" s="1"/>
  <c r="B32" i="1"/>
  <c r="C32" i="1" s="1"/>
  <c r="D32" i="1" s="1"/>
  <c r="E32" i="1" s="1"/>
  <c r="F32" i="1" s="1"/>
  <c r="B33" i="1"/>
  <c r="C33" i="1"/>
  <c r="D33" i="1"/>
  <c r="E33" i="1" s="1"/>
  <c r="F33" i="1" s="1"/>
  <c r="B34" i="1"/>
  <c r="C34" i="1"/>
  <c r="D34" i="1" s="1"/>
  <c r="E34" i="1" s="1"/>
  <c r="F34" i="1" s="1"/>
  <c r="B35" i="1"/>
  <c r="C35" i="1"/>
  <c r="D35" i="1" s="1"/>
  <c r="E35" i="1" s="1"/>
  <c r="F35" i="1" s="1"/>
  <c r="B36" i="1"/>
  <c r="C36" i="1" s="1"/>
  <c r="D36" i="1" s="1"/>
  <c r="E36" i="1" s="1"/>
  <c r="F36" i="1" s="1"/>
  <c r="B37" i="1"/>
  <c r="C37" i="1"/>
  <c r="D37" i="1"/>
  <c r="E37" i="1" s="1"/>
  <c r="F37" i="1" s="1"/>
  <c r="B38" i="1"/>
  <c r="C38" i="1"/>
  <c r="D38" i="1"/>
  <c r="E38" i="1" s="1"/>
  <c r="F38" i="1" s="1"/>
  <c r="B39" i="1"/>
  <c r="C39" i="1" s="1"/>
  <c r="D39" i="1" s="1"/>
  <c r="E39" i="1" s="1"/>
  <c r="F39" i="1" s="1"/>
  <c r="B40" i="1"/>
  <c r="C40" i="1" s="1"/>
  <c r="D40" i="1" s="1"/>
  <c r="E40" i="1" s="1"/>
  <c r="F40" i="1" s="1"/>
  <c r="B41" i="1"/>
  <c r="C41" i="1"/>
  <c r="D41" i="1" s="1"/>
  <c r="E41" i="1" s="1"/>
  <c r="F41" i="1" s="1"/>
  <c r="B42" i="1"/>
  <c r="C42" i="1"/>
  <c r="D42" i="1" s="1"/>
  <c r="E42" i="1" s="1"/>
  <c r="F42" i="1" s="1"/>
  <c r="B43" i="1"/>
  <c r="C43" i="1" s="1"/>
  <c r="D43" i="1" s="1"/>
  <c r="E43" i="1" s="1"/>
  <c r="F43" i="1" s="1"/>
  <c r="B44" i="1"/>
  <c r="C44" i="1"/>
  <c r="D44" i="1" s="1"/>
  <c r="E44" i="1" s="1"/>
  <c r="F44" i="1" s="1"/>
  <c r="B45" i="1"/>
  <c r="C45" i="1"/>
  <c r="D45" i="1" s="1"/>
  <c r="E45" i="1" s="1"/>
  <c r="F45" i="1" s="1"/>
  <c r="B46" i="1"/>
  <c r="C46" i="1" s="1"/>
  <c r="D46" i="1" s="1"/>
  <c r="E46" i="1" s="1"/>
  <c r="F46" i="1" s="1"/>
  <c r="B47" i="1"/>
  <c r="C47" i="1" s="1"/>
  <c r="D47" i="1" s="1"/>
  <c r="E47" i="1" s="1"/>
  <c r="F47" i="1" s="1"/>
  <c r="B48" i="1"/>
  <c r="C48" i="1" s="1"/>
  <c r="D48" i="1" s="1"/>
  <c r="E48" i="1" s="1"/>
  <c r="F48" i="1" s="1"/>
  <c r="B49" i="1"/>
  <c r="C49" i="1" s="1"/>
  <c r="D49" i="1" s="1"/>
  <c r="E49" i="1" s="1"/>
  <c r="F49" i="1" s="1"/>
  <c r="B50" i="1"/>
  <c r="C50" i="1"/>
  <c r="D50" i="1" s="1"/>
  <c r="E50" i="1" s="1"/>
  <c r="F50" i="1" s="1"/>
  <c r="B51" i="1"/>
  <c r="C51" i="1" s="1"/>
  <c r="D51" i="1" s="1"/>
  <c r="E51" i="1" s="1"/>
  <c r="F51" i="1" s="1"/>
  <c r="B28" i="1"/>
  <c r="C28" i="1" s="1"/>
  <c r="D28" i="1" s="1"/>
  <c r="E28" i="1" s="1"/>
  <c r="F28" i="1" s="1"/>
  <c r="A49" i="1"/>
  <c r="A50" i="1"/>
  <c r="A51" i="1"/>
  <c r="A44" i="1"/>
  <c r="A45" i="1"/>
  <c r="A46" i="1"/>
  <c r="A47" i="1"/>
  <c r="A4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<sst xmlns="http://schemas.openxmlformats.org/spreadsheetml/2006/main" count="144" uniqueCount="72">
  <si>
    <t>name</t>
  </si>
  <si>
    <t>date</t>
  </si>
  <si>
    <t>Optimised Code</t>
  </si>
  <si>
    <t>Debug Mode</t>
  </si>
  <si>
    <t>Cpu Vendor</t>
  </si>
  <si>
    <t>Cpu Name</t>
  </si>
  <si>
    <t>Cpu Loigcal</t>
  </si>
  <si>
    <t>Cpu Cores</t>
  </si>
  <si>
    <t>Cpu HYPTH</t>
  </si>
  <si>
    <t>Cpu HWC</t>
  </si>
  <si>
    <t>Allocate Memory</t>
  </si>
  <si>
    <t>Create Input Numbers</t>
  </si>
  <si>
    <t>gaussian_eliminate</t>
  </si>
  <si>
    <t>Solve</t>
  </si>
  <si>
    <t>Validate</t>
  </si>
  <si>
    <t>Sequential LinPack OMP1000ParLloopT2</t>
  </si>
  <si>
    <t>Thu Oct 29 19:43:16 2015</t>
  </si>
  <si>
    <t>GenuineIntel</t>
  </si>
  <si>
    <t>Intel(R) Core(TM) i7-4790K CPU @ 4.00GHz</t>
  </si>
  <si>
    <t>Sequential LinPack OMP1000ParLloopT3</t>
  </si>
  <si>
    <t>Thu Oct 29 19:39:25 2015</t>
  </si>
  <si>
    <t>Sequential LinPack OMP1000ParLloopT4</t>
  </si>
  <si>
    <t>Thu Oct 29 19:36:20 2015</t>
  </si>
  <si>
    <t>Sequential LinPack OMP1000ParLloopT5</t>
  </si>
  <si>
    <t>Thu Oct 29 19:33:25 2015</t>
  </si>
  <si>
    <t>Sequential LinPack OMP1000ParLloopT6</t>
  </si>
  <si>
    <t>Thu Oct 29 19:30:30 2015</t>
  </si>
  <si>
    <t>Sequential LinPack OMP1000ParLloopT7</t>
  </si>
  <si>
    <t>Thu Oct 29 19:27:49 2015</t>
  </si>
  <si>
    <t>Sequential LinPack OMP1000ParLloopT8</t>
  </si>
  <si>
    <t>Thu Oct 29 19:25:05 2015</t>
  </si>
  <si>
    <t>Sequential LinPack OMP1000Simd128ParLloopT2</t>
  </si>
  <si>
    <t>Thu Oct 29 19:44:54 2015</t>
  </si>
  <si>
    <t>Sequential LinPack OMP1000Simd128ParLloopT3</t>
  </si>
  <si>
    <t>Thu Oct 29 19:40:38 2015</t>
  </si>
  <si>
    <t>Sequential LinPack OMP1000Simd128ParLloopT4</t>
  </si>
  <si>
    <t>Thu Oct 29 19:37:15 2015</t>
  </si>
  <si>
    <t>Sequential LinPack OMP1000Simd128ParLloopT5</t>
  </si>
  <si>
    <t>Thu Oct 29 19:34:27 2015</t>
  </si>
  <si>
    <t>Sequential LinPack OMP1000Simd128ParLloopT6</t>
  </si>
  <si>
    <t>Thu Oct 29 19:31:26 2015</t>
  </si>
  <si>
    <t>Sequential LinPack OMP1000Simd128ParLloopT7</t>
  </si>
  <si>
    <t>Thu Oct 29 19:28:42 2015</t>
  </si>
  <si>
    <t>Sequential LinPack OMP1000Simd128ParLloopT8</t>
  </si>
  <si>
    <t>Thu Oct 29 19:26:02 2015</t>
  </si>
  <si>
    <t>Sequential LinPack OMP1000Simd128</t>
  </si>
  <si>
    <t>Thu Oct 29 19:51:54 2015</t>
  </si>
  <si>
    <t>Sequential LinPack OMP1000Simd256ParLloopT2</t>
  </si>
  <si>
    <t>Thu Oct 29 19:46:19 2015</t>
  </si>
  <si>
    <t>Sequential LinPack OMP1000Simd256ParLloopT3</t>
  </si>
  <si>
    <t>Thu Oct 29 19:41:44 2015</t>
  </si>
  <si>
    <t>Sequential LinPack OMP1000Simd256ParLloopT4</t>
  </si>
  <si>
    <t>Thu Oct 29 19:38:08 2015</t>
  </si>
  <si>
    <t>Sequential LinPack OMP1000Simd256ParLloopT5</t>
  </si>
  <si>
    <t>Thu Oct 29 19:35:25 2015</t>
  </si>
  <si>
    <t>Sequential LinPack OMP1000Simd256ParLloopT6</t>
  </si>
  <si>
    <t>Thu Oct 29 19:32:21 2015</t>
  </si>
  <si>
    <t>Sequential LinPack OMP1000Simd256ParLloopT7</t>
  </si>
  <si>
    <t>Thu Oct 29 19:29:31 2015</t>
  </si>
  <si>
    <t>Sequential LinPack OMP1000Simd256ParLloopT8</t>
  </si>
  <si>
    <t>Thu Oct 29 19:26:54 2015</t>
  </si>
  <si>
    <t>Sequential LinPack OMP1000Simd256</t>
  </si>
  <si>
    <t>Thu Oct 29 19:54:29 2015</t>
  </si>
  <si>
    <t>Sequential LinPack OMP1000</t>
  </si>
  <si>
    <t>Thu Oct 29 19:49:09 2015</t>
  </si>
  <si>
    <t>Simd</t>
  </si>
  <si>
    <t>Threads</t>
  </si>
  <si>
    <t>No Simd</t>
  </si>
  <si>
    <t>Name</t>
  </si>
  <si>
    <t>Simd128</t>
  </si>
  <si>
    <t>Simd256</t>
  </si>
  <si>
    <t>Total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</si>
</sst>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all!$A$29</c:f>
              <c:strCache>
                <c:ptCount val="1"/>
                <c:pt idx="0">
                  <c:v>Threads: 1 Simd256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all!$B$27:$F$27</c:f>
              <c:strCache>
                <c:ptCount val="5"/>
                <c:pt idx="0">
                  <c:v>Allocate Memory</c:v>
                </c:pt>
                <c:pt idx="1">
                  <c:v>Create Input Numbers</c:v>
                </c:pt>
                <c:pt idx="2">
                  <c:v>gaussian_eliminate</c:v>
                </c:pt>
                <c:pt idx="3">
                  <c:v>Solve</c:v>
                </c:pt>
                <c:pt idx="4">
                  <c:v>Validate</c:v>
                </c:pt>
              </c:strCache>
            </c:strRef>
          </c:cat>
          <c:val>
            <c:numRef>
              <c:f>all!$B$29:$F$29</c:f>
              <c:numCache>
                <c:formatCode>0.00</c:formatCode>
                <c:ptCount val="5"/>
                <c:pt idx="0">
                  <c:v>0.439</c:v>
                </c:pt>
                <c:pt idx="1">
                  <c:v>5.5</c:v>
                </c:pt>
                <c:pt idx="2">
                  <c:v>147.536</c:v>
                </c:pt>
                <c:pt idx="3">
                  <c:v>148.20099999999999</c:v>
                </c:pt>
                <c:pt idx="4">
                  <c:v>153.33699999999999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all!$A$32</c:f>
              <c:strCache>
                <c:ptCount val="1"/>
                <c:pt idx="0">
                  <c:v>Threads: 2 Simd256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all!$B$27:$F$27</c:f>
              <c:strCache>
                <c:ptCount val="5"/>
                <c:pt idx="0">
                  <c:v>Allocate Memory</c:v>
                </c:pt>
                <c:pt idx="1">
                  <c:v>Create Input Numbers</c:v>
                </c:pt>
                <c:pt idx="2">
                  <c:v>gaussian_eliminate</c:v>
                </c:pt>
                <c:pt idx="3">
                  <c:v>Solve</c:v>
                </c:pt>
                <c:pt idx="4">
                  <c:v>Validate</c:v>
                </c:pt>
              </c:strCache>
            </c:strRef>
          </c:cat>
          <c:val>
            <c:numRef>
              <c:f>all!$B$32:$F$32</c:f>
              <c:numCache>
                <c:formatCode>0.00</c:formatCode>
                <c:ptCount val="5"/>
                <c:pt idx="0">
                  <c:v>0.45399999999999996</c:v>
                </c:pt>
                <c:pt idx="1">
                  <c:v>5.2719999999999994</c:v>
                </c:pt>
                <c:pt idx="2">
                  <c:v>78.126999999999995</c:v>
                </c:pt>
                <c:pt idx="3">
                  <c:v>78.759999999999991</c:v>
                </c:pt>
                <c:pt idx="4">
                  <c:v>83.593999999999994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all!$A$35</c:f>
              <c:strCache>
                <c:ptCount val="1"/>
                <c:pt idx="0">
                  <c:v>Threads: 3 Simd256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all!$B$27:$F$27</c:f>
              <c:strCache>
                <c:ptCount val="5"/>
                <c:pt idx="0">
                  <c:v>Allocate Memory</c:v>
                </c:pt>
                <c:pt idx="1">
                  <c:v>Create Input Numbers</c:v>
                </c:pt>
                <c:pt idx="2">
                  <c:v>gaussian_eliminate</c:v>
                </c:pt>
                <c:pt idx="3">
                  <c:v>Solve</c:v>
                </c:pt>
                <c:pt idx="4">
                  <c:v>Validate</c:v>
                </c:pt>
              </c:strCache>
            </c:strRef>
          </c:cat>
          <c:val>
            <c:numRef>
              <c:f>all!$B$35:$F$35</c:f>
              <c:numCache>
                <c:formatCode>0.00</c:formatCode>
                <c:ptCount val="5"/>
                <c:pt idx="0">
                  <c:v>0.45699999999999996</c:v>
                </c:pt>
                <c:pt idx="1">
                  <c:v>6.1999999999999993</c:v>
                </c:pt>
                <c:pt idx="2">
                  <c:v>58.713999999999999</c:v>
                </c:pt>
                <c:pt idx="3">
                  <c:v>59.292000000000002</c:v>
                </c:pt>
                <c:pt idx="4">
                  <c:v>65.141999999999996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all!$A$38</c:f>
              <c:strCache>
                <c:ptCount val="1"/>
                <c:pt idx="0">
                  <c:v>Threads: 4 Simd256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all!$B$27:$F$27</c:f>
              <c:strCache>
                <c:ptCount val="5"/>
                <c:pt idx="0">
                  <c:v>Allocate Memory</c:v>
                </c:pt>
                <c:pt idx="1">
                  <c:v>Create Input Numbers</c:v>
                </c:pt>
                <c:pt idx="2">
                  <c:v>gaussian_eliminate</c:v>
                </c:pt>
                <c:pt idx="3">
                  <c:v>Solve</c:v>
                </c:pt>
                <c:pt idx="4">
                  <c:v>Validate</c:v>
                </c:pt>
              </c:strCache>
            </c:strRef>
          </c:cat>
          <c:val>
            <c:numRef>
              <c:f>all!$B$38:$F$38</c:f>
              <c:numCache>
                <c:formatCode>0.00</c:formatCode>
                <c:ptCount val="5"/>
                <c:pt idx="0">
                  <c:v>0.48099999999999998</c:v>
                </c:pt>
                <c:pt idx="1">
                  <c:v>6.2829999999999995</c:v>
                </c:pt>
                <c:pt idx="2">
                  <c:v>45.896000000000001</c:v>
                </c:pt>
                <c:pt idx="3">
                  <c:v>46.445999999999998</c:v>
                </c:pt>
                <c:pt idx="4">
                  <c:v>52.358999999999995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all!$A$41</c:f>
              <c:strCache>
                <c:ptCount val="1"/>
                <c:pt idx="0">
                  <c:v>Threads: 5 Simd256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all!$B$27:$F$27</c:f>
              <c:strCache>
                <c:ptCount val="5"/>
                <c:pt idx="0">
                  <c:v>Allocate Memory</c:v>
                </c:pt>
                <c:pt idx="1">
                  <c:v>Create Input Numbers</c:v>
                </c:pt>
                <c:pt idx="2">
                  <c:v>gaussian_eliminate</c:v>
                </c:pt>
                <c:pt idx="3">
                  <c:v>Solve</c:v>
                </c:pt>
                <c:pt idx="4">
                  <c:v>Validate</c:v>
                </c:pt>
              </c:strCache>
            </c:strRef>
          </c:cat>
          <c:val>
            <c:numRef>
              <c:f>all!$B$41:$F$41</c:f>
              <c:numCache>
                <c:formatCode>0.00</c:formatCode>
                <c:ptCount val="5"/>
                <c:pt idx="0">
                  <c:v>0.45499999999999996</c:v>
                </c:pt>
                <c:pt idx="1">
                  <c:v>5.5659999999999998</c:v>
                </c:pt>
                <c:pt idx="2">
                  <c:v>52.021999999999998</c:v>
                </c:pt>
                <c:pt idx="3">
                  <c:v>52.620999999999995</c:v>
                </c:pt>
                <c:pt idx="4">
                  <c:v>57.859999999999992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all!$A$44</c:f>
              <c:strCache>
                <c:ptCount val="1"/>
                <c:pt idx="0">
                  <c:v>Threads: 6 Simd256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all!$B$27:$F$27</c:f>
              <c:strCache>
                <c:ptCount val="5"/>
                <c:pt idx="0">
                  <c:v>Allocate Memory</c:v>
                </c:pt>
                <c:pt idx="1">
                  <c:v>Create Input Numbers</c:v>
                </c:pt>
                <c:pt idx="2">
                  <c:v>gaussian_eliminate</c:v>
                </c:pt>
                <c:pt idx="3">
                  <c:v>Solve</c:v>
                </c:pt>
                <c:pt idx="4">
                  <c:v>Validate</c:v>
                </c:pt>
              </c:strCache>
            </c:strRef>
          </c:cat>
          <c:val>
            <c:numRef>
              <c:f>all!$B$44:$F$44</c:f>
              <c:numCache>
                <c:formatCode>0.00</c:formatCode>
                <c:ptCount val="5"/>
                <c:pt idx="0">
                  <c:v>0.49</c:v>
                </c:pt>
                <c:pt idx="1">
                  <c:v>6.0430000000000001</c:v>
                </c:pt>
                <c:pt idx="2">
                  <c:v>47.668999999999997</c:v>
                </c:pt>
                <c:pt idx="3">
                  <c:v>48.321999999999996</c:v>
                </c:pt>
                <c:pt idx="4">
                  <c:v>54.037999999999997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all!$A$47</c:f>
              <c:strCache>
                <c:ptCount val="1"/>
                <c:pt idx="0">
                  <c:v>Threads: 7 Simd256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all!$B$27:$F$27</c:f>
              <c:strCache>
                <c:ptCount val="5"/>
                <c:pt idx="0">
                  <c:v>Allocate Memory</c:v>
                </c:pt>
                <c:pt idx="1">
                  <c:v>Create Input Numbers</c:v>
                </c:pt>
                <c:pt idx="2">
                  <c:v>gaussian_eliminate</c:v>
                </c:pt>
                <c:pt idx="3">
                  <c:v>Solve</c:v>
                </c:pt>
                <c:pt idx="4">
                  <c:v>Validate</c:v>
                </c:pt>
              </c:strCache>
            </c:strRef>
          </c:cat>
          <c:val>
            <c:numRef>
              <c:f>all!$B$47:$F$47</c:f>
              <c:numCache>
                <c:formatCode>0.00</c:formatCode>
                <c:ptCount val="5"/>
                <c:pt idx="0">
                  <c:v>0.54599999999999993</c:v>
                </c:pt>
                <c:pt idx="1">
                  <c:v>6.13</c:v>
                </c:pt>
                <c:pt idx="2">
                  <c:v>41.820999999999998</c:v>
                </c:pt>
                <c:pt idx="3">
                  <c:v>42.504999999999995</c:v>
                </c:pt>
                <c:pt idx="4">
                  <c:v>48.274999999999991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all!$A$50</c:f>
              <c:strCache>
                <c:ptCount val="1"/>
                <c:pt idx="0">
                  <c:v>Threads: 8 Simd256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all!$B$27:$F$27</c:f>
              <c:strCache>
                <c:ptCount val="5"/>
                <c:pt idx="0">
                  <c:v>Allocate Memory</c:v>
                </c:pt>
                <c:pt idx="1">
                  <c:v>Create Input Numbers</c:v>
                </c:pt>
                <c:pt idx="2">
                  <c:v>gaussian_eliminate</c:v>
                </c:pt>
                <c:pt idx="3">
                  <c:v>Solve</c:v>
                </c:pt>
                <c:pt idx="4">
                  <c:v>Validate</c:v>
                </c:pt>
              </c:strCache>
            </c:strRef>
          </c:cat>
          <c:val>
            <c:numRef>
              <c:f>all!$B$50:$F$50</c:f>
              <c:numCache>
                <c:formatCode>0.00</c:formatCode>
                <c:ptCount val="5"/>
                <c:pt idx="0">
                  <c:v>0.50800000000000001</c:v>
                </c:pt>
                <c:pt idx="1">
                  <c:v>5.9809999999999999</c:v>
                </c:pt>
                <c:pt idx="2">
                  <c:v>44.616</c:v>
                </c:pt>
                <c:pt idx="3">
                  <c:v>45.325000000000003</c:v>
                </c:pt>
                <c:pt idx="4">
                  <c:v>51.047000000000004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919736"/>
        <c:axId val="580922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all!$A$28</c15:sqref>
                        </c15:formulaRef>
                      </c:ext>
                    </c:extLst>
                    <c:strCache>
                      <c:ptCount val="1"/>
                      <c:pt idx="0">
                        <c:v>Threads: 1 Simd128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all!$B$28:$F$28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0.44500000000000001</c:v>
                      </c:pt>
                      <c:pt idx="1">
                        <c:v>5.4450000000000003</c:v>
                      </c:pt>
                      <c:pt idx="2">
                        <c:v>158.124</c:v>
                      </c:pt>
                      <c:pt idx="3">
                        <c:v>158.79499999999999</c:v>
                      </c:pt>
                      <c:pt idx="4">
                        <c:v>163.85399999999998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all!$A$30</c15:sqref>
                        </c15:formulaRef>
                      </c:ext>
                    </c:extLst>
                    <c:strCache>
                      <c:ptCount val="1"/>
                      <c:pt idx="0">
                        <c:v>Threads: 1 No Simd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all!$B$30:$F$30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0.47699999999999998</c:v>
                      </c:pt>
                      <c:pt idx="1">
                        <c:v>5.6959999999999997</c:v>
                      </c:pt>
                      <c:pt idx="2">
                        <c:v>162.96699999999998</c:v>
                      </c:pt>
                      <c:pt idx="3">
                        <c:v>163.65499999999997</c:v>
                      </c:pt>
                      <c:pt idx="4">
                        <c:v>168.92699999999996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all!$A$31</c15:sqref>
                        </c15:formulaRef>
                      </c:ext>
                    </c:extLst>
                    <c:strCache>
                      <c:ptCount val="1"/>
                      <c:pt idx="0">
                        <c:v>Threads: 2 Simd128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all!$B$31:$F$31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0.45599999999999996</c:v>
                      </c:pt>
                      <c:pt idx="1">
                        <c:v>5.8170000000000002</c:v>
                      </c:pt>
                      <c:pt idx="2">
                        <c:v>91.170999999999992</c:v>
                      </c:pt>
                      <c:pt idx="3">
                        <c:v>91.828999999999994</c:v>
                      </c:pt>
                      <c:pt idx="4">
                        <c:v>97.318999999999988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all!$A$33</c15:sqref>
                        </c15:formulaRef>
                      </c:ext>
                    </c:extLst>
                    <c:strCache>
                      <c:ptCount val="1"/>
                      <c:pt idx="0">
                        <c:v>Threads: 2 No Simd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all!$B$33:$F$33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0.42399999999999999</c:v>
                      </c:pt>
                      <c:pt idx="1">
                        <c:v>5.907</c:v>
                      </c:pt>
                      <c:pt idx="2">
                        <c:v>84.662999999999997</c:v>
                      </c:pt>
                      <c:pt idx="3">
                        <c:v>85.343000000000004</c:v>
                      </c:pt>
                      <c:pt idx="4">
                        <c:v>90.862000000000009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all!$A$34</c15:sqref>
                        </c15:formulaRef>
                      </c:ext>
                    </c:extLst>
                    <c:strCache>
                      <c:ptCount val="1"/>
                      <c:pt idx="0">
                        <c:v>Threads: 3 Simd128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all!$B$34:$F$34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0.45599999999999996</c:v>
                      </c:pt>
                      <c:pt idx="1">
                        <c:v>5.9770000000000003</c:v>
                      </c:pt>
                      <c:pt idx="2">
                        <c:v>65.98</c:v>
                      </c:pt>
                      <c:pt idx="3">
                        <c:v>66.64</c:v>
                      </c:pt>
                      <c:pt idx="4">
                        <c:v>72.275000000000006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all!$A$36</c15:sqref>
                        </c15:formulaRef>
                      </c:ext>
                    </c:extLst>
                    <c:strCache>
                      <c:ptCount val="1"/>
                      <c:pt idx="0">
                        <c:v>Threads: 3 No Simd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all!$B$36:$F$36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0.44500000000000001</c:v>
                      </c:pt>
                      <c:pt idx="1">
                        <c:v>5.8159999999999998</c:v>
                      </c:pt>
                      <c:pt idx="2">
                        <c:v>69.301999999999992</c:v>
                      </c:pt>
                      <c:pt idx="3">
                        <c:v>69.97699999999999</c:v>
                      </c:pt>
                      <c:pt idx="4">
                        <c:v>75.436999999999983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all!$A$37</c15:sqref>
                        </c15:formulaRef>
                      </c:ext>
                    </c:extLst>
                    <c:strCache>
                      <c:ptCount val="1"/>
                      <c:pt idx="0">
                        <c:v>Threads: 4 Simd128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all!$B$37:$F$37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0.42499999999999999</c:v>
                      </c:pt>
                      <c:pt idx="1">
                        <c:v>6.1419999999999995</c:v>
                      </c:pt>
                      <c:pt idx="2">
                        <c:v>47.652000000000001</c:v>
                      </c:pt>
                      <c:pt idx="3">
                        <c:v>48.192999999999998</c:v>
                      </c:pt>
                      <c:pt idx="4">
                        <c:v>53.973999999999997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all!$A$39</c15:sqref>
                        </c15:formulaRef>
                      </c:ext>
                    </c:extLst>
                    <c:strCache>
                      <c:ptCount val="1"/>
                      <c:pt idx="0">
                        <c:v>Threads: 4 No Simd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all!$B$39:$F$39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0.442</c:v>
                      </c:pt>
                      <c:pt idx="1">
                        <c:v>5.7210000000000001</c:v>
                      </c:pt>
                      <c:pt idx="2">
                        <c:v>48.387</c:v>
                      </c:pt>
                      <c:pt idx="3">
                        <c:v>49.01</c:v>
                      </c:pt>
                      <c:pt idx="4">
                        <c:v>54.336999999999996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all!$A$40</c15:sqref>
                        </c15:formulaRef>
                      </c:ext>
                    </c:extLst>
                    <c:strCache>
                      <c:ptCount val="1"/>
                      <c:pt idx="0">
                        <c:v>Threads: 5 Simd128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all!$B$40:$F$40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0.45399999999999996</c:v>
                      </c:pt>
                      <c:pt idx="1">
                        <c:v>5.6569999999999991</c:v>
                      </c:pt>
                      <c:pt idx="2">
                        <c:v>55.148999999999994</c:v>
                      </c:pt>
                      <c:pt idx="3">
                        <c:v>55.813999999999993</c:v>
                      </c:pt>
                      <c:pt idx="4">
                        <c:v>61.051999999999992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all!$A$42</c15:sqref>
                        </c15:formulaRef>
                      </c:ext>
                    </c:extLst>
                    <c:strCache>
                      <c:ptCount val="1"/>
                      <c:pt idx="0">
                        <c:v>Threads: 5 No Simd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all!$B$42:$F$42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0.45599999999999996</c:v>
                      </c:pt>
                      <c:pt idx="1">
                        <c:v>5.8699999999999992</c:v>
                      </c:pt>
                      <c:pt idx="2">
                        <c:v>56.761999999999993</c:v>
                      </c:pt>
                      <c:pt idx="3">
                        <c:v>57.432999999999993</c:v>
                      </c:pt>
                      <c:pt idx="4">
                        <c:v>62.929999999999993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all!$A$43</c15:sqref>
                        </c15:formulaRef>
                      </c:ext>
                    </c:extLst>
                    <c:strCache>
                      <c:ptCount val="1"/>
                      <c:pt idx="0">
                        <c:v>Threads: 6 Simd128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all!$B$43:$F$43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0.48399999999999999</c:v>
                      </c:pt>
                      <c:pt idx="1">
                        <c:v>6.0119999999999996</c:v>
                      </c:pt>
                      <c:pt idx="2">
                        <c:v>49.055999999999997</c:v>
                      </c:pt>
                      <c:pt idx="3">
                        <c:v>49.747</c:v>
                      </c:pt>
                      <c:pt idx="4">
                        <c:v>55.405000000000001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all!$A$45</c15:sqref>
                        </c15:formulaRef>
                      </c:ext>
                    </c:extLst>
                    <c:strCache>
                      <c:ptCount val="1"/>
                      <c:pt idx="0">
                        <c:v>Threads: 6 No Simd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all!$B$45:$F$45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0.496</c:v>
                      </c:pt>
                      <c:pt idx="1">
                        <c:v>6.2940000000000005</c:v>
                      </c:pt>
                      <c:pt idx="2">
                        <c:v>50.731999999999999</c:v>
                      </c:pt>
                      <c:pt idx="3">
                        <c:v>51.478999999999999</c:v>
                      </c:pt>
                      <c:pt idx="4">
                        <c:v>57.408000000000001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all!$A$46</c15:sqref>
                        </c15:formulaRef>
                      </c:ext>
                    </c:extLst>
                    <c:strCache>
                      <c:ptCount val="1"/>
                      <c:pt idx="0">
                        <c:v>Threads: 7 Simd128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all!$B$46:$F$46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0.51700000000000002</c:v>
                      </c:pt>
                      <c:pt idx="1">
                        <c:v>5.92</c:v>
                      </c:pt>
                      <c:pt idx="2">
                        <c:v>45.944000000000003</c:v>
                      </c:pt>
                      <c:pt idx="3">
                        <c:v>46.673000000000002</c:v>
                      </c:pt>
                      <c:pt idx="4">
                        <c:v>52.22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all!$A$48</c15:sqref>
                        </c15:formulaRef>
                      </c:ext>
                    </c:extLst>
                    <c:strCache>
                      <c:ptCount val="1"/>
                      <c:pt idx="0">
                        <c:v>Threads: 7 No Simd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all!$B$48:$F$48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0.52500000000000002</c:v>
                      </c:pt>
                      <c:pt idx="1">
                        <c:v>6.5250000000000004</c:v>
                      </c:pt>
                      <c:pt idx="2">
                        <c:v>46.732999999999997</c:v>
                      </c:pt>
                      <c:pt idx="3">
                        <c:v>47.483999999999995</c:v>
                      </c:pt>
                      <c:pt idx="4">
                        <c:v>53.66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all!$A$49</c15:sqref>
                        </c15:formulaRef>
                      </c:ext>
                    </c:extLst>
                    <c:strCache>
                      <c:ptCount val="1"/>
                      <c:pt idx="0">
                        <c:v>Threads: 8 Simd128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all!$B$49:$F$49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0.53400000000000003</c:v>
                      </c:pt>
                      <c:pt idx="1">
                        <c:v>6.0089999999999995</c:v>
                      </c:pt>
                      <c:pt idx="2">
                        <c:v>49.448999999999998</c:v>
                      </c:pt>
                      <c:pt idx="3">
                        <c:v>50.227999999999994</c:v>
                      </c:pt>
                      <c:pt idx="4">
                        <c:v>55.954999999999991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all!$A$51</c15:sqref>
                        </c15:formulaRef>
                      </c:ext>
                    </c:extLst>
                    <c:strCache>
                      <c:ptCount val="1"/>
                      <c:pt idx="0">
                        <c:v>Threads: 8 No Simd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all!$B$27:$F$27</c15:sqref>
                        </c15:formulaRef>
                      </c:ext>
                    </c:extLst>
                    <c:strCache>
                      <c:ptCount val="5"/>
                      <c:pt idx="0">
                        <c:v>Allocate Memory</c:v>
                      </c:pt>
                      <c:pt idx="1">
                        <c:v>Create Input Numbers</c:v>
                      </c:pt>
                      <c:pt idx="2">
                        <c:v>gaussian_eliminate</c:v>
                      </c:pt>
                      <c:pt idx="3">
                        <c:v>Solve</c:v>
                      </c:pt>
                      <c:pt idx="4">
                        <c:v>Validate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all!$B$51:$F$51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</c:v>
                      </c:pt>
                      <c:pt idx="1">
                        <c:v>5.5229999999999997</c:v>
                      </c:pt>
                      <c:pt idx="2">
                        <c:v>48.774000000000001</c:v>
                      </c:pt>
                      <c:pt idx="3">
                        <c:v>49.573999999999998</c:v>
                      </c:pt>
                      <c:pt idx="4">
                        <c:v>54.745999999999995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8091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22088"/>
        <c:crosses val="autoZero"/>
        <c:auto val="1"/>
        <c:lblAlgn val="ctr"/>
        <c:lblOffset val="100"/>
        <c:noMultiLvlLbl val="0"/>
      </c:catAx>
      <c:valAx>
        <c:axId val="580922088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197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40769270862951"/>
          <c:y val="1.3722126929674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all!$G$27</c:f>
              <c:strCache>
                <c:ptCount val="1"/>
                <c:pt idx="0">
                  <c:v>Total 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all!$A$28:$A$51</c15:sqref>
                  </c15:fullRef>
                </c:ext>
              </c:extLst>
              <c:f>all!$A$31:$A$51</c:f>
              <c:strCache>
                <c:ptCount val="21"/>
                <c:pt idx="0">
                  <c:v>Threads: 2 Simd128</c:v>
                </c:pt>
                <c:pt idx="1">
                  <c:v>Threads: 2 Simd256</c:v>
                </c:pt>
                <c:pt idx="2">
                  <c:v>Threads: 2 No Simd</c:v>
                </c:pt>
                <c:pt idx="3">
                  <c:v>Threads: 3 Simd128</c:v>
                </c:pt>
                <c:pt idx="4">
                  <c:v>Threads: 3 Simd256</c:v>
                </c:pt>
                <c:pt idx="5">
                  <c:v>Threads: 3 No Simd</c:v>
                </c:pt>
                <c:pt idx="6">
                  <c:v>Threads: 4 Simd128</c:v>
                </c:pt>
                <c:pt idx="7">
                  <c:v>Threads: 4 Simd256</c:v>
                </c:pt>
                <c:pt idx="8">
                  <c:v>Threads: 4 No Simd</c:v>
                </c:pt>
                <c:pt idx="9">
                  <c:v>Threads: 5 Simd128</c:v>
                </c:pt>
                <c:pt idx="10">
                  <c:v>Threads: 5 Simd256</c:v>
                </c:pt>
                <c:pt idx="11">
                  <c:v>Threads: 5 No Simd</c:v>
                </c:pt>
                <c:pt idx="12">
                  <c:v>Threads: 6 Simd128</c:v>
                </c:pt>
                <c:pt idx="13">
                  <c:v>Threads: 6 Simd256</c:v>
                </c:pt>
                <c:pt idx="14">
                  <c:v>Threads: 6 No Simd</c:v>
                </c:pt>
                <c:pt idx="15">
                  <c:v>Threads: 7 Simd128</c:v>
                </c:pt>
                <c:pt idx="16">
                  <c:v>Threads: 7 Simd256</c:v>
                </c:pt>
                <c:pt idx="17">
                  <c:v>Threads: 7 No Simd</c:v>
                </c:pt>
                <c:pt idx="18">
                  <c:v>Threads: 8 Simd128</c:v>
                </c:pt>
                <c:pt idx="19">
                  <c:v>Threads: 8 Simd256</c:v>
                </c:pt>
                <c:pt idx="20">
                  <c:v>Threads: 8 No Simd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all!$G$28:$G$51</c15:sqref>
                  </c15:fullRef>
                </c:ext>
              </c:extLst>
              <c:f>all!$G$31:$G$51</c:f>
              <c:numCache>
                <c:formatCode>General</c:formatCode>
                <c:ptCount val="21"/>
                <c:pt idx="0" formatCode="0.00">
                  <c:v>40.606271436766875</c:v>
                </c:pt>
                <c:pt idx="1" formatCode="0.00">
                  <c:v>45.483477569014653</c:v>
                </c:pt>
                <c:pt idx="2" formatCode="0.00">
                  <c:v>46.21226920504121</c:v>
                </c:pt>
                <c:pt idx="3" formatCode="0.00">
                  <c:v>55.890609933233236</c:v>
                </c:pt>
                <c:pt idx="4" formatCode="0.00">
                  <c:v>57.517102851888325</c:v>
                </c:pt>
                <c:pt idx="5" formatCode="0.00">
                  <c:v>55.343432370195409</c:v>
                </c:pt>
                <c:pt idx="6" formatCode="0.00">
                  <c:v>67.059699488569095</c:v>
                </c:pt>
                <c:pt idx="7" formatCode="0.00">
                  <c:v>65.853642630284924</c:v>
                </c:pt>
                <c:pt idx="8" formatCode="0.00">
                  <c:v>67.834034819774232</c:v>
                </c:pt>
                <c:pt idx="9" formatCode="0.00">
                  <c:v>62.740000244119763</c:v>
                </c:pt>
                <c:pt idx="10" formatCode="0.00">
                  <c:v>62.266119723224008</c:v>
                </c:pt>
                <c:pt idx="11" formatCode="0.00">
                  <c:v>62.747222172891249</c:v>
                </c:pt>
                <c:pt idx="12" formatCode="0.00">
                  <c:v>66.186361028720682</c:v>
                </c:pt>
                <c:pt idx="13" formatCode="0.00">
                  <c:v>64.758668814441393</c:v>
                </c:pt>
                <c:pt idx="14" formatCode="0.00">
                  <c:v>66.016089790264417</c:v>
                </c:pt>
                <c:pt idx="15" formatCode="0.00">
                  <c:v>68.130164658781595</c:v>
                </c:pt>
                <c:pt idx="16" formatCode="0.00">
                  <c:v>68.517057200806079</c:v>
                </c:pt>
                <c:pt idx="17" formatCode="0.00">
                  <c:v>68.234799647184872</c:v>
                </c:pt>
                <c:pt idx="18" formatCode="0.00">
                  <c:v>65.850696351630106</c:v>
                </c:pt>
                <c:pt idx="19" formatCode="0.00">
                  <c:v>66.709274343439617</c:v>
                </c:pt>
                <c:pt idx="20" formatCode="0.00">
                  <c:v>67.591918402623619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912288"/>
        <c:axId val="580918952"/>
      </c:barChart>
      <c:catAx>
        <c:axId val="5809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18952"/>
        <c:crosses val="autoZero"/>
        <c:auto val="1"/>
        <c:lblAlgn val="ctr"/>
        <c:lblOffset val="100"/>
        <c:noMultiLvlLbl val="0"/>
      </c:catAx>
      <c:valAx>
        <c:axId val="5809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all!$A$28:$A$51</c15:sqref>
                  </c15:fullRef>
                </c:ext>
              </c:extLst>
              <c:f>all!$A$31:$A$51</c:f>
              <c:strCache>
                <c:ptCount val="21"/>
                <c:pt idx="0">
                  <c:v>Threads: 2 Simd128</c:v>
                </c:pt>
                <c:pt idx="1">
                  <c:v>Threads: 2 Simd256</c:v>
                </c:pt>
                <c:pt idx="2">
                  <c:v>Threads: 2 No Simd</c:v>
                </c:pt>
                <c:pt idx="3">
                  <c:v>Threads: 3 Simd128</c:v>
                </c:pt>
                <c:pt idx="4">
                  <c:v>Threads: 3 Simd256</c:v>
                </c:pt>
                <c:pt idx="5">
                  <c:v>Threads: 3 No Simd</c:v>
                </c:pt>
                <c:pt idx="6">
                  <c:v>Threads: 4 Simd128</c:v>
                </c:pt>
                <c:pt idx="7">
                  <c:v>Threads: 4 Simd256</c:v>
                </c:pt>
                <c:pt idx="8">
                  <c:v>Threads: 4 No Simd</c:v>
                </c:pt>
                <c:pt idx="9">
                  <c:v>Threads: 5 Simd128</c:v>
                </c:pt>
                <c:pt idx="10">
                  <c:v>Threads: 5 Simd256</c:v>
                </c:pt>
                <c:pt idx="11">
                  <c:v>Threads: 5 No Simd</c:v>
                </c:pt>
                <c:pt idx="12">
                  <c:v>Threads: 6 Simd128</c:v>
                </c:pt>
                <c:pt idx="13">
                  <c:v>Threads: 6 Simd256</c:v>
                </c:pt>
                <c:pt idx="14">
                  <c:v>Threads: 6 No Simd</c:v>
                </c:pt>
                <c:pt idx="15">
                  <c:v>Threads: 7 Simd128</c:v>
                </c:pt>
                <c:pt idx="16">
                  <c:v>Threads: 7 Simd256</c:v>
                </c:pt>
                <c:pt idx="17">
                  <c:v>Threads: 7 No Simd</c:v>
                </c:pt>
                <c:pt idx="18">
                  <c:v>Threads: 8 Simd128</c:v>
                </c:pt>
                <c:pt idx="19">
                  <c:v>Threads: 8 Simd256</c:v>
                </c:pt>
                <c:pt idx="20">
                  <c:v>Threads: 8 No Simd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all!$H$28:$H$51</c15:sqref>
                  </c15:fullRef>
                </c:ext>
              </c:extLst>
              <c:f>all!$H$31:$H$51</c:f>
              <c:numCache>
                <c:formatCode>General</c:formatCode>
                <c:ptCount val="21"/>
                <c:pt idx="0" formatCode="0.00">
                  <c:v>42.389908066798078</c:v>
                </c:pt>
                <c:pt idx="1" formatCode="0.00">
                  <c:v>50.514719375825059</c:v>
                </c:pt>
                <c:pt idx="2" formatCode="0.00">
                  <c:v>46.21226920504121</c:v>
                </c:pt>
                <c:pt idx="3" formatCode="0.00">
                  <c:v>57.215246822591993</c:v>
                </c:pt>
                <c:pt idx="4" formatCode="0.00">
                  <c:v>61.437780816565734</c:v>
                </c:pt>
                <c:pt idx="5" formatCode="0.00">
                  <c:v>55.343432370195409</c:v>
                </c:pt>
                <c:pt idx="6" formatCode="0.00">
                  <c:v>68.048920539641372</c:v>
                </c:pt>
                <c:pt idx="7" formatCode="0.00">
                  <c:v>69.004954802962231</c:v>
                </c:pt>
                <c:pt idx="8" formatCode="0.00">
                  <c:v>67.834034819774232</c:v>
                </c:pt>
                <c:pt idx="9" formatCode="0.00">
                  <c:v>63.858944988071762</c:v>
                </c:pt>
                <c:pt idx="10" formatCode="0.00">
                  <c:v>65.748518590870617</c:v>
                </c:pt>
                <c:pt idx="11" formatCode="0.00">
                  <c:v>62.747222172891249</c:v>
                </c:pt>
                <c:pt idx="12" formatCode="0.00">
                  <c:v>67.201809065454299</c:v>
                </c:pt>
                <c:pt idx="13" formatCode="0.00">
                  <c:v>68.011034352116596</c:v>
                </c:pt>
                <c:pt idx="14" formatCode="0.00">
                  <c:v>66.016089790264417</c:v>
                </c:pt>
                <c:pt idx="15" formatCode="0.00">
                  <c:v>69.087238866492612</c:v>
                </c:pt>
                <c:pt idx="16" formatCode="0.00">
                  <c:v>71.422567144387813</c:v>
                </c:pt>
                <c:pt idx="17" formatCode="0.00">
                  <c:v>68.234799647184872</c:v>
                </c:pt>
                <c:pt idx="18" formatCode="0.00">
                  <c:v>66.87622464141316</c:v>
                </c:pt>
                <c:pt idx="19" formatCode="0.00">
                  <c:v>69.781621647220391</c:v>
                </c:pt>
                <c:pt idx="20" formatCode="0.00">
                  <c:v>67.591918402623619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28784"/>
        <c:axId val="568320160"/>
      </c:barChart>
      <c:catAx>
        <c:axId val="5683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0160"/>
        <c:crosses val="autoZero"/>
        <c:auto val="1"/>
        <c:lblAlgn val="ctr"/>
        <c:lblOffset val="100"/>
        <c:noMultiLvlLbl val="0"/>
      </c:catAx>
      <c:valAx>
        <c:axId val="5683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29</xdr:row>
      <xdr:rowOff>123825</xdr:rowOff>
    </xdr:from>
    <xdr:to>
      <xdr:col>23</xdr:col>
      <xdr:colOff>390524</xdr:colOff>
      <xdr:row>70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1624012</xdr:colOff>
      <xdr:row>52</xdr:row>
      <xdr:rowOff>57149</xdr:rowOff>
    </xdr:from>
    <xdr:to>
      <xdr:col>9</xdr:col>
      <xdr:colOff>295275</xdr:colOff>
      <xdr:row>81</xdr:row>
      <xdr:rowOff>85724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1595436</xdr:colOff>
      <xdr:row>81</xdr:row>
      <xdr:rowOff>114300</xdr:rowOff>
    </xdr:from>
    <xdr:to>
      <xdr:col>9</xdr:col>
      <xdr:colOff>257174</xdr:colOff>
      <xdr:row>107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A40" workbookViewId="0">
      <selection activeCell="M85" sqref="M85"/>
    </sheetView>
  </sheetViews>
  <sheetFormatPr defaultRowHeight="15" x14ac:dyDescent="0.25"/>
  <cols>
    <col min="1" max="1" width="44.7109375" customWidth="1"/>
    <col min="2" max="2" width="8.28515625" customWidth="1"/>
    <col min="3" max="3" width="14.28515625" customWidth="1"/>
    <col min="4" max="4" width="29.5703125" customWidth="1"/>
    <col min="5" max="6" width="10" bestFit="1" customWidth="1"/>
    <col min="7" max="7" width="16.140625" customWidth="1"/>
    <col min="8" max="8" width="16.5703125" customWidth="1"/>
    <col min="9" max="9" width="21.7109375" customWidth="1"/>
    <col min="13" max="13" width="17.28515625" customWidth="1"/>
    <col min="14" max="14" width="21.7109375" customWidth="1"/>
    <col min="15" max="15" width="12.5703125" bestFit="1" customWidth="1"/>
    <col min="16" max="16" width="9.5703125" bestFit="1" customWidth="1"/>
    <col min="17" max="17" width="10.5703125" bestFit="1" customWidth="1"/>
  </cols>
  <sheetData>
    <row r="1" spans="1:17" x14ac:dyDescent="0.25">
      <c r="A1" t="s">
        <v>0</v>
      </c>
      <c r="B1" t="s">
        <v>66</v>
      </c>
      <c r="C1" t="s">
        <v>65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45</v>
      </c>
      <c r="B2">
        <v>1</v>
      </c>
      <c r="C2" t="s">
        <v>69</v>
      </c>
      <c r="D2" t="s">
        <v>46</v>
      </c>
      <c r="E2" t="b">
        <v>1</v>
      </c>
      <c r="F2" t="b">
        <v>0</v>
      </c>
      <c r="G2" t="s">
        <v>17</v>
      </c>
      <c r="H2" t="s">
        <v>18</v>
      </c>
      <c r="I2">
        <v>16</v>
      </c>
      <c r="J2">
        <v>8</v>
      </c>
      <c r="K2" t="b">
        <v>1</v>
      </c>
      <c r="L2">
        <v>8</v>
      </c>
      <c r="M2" s="1">
        <v>445000</v>
      </c>
      <c r="N2" s="1">
        <v>5000000</v>
      </c>
      <c r="O2" s="1">
        <v>152679000</v>
      </c>
      <c r="P2" s="1">
        <v>671000</v>
      </c>
      <c r="Q2" s="1">
        <v>5059000</v>
      </c>
    </row>
    <row r="3" spans="1:17" x14ac:dyDescent="0.25">
      <c r="A3" t="s">
        <v>61</v>
      </c>
      <c r="B3">
        <v>1</v>
      </c>
      <c r="C3" t="s">
        <v>70</v>
      </c>
      <c r="D3" t="s">
        <v>62</v>
      </c>
      <c r="E3" t="b">
        <v>1</v>
      </c>
      <c r="F3" t="b">
        <v>0</v>
      </c>
      <c r="G3" t="s">
        <v>17</v>
      </c>
      <c r="H3" t="s">
        <v>18</v>
      </c>
      <c r="I3">
        <v>16</v>
      </c>
      <c r="J3">
        <v>8</v>
      </c>
      <c r="K3" t="b">
        <v>1</v>
      </c>
      <c r="L3">
        <v>8</v>
      </c>
      <c r="M3" s="1">
        <v>439000</v>
      </c>
      <c r="N3" s="1">
        <v>5061000</v>
      </c>
      <c r="O3" s="1">
        <v>142036000</v>
      </c>
      <c r="P3" s="1">
        <v>665000</v>
      </c>
      <c r="Q3" s="1">
        <v>5136000</v>
      </c>
    </row>
    <row r="4" spans="1:17" x14ac:dyDescent="0.25">
      <c r="A4" t="s">
        <v>63</v>
      </c>
      <c r="B4">
        <v>1</v>
      </c>
      <c r="C4" t="s">
        <v>67</v>
      </c>
      <c r="D4" t="s">
        <v>64</v>
      </c>
      <c r="E4" t="b">
        <v>1</v>
      </c>
      <c r="F4" t="b">
        <v>0</v>
      </c>
      <c r="G4" t="s">
        <v>17</v>
      </c>
      <c r="H4" t="s">
        <v>18</v>
      </c>
      <c r="I4">
        <v>16</v>
      </c>
      <c r="J4">
        <v>8</v>
      </c>
      <c r="K4" t="b">
        <v>1</v>
      </c>
      <c r="L4">
        <v>8</v>
      </c>
      <c r="M4" s="1">
        <v>477000</v>
      </c>
      <c r="N4" s="1">
        <v>5219000</v>
      </c>
      <c r="O4" s="1">
        <v>157271000</v>
      </c>
      <c r="P4" s="1">
        <v>688000</v>
      </c>
      <c r="Q4" s="1">
        <v>5272000</v>
      </c>
    </row>
    <row r="5" spans="1:17" x14ac:dyDescent="0.25">
      <c r="A5" t="s">
        <v>31</v>
      </c>
      <c r="B5">
        <v>2</v>
      </c>
      <c r="C5" t="s">
        <v>69</v>
      </c>
      <c r="D5" t="s">
        <v>32</v>
      </c>
      <c r="E5" t="b">
        <v>1</v>
      </c>
      <c r="F5" t="b">
        <v>0</v>
      </c>
      <c r="G5" t="s">
        <v>17</v>
      </c>
      <c r="H5" t="s">
        <v>18</v>
      </c>
      <c r="I5">
        <v>16</v>
      </c>
      <c r="J5">
        <v>8</v>
      </c>
      <c r="K5" t="b">
        <v>1</v>
      </c>
      <c r="L5">
        <v>8</v>
      </c>
      <c r="M5" s="1">
        <v>456000</v>
      </c>
      <c r="N5" s="1">
        <v>5361000</v>
      </c>
      <c r="O5" s="1">
        <v>85354000</v>
      </c>
      <c r="P5" s="1">
        <v>658000</v>
      </c>
      <c r="Q5" s="1">
        <v>5490000</v>
      </c>
    </row>
    <row r="6" spans="1:17" x14ac:dyDescent="0.25">
      <c r="A6" t="s">
        <v>47</v>
      </c>
      <c r="B6">
        <v>2</v>
      </c>
      <c r="C6" t="s">
        <v>70</v>
      </c>
      <c r="D6" t="s">
        <v>48</v>
      </c>
      <c r="E6" t="b">
        <v>1</v>
      </c>
      <c r="F6" t="b">
        <v>0</v>
      </c>
      <c r="G6" t="s">
        <v>17</v>
      </c>
      <c r="H6" t="s">
        <v>18</v>
      </c>
      <c r="I6">
        <v>16</v>
      </c>
      <c r="J6">
        <v>8</v>
      </c>
      <c r="K6" t="b">
        <v>1</v>
      </c>
      <c r="L6">
        <v>8</v>
      </c>
      <c r="M6" s="1">
        <v>454000</v>
      </c>
      <c r="N6" s="1">
        <v>4818000</v>
      </c>
      <c r="O6" s="1">
        <v>72855000</v>
      </c>
      <c r="P6" s="1">
        <v>633000</v>
      </c>
      <c r="Q6" s="1">
        <v>4834000</v>
      </c>
    </row>
    <row r="7" spans="1:17" x14ac:dyDescent="0.25">
      <c r="A7" t="s">
        <v>15</v>
      </c>
      <c r="B7">
        <v>2</v>
      </c>
      <c r="C7" t="s">
        <v>67</v>
      </c>
      <c r="D7" t="s">
        <v>16</v>
      </c>
      <c r="E7" t="b">
        <v>1</v>
      </c>
      <c r="F7" t="b">
        <v>0</v>
      </c>
      <c r="G7" t="s">
        <v>17</v>
      </c>
      <c r="H7" t="s">
        <v>18</v>
      </c>
      <c r="I7">
        <v>16</v>
      </c>
      <c r="J7">
        <v>8</v>
      </c>
      <c r="K7" t="b">
        <v>1</v>
      </c>
      <c r="L7">
        <v>8</v>
      </c>
      <c r="M7" s="1">
        <v>424000</v>
      </c>
      <c r="N7" s="1">
        <v>5483000</v>
      </c>
      <c r="O7" s="1">
        <v>78756000</v>
      </c>
      <c r="P7" s="1">
        <v>680000</v>
      </c>
      <c r="Q7" s="1">
        <v>5519000</v>
      </c>
    </row>
    <row r="8" spans="1:17" x14ac:dyDescent="0.25">
      <c r="A8" t="s">
        <v>33</v>
      </c>
      <c r="B8">
        <v>3</v>
      </c>
      <c r="C8" t="s">
        <v>69</v>
      </c>
      <c r="D8" t="s">
        <v>34</v>
      </c>
      <c r="E8" t="b">
        <v>1</v>
      </c>
      <c r="F8" t="b">
        <v>0</v>
      </c>
      <c r="G8" t="s">
        <v>17</v>
      </c>
      <c r="H8" t="s">
        <v>18</v>
      </c>
      <c r="I8">
        <v>16</v>
      </c>
      <c r="J8">
        <v>8</v>
      </c>
      <c r="K8" t="b">
        <v>1</v>
      </c>
      <c r="L8">
        <v>8</v>
      </c>
      <c r="M8" s="1">
        <v>456000</v>
      </c>
      <c r="N8" s="1">
        <v>5521000</v>
      </c>
      <c r="O8" s="1">
        <v>60003000</v>
      </c>
      <c r="P8" s="1">
        <v>660000</v>
      </c>
      <c r="Q8" s="1">
        <v>5635000</v>
      </c>
    </row>
    <row r="9" spans="1:17" x14ac:dyDescent="0.25">
      <c r="A9" t="s">
        <v>49</v>
      </c>
      <c r="B9">
        <v>3</v>
      </c>
      <c r="C9" t="s">
        <v>70</v>
      </c>
      <c r="D9" t="s">
        <v>50</v>
      </c>
      <c r="E9" t="b">
        <v>1</v>
      </c>
      <c r="F9" t="b">
        <v>0</v>
      </c>
      <c r="G9" t="s">
        <v>17</v>
      </c>
      <c r="H9" t="s">
        <v>18</v>
      </c>
      <c r="I9">
        <v>16</v>
      </c>
      <c r="J9">
        <v>8</v>
      </c>
      <c r="K9" t="b">
        <v>1</v>
      </c>
      <c r="L9">
        <v>8</v>
      </c>
      <c r="M9" s="1">
        <v>457000</v>
      </c>
      <c r="N9" s="1">
        <v>5743000</v>
      </c>
      <c r="O9" s="1">
        <v>52514000</v>
      </c>
      <c r="P9" s="1">
        <v>578000</v>
      </c>
      <c r="Q9" s="1">
        <v>5850000</v>
      </c>
    </row>
    <row r="10" spans="1:17" x14ac:dyDescent="0.25">
      <c r="A10" t="s">
        <v>19</v>
      </c>
      <c r="B10">
        <v>3</v>
      </c>
      <c r="C10" t="s">
        <v>67</v>
      </c>
      <c r="D10" t="s">
        <v>20</v>
      </c>
      <c r="E10" t="b">
        <v>1</v>
      </c>
      <c r="F10" t="b">
        <v>0</v>
      </c>
      <c r="G10" t="s">
        <v>17</v>
      </c>
      <c r="H10" t="s">
        <v>18</v>
      </c>
      <c r="I10">
        <v>16</v>
      </c>
      <c r="J10">
        <v>8</v>
      </c>
      <c r="K10" t="b">
        <v>1</v>
      </c>
      <c r="L10">
        <v>8</v>
      </c>
      <c r="M10" s="1">
        <v>445000</v>
      </c>
      <c r="N10" s="1">
        <v>5371000</v>
      </c>
      <c r="O10" s="1">
        <v>63486000</v>
      </c>
      <c r="P10" s="1">
        <v>675000</v>
      </c>
      <c r="Q10" s="1">
        <v>5460000</v>
      </c>
    </row>
    <row r="11" spans="1:17" x14ac:dyDescent="0.25">
      <c r="A11" t="s">
        <v>35</v>
      </c>
      <c r="B11">
        <v>4</v>
      </c>
      <c r="C11" t="s">
        <v>69</v>
      </c>
      <c r="D11" t="s">
        <v>36</v>
      </c>
      <c r="E11" t="b">
        <v>1</v>
      </c>
      <c r="F11" t="b">
        <v>0</v>
      </c>
      <c r="G11" t="s">
        <v>17</v>
      </c>
      <c r="H11" t="s">
        <v>18</v>
      </c>
      <c r="I11">
        <v>16</v>
      </c>
      <c r="J11">
        <v>8</v>
      </c>
      <c r="K11" t="b">
        <v>1</v>
      </c>
      <c r="L11">
        <v>8</v>
      </c>
      <c r="M11" s="1">
        <v>425000</v>
      </c>
      <c r="N11" s="1">
        <v>5717000</v>
      </c>
      <c r="O11" s="1">
        <v>41510000</v>
      </c>
      <c r="P11" s="1">
        <v>541000</v>
      </c>
      <c r="Q11" s="1">
        <v>5781000</v>
      </c>
    </row>
    <row r="12" spans="1:17" x14ac:dyDescent="0.25">
      <c r="A12" t="s">
        <v>51</v>
      </c>
      <c r="B12">
        <v>4</v>
      </c>
      <c r="C12" t="s">
        <v>70</v>
      </c>
      <c r="D12" t="s">
        <v>52</v>
      </c>
      <c r="E12" t="b">
        <v>1</v>
      </c>
      <c r="F12" t="b">
        <v>0</v>
      </c>
      <c r="G12" t="s">
        <v>17</v>
      </c>
      <c r="H12" t="s">
        <v>18</v>
      </c>
      <c r="I12">
        <v>16</v>
      </c>
      <c r="J12">
        <v>8</v>
      </c>
      <c r="K12" t="b">
        <v>1</v>
      </c>
      <c r="L12">
        <v>8</v>
      </c>
      <c r="M12" s="1">
        <v>481000</v>
      </c>
      <c r="N12" s="1">
        <v>5802000</v>
      </c>
      <c r="O12" s="1">
        <v>39613000</v>
      </c>
      <c r="P12" s="1">
        <v>550000</v>
      </c>
      <c r="Q12" s="1">
        <v>5913000</v>
      </c>
    </row>
    <row r="13" spans="1:17" x14ac:dyDescent="0.25">
      <c r="A13" t="s">
        <v>21</v>
      </c>
      <c r="B13">
        <v>4</v>
      </c>
      <c r="C13" t="s">
        <v>67</v>
      </c>
      <c r="D13" t="s">
        <v>22</v>
      </c>
      <c r="E13" t="b">
        <v>1</v>
      </c>
      <c r="F13" t="b">
        <v>0</v>
      </c>
      <c r="G13" t="s">
        <v>17</v>
      </c>
      <c r="H13" t="s">
        <v>18</v>
      </c>
      <c r="I13">
        <v>16</v>
      </c>
      <c r="J13">
        <v>8</v>
      </c>
      <c r="K13" t="b">
        <v>1</v>
      </c>
      <c r="L13">
        <v>8</v>
      </c>
      <c r="M13" s="1">
        <v>442000</v>
      </c>
      <c r="N13" s="1">
        <v>5279000</v>
      </c>
      <c r="O13" s="1">
        <v>42666000</v>
      </c>
      <c r="P13" s="1">
        <v>623000</v>
      </c>
      <c r="Q13" s="1">
        <v>5327000</v>
      </c>
    </row>
    <row r="14" spans="1:17" x14ac:dyDescent="0.25">
      <c r="A14" t="s">
        <v>37</v>
      </c>
      <c r="B14">
        <v>5</v>
      </c>
      <c r="C14" t="s">
        <v>69</v>
      </c>
      <c r="D14" t="s">
        <v>38</v>
      </c>
      <c r="E14" t="b">
        <v>1</v>
      </c>
      <c r="F14" t="b">
        <v>0</v>
      </c>
      <c r="G14" t="s">
        <v>17</v>
      </c>
      <c r="H14" t="s">
        <v>18</v>
      </c>
      <c r="I14">
        <v>16</v>
      </c>
      <c r="J14">
        <v>8</v>
      </c>
      <c r="K14" t="b">
        <v>1</v>
      </c>
      <c r="L14">
        <v>8</v>
      </c>
      <c r="M14" s="1">
        <v>454000</v>
      </c>
      <c r="N14" s="1">
        <v>5203000</v>
      </c>
      <c r="O14" s="1">
        <v>49492000</v>
      </c>
      <c r="P14" s="1">
        <v>665000</v>
      </c>
      <c r="Q14" s="1">
        <v>5238000</v>
      </c>
    </row>
    <row r="15" spans="1:17" x14ac:dyDescent="0.25">
      <c r="A15" t="s">
        <v>53</v>
      </c>
      <c r="B15">
        <v>5</v>
      </c>
      <c r="C15" t="s">
        <v>70</v>
      </c>
      <c r="D15" t="s">
        <v>54</v>
      </c>
      <c r="E15" t="b">
        <v>1</v>
      </c>
      <c r="F15" t="b">
        <v>0</v>
      </c>
      <c r="G15" t="s">
        <v>17</v>
      </c>
      <c r="H15" t="s">
        <v>18</v>
      </c>
      <c r="I15">
        <v>16</v>
      </c>
      <c r="J15">
        <v>8</v>
      </c>
      <c r="K15" t="b">
        <v>1</v>
      </c>
      <c r="L15">
        <v>8</v>
      </c>
      <c r="M15" s="1">
        <v>455000</v>
      </c>
      <c r="N15" s="1">
        <v>5111000</v>
      </c>
      <c r="O15" s="1">
        <v>46456000</v>
      </c>
      <c r="P15" s="1">
        <v>599000</v>
      </c>
      <c r="Q15" s="1">
        <v>5239000</v>
      </c>
    </row>
    <row r="16" spans="1:17" x14ac:dyDescent="0.25">
      <c r="A16" t="s">
        <v>23</v>
      </c>
      <c r="B16">
        <v>5</v>
      </c>
      <c r="C16" t="s">
        <v>67</v>
      </c>
      <c r="D16" t="s">
        <v>24</v>
      </c>
      <c r="E16" t="b">
        <v>1</v>
      </c>
      <c r="F16" t="b">
        <v>0</v>
      </c>
      <c r="G16" t="s">
        <v>17</v>
      </c>
      <c r="H16" t="s">
        <v>18</v>
      </c>
      <c r="I16">
        <v>16</v>
      </c>
      <c r="J16">
        <v>8</v>
      </c>
      <c r="K16" t="b">
        <v>1</v>
      </c>
      <c r="L16">
        <v>8</v>
      </c>
      <c r="M16" s="1">
        <v>456000</v>
      </c>
      <c r="N16" s="1">
        <v>5414000</v>
      </c>
      <c r="O16" s="1">
        <v>50892000</v>
      </c>
      <c r="P16" s="1">
        <v>671000</v>
      </c>
      <c r="Q16" s="1">
        <v>5497000</v>
      </c>
    </row>
    <row r="17" spans="1:17" x14ac:dyDescent="0.25">
      <c r="A17" t="s">
        <v>39</v>
      </c>
      <c r="B17">
        <v>6</v>
      </c>
      <c r="C17" t="s">
        <v>69</v>
      </c>
      <c r="D17" t="s">
        <v>40</v>
      </c>
      <c r="E17" t="b">
        <v>1</v>
      </c>
      <c r="F17" t="b">
        <v>0</v>
      </c>
      <c r="G17" t="s">
        <v>17</v>
      </c>
      <c r="H17" t="s">
        <v>18</v>
      </c>
      <c r="I17">
        <v>16</v>
      </c>
      <c r="J17">
        <v>8</v>
      </c>
      <c r="K17" t="b">
        <v>1</v>
      </c>
      <c r="L17">
        <v>8</v>
      </c>
      <c r="M17" s="1">
        <v>484000</v>
      </c>
      <c r="N17" s="1">
        <v>5528000</v>
      </c>
      <c r="O17" s="1">
        <v>43044000</v>
      </c>
      <c r="P17" s="1">
        <v>691000</v>
      </c>
      <c r="Q17" s="1">
        <v>5658000</v>
      </c>
    </row>
    <row r="18" spans="1:17" x14ac:dyDescent="0.25">
      <c r="A18" t="s">
        <v>55</v>
      </c>
      <c r="B18">
        <v>6</v>
      </c>
      <c r="C18" t="s">
        <v>70</v>
      </c>
      <c r="D18" t="s">
        <v>56</v>
      </c>
      <c r="E18" t="b">
        <v>1</v>
      </c>
      <c r="F18" t="b">
        <v>0</v>
      </c>
      <c r="G18" t="s">
        <v>17</v>
      </c>
      <c r="H18" t="s">
        <v>18</v>
      </c>
      <c r="I18">
        <v>16</v>
      </c>
      <c r="J18">
        <v>8</v>
      </c>
      <c r="K18" t="b">
        <v>1</v>
      </c>
      <c r="L18">
        <v>8</v>
      </c>
      <c r="M18" s="1">
        <v>490000</v>
      </c>
      <c r="N18" s="1">
        <v>5553000</v>
      </c>
      <c r="O18" s="1">
        <v>41626000</v>
      </c>
      <c r="P18" s="1">
        <v>653000</v>
      </c>
      <c r="Q18" s="1">
        <v>5716000</v>
      </c>
    </row>
    <row r="19" spans="1:17" x14ac:dyDescent="0.25">
      <c r="A19" t="s">
        <v>25</v>
      </c>
      <c r="B19">
        <v>6</v>
      </c>
      <c r="C19" t="s">
        <v>67</v>
      </c>
      <c r="D19" t="s">
        <v>26</v>
      </c>
      <c r="E19" t="b">
        <v>1</v>
      </c>
      <c r="F19" t="b">
        <v>0</v>
      </c>
      <c r="G19" t="s">
        <v>17</v>
      </c>
      <c r="H19" t="s">
        <v>18</v>
      </c>
      <c r="I19">
        <v>16</v>
      </c>
      <c r="J19">
        <v>8</v>
      </c>
      <c r="K19" t="b">
        <v>1</v>
      </c>
      <c r="L19">
        <v>8</v>
      </c>
      <c r="M19" s="1">
        <v>496000</v>
      </c>
      <c r="N19" s="1">
        <v>5798000</v>
      </c>
      <c r="O19" s="1">
        <v>44438000</v>
      </c>
      <c r="P19" s="1">
        <v>747000</v>
      </c>
      <c r="Q19" s="1">
        <v>5929000</v>
      </c>
    </row>
    <row r="20" spans="1:17" x14ac:dyDescent="0.25">
      <c r="A20" t="s">
        <v>41</v>
      </c>
      <c r="B20">
        <v>7</v>
      </c>
      <c r="C20" t="s">
        <v>69</v>
      </c>
      <c r="D20" t="s">
        <v>42</v>
      </c>
      <c r="E20" t="b">
        <v>1</v>
      </c>
      <c r="F20" t="b">
        <v>0</v>
      </c>
      <c r="G20" t="s">
        <v>17</v>
      </c>
      <c r="H20" t="s">
        <v>18</v>
      </c>
      <c r="I20">
        <v>16</v>
      </c>
      <c r="J20">
        <v>8</v>
      </c>
      <c r="K20" t="b">
        <v>1</v>
      </c>
      <c r="L20">
        <v>8</v>
      </c>
      <c r="M20" s="1">
        <v>517000</v>
      </c>
      <c r="N20" s="1">
        <v>5403000</v>
      </c>
      <c r="O20" s="1">
        <v>40024000</v>
      </c>
      <c r="P20" s="1">
        <v>729000</v>
      </c>
      <c r="Q20" s="1">
        <v>5547000</v>
      </c>
    </row>
    <row r="21" spans="1:17" x14ac:dyDescent="0.25">
      <c r="A21" t="s">
        <v>57</v>
      </c>
      <c r="B21">
        <v>7</v>
      </c>
      <c r="C21" t="s">
        <v>70</v>
      </c>
      <c r="D21" t="s">
        <v>58</v>
      </c>
      <c r="E21" t="b">
        <v>1</v>
      </c>
      <c r="F21" t="b">
        <v>0</v>
      </c>
      <c r="G21" t="s">
        <v>17</v>
      </c>
      <c r="H21" t="s">
        <v>18</v>
      </c>
      <c r="I21">
        <v>16</v>
      </c>
      <c r="J21">
        <v>8</v>
      </c>
      <c r="K21" t="b">
        <v>1</v>
      </c>
      <c r="L21">
        <v>8</v>
      </c>
      <c r="M21" s="1">
        <v>546000</v>
      </c>
      <c r="N21" s="1">
        <v>5584000</v>
      </c>
      <c r="O21" s="1">
        <v>35691000</v>
      </c>
      <c r="P21" s="1">
        <v>684000</v>
      </c>
      <c r="Q21" s="1">
        <v>5770000</v>
      </c>
    </row>
    <row r="22" spans="1:17" x14ac:dyDescent="0.25">
      <c r="A22" t="s">
        <v>27</v>
      </c>
      <c r="B22">
        <v>7</v>
      </c>
      <c r="C22" t="s">
        <v>67</v>
      </c>
      <c r="D22" t="s">
        <v>28</v>
      </c>
      <c r="E22" t="b">
        <v>1</v>
      </c>
      <c r="F22" t="b">
        <v>0</v>
      </c>
      <c r="G22" t="s">
        <v>17</v>
      </c>
      <c r="H22" t="s">
        <v>18</v>
      </c>
      <c r="I22">
        <v>16</v>
      </c>
      <c r="J22">
        <v>8</v>
      </c>
      <c r="K22" t="b">
        <v>1</v>
      </c>
      <c r="L22">
        <v>8</v>
      </c>
      <c r="M22" s="1">
        <v>525000</v>
      </c>
      <c r="N22" s="1">
        <v>6000000</v>
      </c>
      <c r="O22" s="1">
        <v>40208000</v>
      </c>
      <c r="P22" s="1">
        <v>751000</v>
      </c>
      <c r="Q22" s="1">
        <v>6176000</v>
      </c>
    </row>
    <row r="23" spans="1:17" x14ac:dyDescent="0.25">
      <c r="A23" t="s">
        <v>43</v>
      </c>
      <c r="B23">
        <v>8</v>
      </c>
      <c r="C23" t="s">
        <v>69</v>
      </c>
      <c r="D23" t="s">
        <v>44</v>
      </c>
      <c r="E23" t="b">
        <v>1</v>
      </c>
      <c r="F23" t="b">
        <v>0</v>
      </c>
      <c r="G23" t="s">
        <v>17</v>
      </c>
      <c r="H23" t="s">
        <v>18</v>
      </c>
      <c r="I23">
        <v>16</v>
      </c>
      <c r="J23">
        <v>8</v>
      </c>
      <c r="K23" t="b">
        <v>1</v>
      </c>
      <c r="L23">
        <v>8</v>
      </c>
      <c r="M23" s="1">
        <v>534000</v>
      </c>
      <c r="N23" s="1">
        <v>5475000</v>
      </c>
      <c r="O23" s="1">
        <v>43440000</v>
      </c>
      <c r="P23" s="1">
        <v>779000</v>
      </c>
      <c r="Q23" s="1">
        <v>5727000</v>
      </c>
    </row>
    <row r="24" spans="1:17" x14ac:dyDescent="0.25">
      <c r="A24" t="s">
        <v>59</v>
      </c>
      <c r="B24">
        <v>8</v>
      </c>
      <c r="C24" t="s">
        <v>70</v>
      </c>
      <c r="D24" t="s">
        <v>60</v>
      </c>
      <c r="E24" t="b">
        <v>1</v>
      </c>
      <c r="F24" t="b">
        <v>0</v>
      </c>
      <c r="G24" t="s">
        <v>17</v>
      </c>
      <c r="H24" t="s">
        <v>18</v>
      </c>
      <c r="I24">
        <v>16</v>
      </c>
      <c r="J24">
        <v>8</v>
      </c>
      <c r="K24" t="b">
        <v>1</v>
      </c>
      <c r="L24">
        <v>8</v>
      </c>
      <c r="M24" s="1">
        <v>508000</v>
      </c>
      <c r="N24" s="1">
        <v>5473000</v>
      </c>
      <c r="O24" s="1">
        <v>38635000</v>
      </c>
      <c r="P24" s="1">
        <v>709000</v>
      </c>
      <c r="Q24" s="1">
        <v>5722000</v>
      </c>
    </row>
    <row r="25" spans="1:17" x14ac:dyDescent="0.25">
      <c r="A25" t="s">
        <v>29</v>
      </c>
      <c r="B25">
        <v>8</v>
      </c>
      <c r="C25" t="s">
        <v>67</v>
      </c>
      <c r="D25" t="s">
        <v>30</v>
      </c>
      <c r="E25" t="b">
        <v>1</v>
      </c>
      <c r="F25" t="b">
        <v>0</v>
      </c>
      <c r="G25" t="s">
        <v>17</v>
      </c>
      <c r="H25" t="s">
        <v>18</v>
      </c>
      <c r="I25">
        <v>16</v>
      </c>
      <c r="J25">
        <v>8</v>
      </c>
      <c r="K25" t="b">
        <v>1</v>
      </c>
      <c r="L25">
        <v>8</v>
      </c>
      <c r="M25" s="1">
        <v>510000</v>
      </c>
      <c r="N25" s="1">
        <v>5013000</v>
      </c>
      <c r="O25" s="1">
        <v>43251000</v>
      </c>
      <c r="P25" s="1">
        <v>800000</v>
      </c>
      <c r="Q25" s="1">
        <v>5172000</v>
      </c>
    </row>
    <row r="27" spans="1:17" x14ac:dyDescent="0.25">
      <c r="A27" t="s">
        <v>68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71</v>
      </c>
    </row>
    <row r="28" spans="1:17" x14ac:dyDescent="0.25">
      <c r="A28" t="str">
        <f>"Threads: "&amp;B2&amp;" "&amp;C2</f>
        <v>Threads: 1 Simd128</v>
      </c>
      <c r="B28" s="1">
        <f>M2*0.000001</f>
        <v>0.44500000000000001</v>
      </c>
      <c r="C28" s="1">
        <f xml:space="preserve"> (N2 * 0.000001)+B28</f>
        <v>5.4450000000000003</v>
      </c>
      <c r="D28" s="1">
        <f xml:space="preserve"> (O2 * 0.000001)+C28</f>
        <v>158.124</v>
      </c>
      <c r="E28" s="1">
        <f xml:space="preserve"> (P2 * 0.000001)+D28</f>
        <v>158.79499999999999</v>
      </c>
      <c r="F28" s="1">
        <f xml:space="preserve"> (Q2 * 0.000001)+E28</f>
        <v>163.85399999999998</v>
      </c>
      <c r="G28">
        <v>0</v>
      </c>
      <c r="H28">
        <v>0</v>
      </c>
    </row>
    <row r="29" spans="1:17" x14ac:dyDescent="0.25">
      <c r="A29" t="str">
        <f>"Threads: "&amp;B3&amp;" "&amp;C3</f>
        <v>Threads: 1 Simd256</v>
      </c>
      <c r="B29" s="1">
        <f>M3*0.000001</f>
        <v>0.439</v>
      </c>
      <c r="C29" s="1">
        <f xml:space="preserve"> (N3 * 0.000001)+B29</f>
        <v>5.5</v>
      </c>
      <c r="D29" s="1">
        <f xml:space="preserve"> (O3 * 0.000001)+C29</f>
        <v>147.536</v>
      </c>
      <c r="E29" s="1">
        <f xml:space="preserve"> (P3 * 0.000001)+D29</f>
        <v>148.20099999999999</v>
      </c>
      <c r="F29" s="1">
        <f xml:space="preserve"> (Q3 * 0.000001)+E29</f>
        <v>153.33699999999999</v>
      </c>
      <c r="G29">
        <v>0</v>
      </c>
      <c r="H29">
        <v>0</v>
      </c>
    </row>
    <row r="30" spans="1:17" x14ac:dyDescent="0.25">
      <c r="A30" t="str">
        <f>"Threads: "&amp;B4&amp;" "&amp;C4</f>
        <v>Threads: 1 No Simd</v>
      </c>
      <c r="B30" s="1">
        <f>M4*0.000001</f>
        <v>0.47699999999999998</v>
      </c>
      <c r="C30" s="1">
        <f xml:space="preserve"> (N4 * 0.000001)+B30</f>
        <v>5.6959999999999997</v>
      </c>
      <c r="D30" s="1">
        <f xml:space="preserve"> (O4 * 0.000001)+C30</f>
        <v>162.96699999999998</v>
      </c>
      <c r="E30" s="1">
        <f xml:space="preserve"> (P4 * 0.000001)+D30</f>
        <v>163.65499999999997</v>
      </c>
      <c r="F30" s="1">
        <f xml:space="preserve"> (Q4 * 0.000001)+E30</f>
        <v>168.92699999999996</v>
      </c>
      <c r="G30">
        <v>0</v>
      </c>
      <c r="H30">
        <v>0</v>
      </c>
    </row>
    <row r="31" spans="1:17" x14ac:dyDescent="0.25">
      <c r="A31" t="str">
        <f>"Threads: "&amp;B5&amp;" "&amp;C5</f>
        <v>Threads: 2 Simd128</v>
      </c>
      <c r="B31" s="1">
        <f>M5*0.000001</f>
        <v>0.45599999999999996</v>
      </c>
      <c r="C31" s="1">
        <f xml:space="preserve"> (N5 * 0.000001)+B31</f>
        <v>5.8170000000000002</v>
      </c>
      <c r="D31" s="1">
        <f xml:space="preserve"> (O5 * 0.000001)+C31</f>
        <v>91.170999999999992</v>
      </c>
      <c r="E31" s="1">
        <f xml:space="preserve"> (P5 * 0.000001)+D31</f>
        <v>91.828999999999994</v>
      </c>
      <c r="F31" s="1">
        <f xml:space="preserve"> (Q5 * 0.000001)+E31</f>
        <v>97.318999999999988</v>
      </c>
      <c r="G31" s="1">
        <f>($F$28-F31)/$F$28*100</f>
        <v>40.606271436766875</v>
      </c>
      <c r="H31" s="1">
        <f>($F$30-F31)/$F$30*100</f>
        <v>42.389908066798078</v>
      </c>
    </row>
    <row r="32" spans="1:17" x14ac:dyDescent="0.25">
      <c r="A32" t="str">
        <f>"Threads: "&amp;B6&amp;" "&amp;C6</f>
        <v>Threads: 2 Simd256</v>
      </c>
      <c r="B32" s="1">
        <f>M6*0.000001</f>
        <v>0.45399999999999996</v>
      </c>
      <c r="C32" s="1">
        <f xml:space="preserve"> (N6 * 0.000001)+B32</f>
        <v>5.2719999999999994</v>
      </c>
      <c r="D32" s="1">
        <f xml:space="preserve"> (O6 * 0.000001)+C32</f>
        <v>78.126999999999995</v>
      </c>
      <c r="E32" s="1">
        <f xml:space="preserve"> (P6 * 0.000001)+D32</f>
        <v>78.759999999999991</v>
      </c>
      <c r="F32" s="1">
        <f xml:space="preserve"> (Q6 * 0.000001)+E32</f>
        <v>83.593999999999994</v>
      </c>
      <c r="G32" s="1">
        <f>($F$29-F32)/$F$29*100</f>
        <v>45.483477569014653</v>
      </c>
      <c r="H32" s="1">
        <f t="shared" ref="H32:H51" si="0">($F$30-F32)/$F$30*100</f>
        <v>50.514719375825059</v>
      </c>
    </row>
    <row r="33" spans="1:8" x14ac:dyDescent="0.25">
      <c r="A33" t="str">
        <f>"Threads: "&amp;B7&amp;" "&amp;C7</f>
        <v>Threads: 2 No Simd</v>
      </c>
      <c r="B33" s="1">
        <f>M7*0.000001</f>
        <v>0.42399999999999999</v>
      </c>
      <c r="C33" s="1">
        <f xml:space="preserve"> (N7 * 0.000001)+B33</f>
        <v>5.907</v>
      </c>
      <c r="D33" s="1">
        <f xml:space="preserve"> (O7 * 0.000001)+C33</f>
        <v>84.662999999999997</v>
      </c>
      <c r="E33" s="1">
        <f xml:space="preserve"> (P7 * 0.000001)+D33</f>
        <v>85.343000000000004</v>
      </c>
      <c r="F33" s="1">
        <f xml:space="preserve"> (Q7 * 0.000001)+E33</f>
        <v>90.862000000000009</v>
      </c>
      <c r="G33" s="1">
        <f>($F$30-F33)/$F$30*100</f>
        <v>46.21226920504121</v>
      </c>
      <c r="H33" s="1">
        <f t="shared" si="0"/>
        <v>46.21226920504121</v>
      </c>
    </row>
    <row r="34" spans="1:8" x14ac:dyDescent="0.25">
      <c r="A34" t="str">
        <f>"Threads: "&amp;B8&amp;" "&amp;C8</f>
        <v>Threads: 3 Simd128</v>
      </c>
      <c r="B34" s="1">
        <f>M8*0.000001</f>
        <v>0.45599999999999996</v>
      </c>
      <c r="C34" s="1">
        <f xml:space="preserve"> (N8 * 0.000001)+B34</f>
        <v>5.9770000000000003</v>
      </c>
      <c r="D34" s="1">
        <f xml:space="preserve"> (O8 * 0.000001)+C34</f>
        <v>65.98</v>
      </c>
      <c r="E34" s="1">
        <f xml:space="preserve"> (P8 * 0.000001)+D34</f>
        <v>66.64</v>
      </c>
      <c r="F34" s="1">
        <f xml:space="preserve"> (Q8 * 0.000001)+E34</f>
        <v>72.275000000000006</v>
      </c>
      <c r="G34" s="1">
        <f>($F$28-F34)/$F$28*100</f>
        <v>55.890609933233236</v>
      </c>
      <c r="H34" s="1">
        <f t="shared" si="0"/>
        <v>57.215246822591993</v>
      </c>
    </row>
    <row r="35" spans="1:8" x14ac:dyDescent="0.25">
      <c r="A35" t="str">
        <f>"Threads: "&amp;B9&amp;" "&amp;C9</f>
        <v>Threads: 3 Simd256</v>
      </c>
      <c r="B35" s="1">
        <f>M9*0.000001</f>
        <v>0.45699999999999996</v>
      </c>
      <c r="C35" s="1">
        <f xml:space="preserve"> (N9 * 0.000001)+B35</f>
        <v>6.1999999999999993</v>
      </c>
      <c r="D35" s="1">
        <f xml:space="preserve"> (O9 * 0.000001)+C35</f>
        <v>58.713999999999999</v>
      </c>
      <c r="E35" s="1">
        <f xml:space="preserve"> (P9 * 0.000001)+D35</f>
        <v>59.292000000000002</v>
      </c>
      <c r="F35" s="1">
        <f xml:space="preserve"> (Q9 * 0.000001)+E35</f>
        <v>65.141999999999996</v>
      </c>
      <c r="G35" s="1">
        <f>($F$29-F35)/$F$29*100</f>
        <v>57.517102851888325</v>
      </c>
      <c r="H35" s="1">
        <f t="shared" si="0"/>
        <v>61.437780816565734</v>
      </c>
    </row>
    <row r="36" spans="1:8" x14ac:dyDescent="0.25">
      <c r="A36" t="str">
        <f>"Threads: "&amp;B10&amp;" "&amp;C10</f>
        <v>Threads: 3 No Simd</v>
      </c>
      <c r="B36" s="1">
        <f>M10*0.000001</f>
        <v>0.44500000000000001</v>
      </c>
      <c r="C36" s="1">
        <f xml:space="preserve"> (N10 * 0.000001)+B36</f>
        <v>5.8159999999999998</v>
      </c>
      <c r="D36" s="1">
        <f xml:space="preserve"> (O10 * 0.000001)+C36</f>
        <v>69.301999999999992</v>
      </c>
      <c r="E36" s="1">
        <f xml:space="preserve"> (P10 * 0.000001)+D36</f>
        <v>69.97699999999999</v>
      </c>
      <c r="F36" s="1">
        <f xml:space="preserve"> (Q10 * 0.000001)+E36</f>
        <v>75.436999999999983</v>
      </c>
      <c r="G36" s="1">
        <f>($F$30-F36)/$F$30*100</f>
        <v>55.343432370195409</v>
      </c>
      <c r="H36" s="1">
        <f t="shared" si="0"/>
        <v>55.343432370195409</v>
      </c>
    </row>
    <row r="37" spans="1:8" x14ac:dyDescent="0.25">
      <c r="A37" t="str">
        <f>"Threads: "&amp;B11&amp;" "&amp;C11</f>
        <v>Threads: 4 Simd128</v>
      </c>
      <c r="B37" s="1">
        <f>M11*0.000001</f>
        <v>0.42499999999999999</v>
      </c>
      <c r="C37" s="1">
        <f xml:space="preserve"> (N11 * 0.000001)+B37</f>
        <v>6.1419999999999995</v>
      </c>
      <c r="D37" s="1">
        <f xml:space="preserve"> (O11 * 0.000001)+C37</f>
        <v>47.652000000000001</v>
      </c>
      <c r="E37" s="1">
        <f xml:space="preserve"> (P11 * 0.000001)+D37</f>
        <v>48.192999999999998</v>
      </c>
      <c r="F37" s="1">
        <f xml:space="preserve"> (Q11 * 0.000001)+E37</f>
        <v>53.973999999999997</v>
      </c>
      <c r="G37" s="1">
        <f t="shared" ref="G37" si="1">($F$28-F37)/$F$28*100</f>
        <v>67.059699488569095</v>
      </c>
      <c r="H37" s="1">
        <f t="shared" si="0"/>
        <v>68.048920539641372</v>
      </c>
    </row>
    <row r="38" spans="1:8" x14ac:dyDescent="0.25">
      <c r="A38" t="str">
        <f>"Threads: "&amp;B12&amp;" "&amp;C12</f>
        <v>Threads: 4 Simd256</v>
      </c>
      <c r="B38" s="1">
        <f>M12*0.000001</f>
        <v>0.48099999999999998</v>
      </c>
      <c r="C38" s="1">
        <f xml:space="preserve"> (N12 * 0.000001)+B38</f>
        <v>6.2829999999999995</v>
      </c>
      <c r="D38" s="1">
        <f xml:space="preserve"> (O12 * 0.000001)+C38</f>
        <v>45.896000000000001</v>
      </c>
      <c r="E38" s="1">
        <f xml:space="preserve"> (P12 * 0.000001)+D38</f>
        <v>46.445999999999998</v>
      </c>
      <c r="F38" s="1">
        <f xml:space="preserve"> (Q12 * 0.000001)+E38</f>
        <v>52.358999999999995</v>
      </c>
      <c r="G38" s="1">
        <f t="shared" ref="G38" si="2">($F$29-F38)/$F$29*100</f>
        <v>65.853642630284924</v>
      </c>
      <c r="H38" s="1">
        <f t="shared" si="0"/>
        <v>69.004954802962231</v>
      </c>
    </row>
    <row r="39" spans="1:8" x14ac:dyDescent="0.25">
      <c r="A39" t="str">
        <f>"Threads: "&amp;B13&amp;" "&amp;C13</f>
        <v>Threads: 4 No Simd</v>
      </c>
      <c r="B39" s="1">
        <f>M13*0.000001</f>
        <v>0.442</v>
      </c>
      <c r="C39" s="1">
        <f xml:space="preserve"> (N13 * 0.000001)+B39</f>
        <v>5.7210000000000001</v>
      </c>
      <c r="D39" s="1">
        <f xml:space="preserve"> (O13 * 0.000001)+C39</f>
        <v>48.387</v>
      </c>
      <c r="E39" s="1">
        <f xml:space="preserve"> (P13 * 0.000001)+D39</f>
        <v>49.01</v>
      </c>
      <c r="F39" s="1">
        <f xml:space="preserve"> (Q13 * 0.000001)+E39</f>
        <v>54.336999999999996</v>
      </c>
      <c r="G39" s="1">
        <f t="shared" ref="G39" si="3">($F$30-F39)/$F$30*100</f>
        <v>67.834034819774232</v>
      </c>
      <c r="H39" s="1">
        <f t="shared" si="0"/>
        <v>67.834034819774232</v>
      </c>
    </row>
    <row r="40" spans="1:8" x14ac:dyDescent="0.25">
      <c r="A40" t="str">
        <f>"Threads: "&amp;B14&amp;" "&amp;C14</f>
        <v>Threads: 5 Simd128</v>
      </c>
      <c r="B40" s="1">
        <f>M14*0.000001</f>
        <v>0.45399999999999996</v>
      </c>
      <c r="C40" s="1">
        <f xml:space="preserve"> (N14 * 0.000001)+B40</f>
        <v>5.6569999999999991</v>
      </c>
      <c r="D40" s="1">
        <f xml:space="preserve"> (O14 * 0.000001)+C40</f>
        <v>55.148999999999994</v>
      </c>
      <c r="E40" s="1">
        <f xml:space="preserve"> (P14 * 0.000001)+D40</f>
        <v>55.813999999999993</v>
      </c>
      <c r="F40" s="1">
        <f xml:space="preserve"> (Q14 * 0.000001)+E40</f>
        <v>61.051999999999992</v>
      </c>
      <c r="G40" s="1">
        <f t="shared" ref="G40" si="4">($F$28-F40)/$F$28*100</f>
        <v>62.740000244119763</v>
      </c>
      <c r="H40" s="1">
        <f t="shared" si="0"/>
        <v>63.858944988071762</v>
      </c>
    </row>
    <row r="41" spans="1:8" x14ac:dyDescent="0.25">
      <c r="A41" t="str">
        <f>"Threads: "&amp;B15&amp;" "&amp;C15</f>
        <v>Threads: 5 Simd256</v>
      </c>
      <c r="B41" s="1">
        <f>M15*0.000001</f>
        <v>0.45499999999999996</v>
      </c>
      <c r="C41" s="1">
        <f xml:space="preserve"> (N15 * 0.000001)+B41</f>
        <v>5.5659999999999998</v>
      </c>
      <c r="D41" s="1">
        <f xml:space="preserve"> (O15 * 0.000001)+C41</f>
        <v>52.021999999999998</v>
      </c>
      <c r="E41" s="1">
        <f xml:space="preserve"> (P15 * 0.000001)+D41</f>
        <v>52.620999999999995</v>
      </c>
      <c r="F41" s="1">
        <f xml:space="preserve"> (Q15 * 0.000001)+E41</f>
        <v>57.859999999999992</v>
      </c>
      <c r="G41" s="1">
        <f t="shared" ref="G41" si="5">($F$29-F41)/$F$29*100</f>
        <v>62.266119723224008</v>
      </c>
      <c r="H41" s="1">
        <f t="shared" si="0"/>
        <v>65.748518590870617</v>
      </c>
    </row>
    <row r="42" spans="1:8" x14ac:dyDescent="0.25">
      <c r="A42" t="str">
        <f>"Threads: "&amp;B16&amp;" "&amp;C16</f>
        <v>Threads: 5 No Simd</v>
      </c>
      <c r="B42" s="1">
        <f>M16*0.000001</f>
        <v>0.45599999999999996</v>
      </c>
      <c r="C42" s="1">
        <f xml:space="preserve"> (N16 * 0.000001)+B42</f>
        <v>5.8699999999999992</v>
      </c>
      <c r="D42" s="1">
        <f xml:space="preserve"> (O16 * 0.000001)+C42</f>
        <v>56.761999999999993</v>
      </c>
      <c r="E42" s="1">
        <f xml:space="preserve"> (P16 * 0.000001)+D42</f>
        <v>57.432999999999993</v>
      </c>
      <c r="F42" s="1">
        <f xml:space="preserve"> (Q16 * 0.000001)+E42</f>
        <v>62.929999999999993</v>
      </c>
      <c r="G42" s="1">
        <f t="shared" ref="G42" si="6">($F$30-F42)/$F$30*100</f>
        <v>62.747222172891249</v>
      </c>
      <c r="H42" s="1">
        <f t="shared" si="0"/>
        <v>62.747222172891249</v>
      </c>
    </row>
    <row r="43" spans="1:8" x14ac:dyDescent="0.25">
      <c r="A43" t="str">
        <f>"Threads: "&amp;B17&amp;" "&amp;C17</f>
        <v>Threads: 6 Simd128</v>
      </c>
      <c r="B43" s="1">
        <f>M17*0.000001</f>
        <v>0.48399999999999999</v>
      </c>
      <c r="C43" s="1">
        <f xml:space="preserve"> (N17 * 0.000001)+B43</f>
        <v>6.0119999999999996</v>
      </c>
      <c r="D43" s="1">
        <f xml:space="preserve"> (O17 * 0.000001)+C43</f>
        <v>49.055999999999997</v>
      </c>
      <c r="E43" s="1">
        <f xml:space="preserve"> (P17 * 0.000001)+D43</f>
        <v>49.747</v>
      </c>
      <c r="F43" s="1">
        <f xml:space="preserve"> (Q17 * 0.000001)+E43</f>
        <v>55.405000000000001</v>
      </c>
      <c r="G43" s="1">
        <f t="shared" ref="G43" si="7">($F$28-F43)/$F$28*100</f>
        <v>66.186361028720682</v>
      </c>
      <c r="H43" s="1">
        <f t="shared" si="0"/>
        <v>67.201809065454299</v>
      </c>
    </row>
    <row r="44" spans="1:8" x14ac:dyDescent="0.25">
      <c r="A44" t="str">
        <f>"Threads: "&amp;B18&amp;" "&amp;C18</f>
        <v>Threads: 6 Simd256</v>
      </c>
      <c r="B44" s="1">
        <f>M18*0.000001</f>
        <v>0.49</v>
      </c>
      <c r="C44" s="1">
        <f xml:space="preserve"> (N18 * 0.000001)+B44</f>
        <v>6.0430000000000001</v>
      </c>
      <c r="D44" s="1">
        <f xml:space="preserve"> (O18 * 0.000001)+C44</f>
        <v>47.668999999999997</v>
      </c>
      <c r="E44" s="1">
        <f xml:space="preserve"> (P18 * 0.000001)+D44</f>
        <v>48.321999999999996</v>
      </c>
      <c r="F44" s="1">
        <f xml:space="preserve"> (Q18 * 0.000001)+E44</f>
        <v>54.037999999999997</v>
      </c>
      <c r="G44" s="1">
        <f t="shared" ref="G44" si="8">($F$29-F44)/$F$29*100</f>
        <v>64.758668814441393</v>
      </c>
      <c r="H44" s="1">
        <f t="shared" si="0"/>
        <v>68.011034352116596</v>
      </c>
    </row>
    <row r="45" spans="1:8" x14ac:dyDescent="0.25">
      <c r="A45" t="str">
        <f>"Threads: "&amp;B19&amp;" "&amp;C19</f>
        <v>Threads: 6 No Simd</v>
      </c>
      <c r="B45" s="1">
        <f>M19*0.000001</f>
        <v>0.496</v>
      </c>
      <c r="C45" s="1">
        <f xml:space="preserve"> (N19 * 0.000001)+B45</f>
        <v>6.2940000000000005</v>
      </c>
      <c r="D45" s="1">
        <f xml:space="preserve"> (O19 * 0.000001)+C45</f>
        <v>50.731999999999999</v>
      </c>
      <c r="E45" s="1">
        <f xml:space="preserve"> (P19 * 0.000001)+D45</f>
        <v>51.478999999999999</v>
      </c>
      <c r="F45" s="1">
        <f xml:space="preserve"> (Q19 * 0.000001)+E45</f>
        <v>57.408000000000001</v>
      </c>
      <c r="G45" s="1">
        <f t="shared" ref="G45" si="9">($F$30-F45)/$F$30*100</f>
        <v>66.016089790264417</v>
      </c>
      <c r="H45" s="1">
        <f t="shared" si="0"/>
        <v>66.016089790264417</v>
      </c>
    </row>
    <row r="46" spans="1:8" x14ac:dyDescent="0.25">
      <c r="A46" t="str">
        <f>"Threads: "&amp;B20&amp;" "&amp;C20</f>
        <v>Threads: 7 Simd128</v>
      </c>
      <c r="B46" s="1">
        <f>M20*0.000001</f>
        <v>0.51700000000000002</v>
      </c>
      <c r="C46" s="1">
        <f xml:space="preserve"> (N20 * 0.000001)+B46</f>
        <v>5.92</v>
      </c>
      <c r="D46" s="1">
        <f xml:space="preserve"> (O20 * 0.000001)+C46</f>
        <v>45.944000000000003</v>
      </c>
      <c r="E46" s="1">
        <f xml:space="preserve"> (P20 * 0.000001)+D46</f>
        <v>46.673000000000002</v>
      </c>
      <c r="F46" s="1">
        <f xml:space="preserve"> (Q20 * 0.000001)+E46</f>
        <v>52.22</v>
      </c>
      <c r="G46" s="1">
        <f t="shared" ref="G46" si="10">($F$28-F46)/$F$28*100</f>
        <v>68.130164658781595</v>
      </c>
      <c r="H46" s="1">
        <f t="shared" si="0"/>
        <v>69.087238866492612</v>
      </c>
    </row>
    <row r="47" spans="1:8" x14ac:dyDescent="0.25">
      <c r="A47" t="str">
        <f>"Threads: "&amp;B21&amp;" "&amp;C21</f>
        <v>Threads: 7 Simd256</v>
      </c>
      <c r="B47" s="1">
        <f>M21*0.000001</f>
        <v>0.54599999999999993</v>
      </c>
      <c r="C47" s="1">
        <f xml:space="preserve"> (N21 * 0.000001)+B47</f>
        <v>6.13</v>
      </c>
      <c r="D47" s="1">
        <f xml:space="preserve"> (O21 * 0.000001)+C47</f>
        <v>41.820999999999998</v>
      </c>
      <c r="E47" s="1">
        <f xml:space="preserve"> (P21 * 0.000001)+D47</f>
        <v>42.504999999999995</v>
      </c>
      <c r="F47" s="1">
        <f xml:space="preserve"> (Q21 * 0.000001)+E47</f>
        <v>48.274999999999991</v>
      </c>
      <c r="G47" s="1">
        <f t="shared" ref="G47" si="11">($F$29-F47)/$F$29*100</f>
        <v>68.517057200806079</v>
      </c>
      <c r="H47" s="1">
        <f t="shared" si="0"/>
        <v>71.422567144387813</v>
      </c>
    </row>
    <row r="48" spans="1:8" x14ac:dyDescent="0.25">
      <c r="A48" t="str">
        <f>"Threads: "&amp;B22&amp;" "&amp;C22</f>
        <v>Threads: 7 No Simd</v>
      </c>
      <c r="B48" s="1">
        <f>M22*0.000001</f>
        <v>0.52500000000000002</v>
      </c>
      <c r="C48" s="1">
        <f xml:space="preserve"> (N22 * 0.000001)+B48</f>
        <v>6.5250000000000004</v>
      </c>
      <c r="D48" s="1">
        <f xml:space="preserve"> (O22 * 0.000001)+C48</f>
        <v>46.732999999999997</v>
      </c>
      <c r="E48" s="1">
        <f xml:space="preserve"> (P22 * 0.000001)+D48</f>
        <v>47.483999999999995</v>
      </c>
      <c r="F48" s="1">
        <f xml:space="preserve"> (Q22 * 0.000001)+E48</f>
        <v>53.66</v>
      </c>
      <c r="G48" s="1">
        <f t="shared" ref="G48" si="12">($F$30-F48)/$F$30*100</f>
        <v>68.234799647184872</v>
      </c>
      <c r="H48" s="1">
        <f t="shared" si="0"/>
        <v>68.234799647184872</v>
      </c>
    </row>
    <row r="49" spans="1:8" x14ac:dyDescent="0.25">
      <c r="A49" t="str">
        <f>"Threads: "&amp;B23&amp;" "&amp;C23</f>
        <v>Threads: 8 Simd128</v>
      </c>
      <c r="B49" s="1">
        <f>M23*0.000001</f>
        <v>0.53400000000000003</v>
      </c>
      <c r="C49" s="1">
        <f xml:space="preserve"> (N23 * 0.000001)+B49</f>
        <v>6.0089999999999995</v>
      </c>
      <c r="D49" s="1">
        <f xml:space="preserve"> (O23 * 0.000001)+C49</f>
        <v>49.448999999999998</v>
      </c>
      <c r="E49" s="1">
        <f xml:space="preserve"> (P23 * 0.000001)+D49</f>
        <v>50.227999999999994</v>
      </c>
      <c r="F49" s="1">
        <f xml:space="preserve"> (Q23 * 0.000001)+E49</f>
        <v>55.954999999999991</v>
      </c>
      <c r="G49" s="1">
        <f>($F$28-F49)/$F$28*100</f>
        <v>65.850696351630106</v>
      </c>
      <c r="H49" s="1">
        <f t="shared" si="0"/>
        <v>66.87622464141316</v>
      </c>
    </row>
    <row r="50" spans="1:8" x14ac:dyDescent="0.25">
      <c r="A50" t="str">
        <f>"Threads: "&amp;B24&amp;" "&amp;C24</f>
        <v>Threads: 8 Simd256</v>
      </c>
      <c r="B50" s="1">
        <f>M24*0.000001</f>
        <v>0.50800000000000001</v>
      </c>
      <c r="C50" s="1">
        <f xml:space="preserve"> (N24 * 0.000001)+B50</f>
        <v>5.9809999999999999</v>
      </c>
      <c r="D50" s="1">
        <f xml:space="preserve"> (O24 * 0.000001)+C50</f>
        <v>44.616</v>
      </c>
      <c r="E50" s="1">
        <f xml:space="preserve"> (P24 * 0.000001)+D50</f>
        <v>45.325000000000003</v>
      </c>
      <c r="F50" s="1">
        <f xml:space="preserve"> (Q24 * 0.000001)+E50</f>
        <v>51.047000000000004</v>
      </c>
      <c r="G50" s="1">
        <f t="shared" ref="G50" si="13">($F$29-F50)/$F$29*100</f>
        <v>66.709274343439617</v>
      </c>
      <c r="H50" s="1">
        <f t="shared" si="0"/>
        <v>69.781621647220391</v>
      </c>
    </row>
    <row r="51" spans="1:8" x14ac:dyDescent="0.25">
      <c r="A51" t="str">
        <f>"Threads: "&amp;B25&amp;" "&amp;C25</f>
        <v>Threads: 8 No Simd</v>
      </c>
      <c r="B51" s="1">
        <f>M25*0.000001</f>
        <v>0.51</v>
      </c>
      <c r="C51" s="1">
        <f xml:space="preserve"> (N25 * 0.000001)+B51</f>
        <v>5.5229999999999997</v>
      </c>
      <c r="D51" s="1">
        <f xml:space="preserve"> (O25 * 0.000001)+C51</f>
        <v>48.774000000000001</v>
      </c>
      <c r="E51" s="1">
        <f xml:space="preserve"> (P25 * 0.000001)+D51</f>
        <v>49.573999999999998</v>
      </c>
      <c r="F51" s="1">
        <f xml:space="preserve"> (Q25 * 0.000001)+E51</f>
        <v>54.745999999999995</v>
      </c>
      <c r="G51" s="1">
        <f t="shared" ref="G51" si="14">($F$30-F51)/$F$30*100</f>
        <v>67.591918402623619</v>
      </c>
      <c r="H51" s="1">
        <f t="shared" si="0"/>
        <v>67.591918402623619</v>
      </c>
    </row>
    <row r="53" spans="1:8" x14ac:dyDescent="0.25">
      <c r="A53" t="str">
        <f t="shared" ref="A53:A76" si="15">A28</f>
        <v>Threads: 1 Simd128</v>
      </c>
    </row>
    <row r="54" spans="1:8" x14ac:dyDescent="0.25">
      <c r="A54" t="str">
        <f t="shared" si="15"/>
        <v>Threads: 1 Simd256</v>
      </c>
    </row>
    <row r="55" spans="1:8" x14ac:dyDescent="0.25">
      <c r="A55" t="str">
        <f t="shared" si="15"/>
        <v>Threads: 1 No Simd</v>
      </c>
    </row>
    <row r="56" spans="1:8" x14ac:dyDescent="0.25">
      <c r="A56" t="str">
        <f t="shared" si="15"/>
        <v>Threads: 2 Simd128</v>
      </c>
    </row>
    <row r="57" spans="1:8" x14ac:dyDescent="0.25">
      <c r="A57" t="str">
        <f t="shared" si="15"/>
        <v>Threads: 2 Simd256</v>
      </c>
    </row>
    <row r="58" spans="1:8" x14ac:dyDescent="0.25">
      <c r="A58" t="str">
        <f t="shared" si="15"/>
        <v>Threads: 2 No Simd</v>
      </c>
    </row>
    <row r="59" spans="1:8" x14ac:dyDescent="0.25">
      <c r="A59" t="str">
        <f t="shared" si="15"/>
        <v>Threads: 3 Simd128</v>
      </c>
    </row>
    <row r="60" spans="1:8" x14ac:dyDescent="0.25">
      <c r="A60" t="str">
        <f t="shared" si="15"/>
        <v>Threads: 3 Simd256</v>
      </c>
    </row>
    <row r="61" spans="1:8" x14ac:dyDescent="0.25">
      <c r="A61" t="str">
        <f t="shared" si="15"/>
        <v>Threads: 3 No Simd</v>
      </c>
    </row>
    <row r="62" spans="1:8" x14ac:dyDescent="0.25">
      <c r="A62" t="str">
        <f t="shared" si="15"/>
        <v>Threads: 4 Simd128</v>
      </c>
    </row>
    <row r="63" spans="1:8" x14ac:dyDescent="0.25">
      <c r="A63" t="str">
        <f t="shared" si="15"/>
        <v>Threads: 4 Simd256</v>
      </c>
    </row>
    <row r="64" spans="1:8" x14ac:dyDescent="0.25">
      <c r="A64" t="str">
        <f t="shared" si="15"/>
        <v>Threads: 4 No Simd</v>
      </c>
    </row>
    <row r="65" spans="1:1" x14ac:dyDescent="0.25">
      <c r="A65" t="str">
        <f t="shared" si="15"/>
        <v>Threads: 5 Simd128</v>
      </c>
    </row>
    <row r="66" spans="1:1" x14ac:dyDescent="0.25">
      <c r="A66" t="str">
        <f t="shared" si="15"/>
        <v>Threads: 5 Simd256</v>
      </c>
    </row>
    <row r="67" spans="1:1" x14ac:dyDescent="0.25">
      <c r="A67" t="str">
        <f t="shared" si="15"/>
        <v>Threads: 5 No Simd</v>
      </c>
    </row>
    <row r="68" spans="1:1" x14ac:dyDescent="0.25">
      <c r="A68" t="str">
        <f t="shared" si="15"/>
        <v>Threads: 6 Simd128</v>
      </c>
    </row>
    <row r="69" spans="1:1" x14ac:dyDescent="0.25">
      <c r="A69" t="str">
        <f t="shared" si="15"/>
        <v>Threads: 6 Simd256</v>
      </c>
    </row>
    <row r="70" spans="1:1" x14ac:dyDescent="0.25">
      <c r="A70" t="str">
        <f t="shared" si="15"/>
        <v>Threads: 6 No Simd</v>
      </c>
    </row>
    <row r="71" spans="1:1" x14ac:dyDescent="0.25">
      <c r="A71" t="str">
        <f t="shared" si="15"/>
        <v>Threads: 7 Simd128</v>
      </c>
    </row>
    <row r="72" spans="1:1" x14ac:dyDescent="0.25">
      <c r="A72" t="str">
        <f t="shared" si="15"/>
        <v>Threads: 7 Simd256</v>
      </c>
    </row>
    <row r="73" spans="1:1" x14ac:dyDescent="0.25">
      <c r="A73" t="str">
        <f t="shared" si="15"/>
        <v>Threads: 7 No Simd</v>
      </c>
    </row>
    <row r="74" spans="1:1" x14ac:dyDescent="0.25">
      <c r="A74" t="str">
        <f t="shared" si="15"/>
        <v>Threads: 8 Simd128</v>
      </c>
    </row>
    <row r="75" spans="1:1" x14ac:dyDescent="0.25">
      <c r="A75" t="str">
        <f t="shared" si="15"/>
        <v>Threads: 8 Simd256</v>
      </c>
    </row>
    <row r="76" spans="1:1" x14ac:dyDescent="0.25">
      <c r="A76" t="str">
        <f t="shared" si="15"/>
        <v>Threads: 8 No Simd</v>
      </c>
    </row>
  </sheetData>
  <sortState ref="A28:F51">
    <sortCondition ref="B2:B25"/>
    <sortCondition ref="C2:C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</cp:lastModifiedBy>
  <dcterms:created xsi:type="dcterms:W3CDTF">2015-10-31T03:42:31Z</dcterms:created>
  <dcterms:modified xsi:type="dcterms:W3CDTF">2015-10-31T04:04:21Z</dcterms:modified>
</cp:coreProperties>
</file>