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513755B8-4E02-491A-92C0-F4F10D4C03B7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8" i="1" l="1"/>
  <c r="G201" i="1"/>
  <c r="G119" i="1"/>
  <c r="G37" i="1"/>
  <c r="G156" i="1"/>
  <c r="G75" i="1"/>
  <c r="G200" i="1"/>
  <c r="G118" i="1"/>
  <c r="G74" i="1"/>
  <c r="G98" i="1"/>
  <c r="G36" i="1"/>
  <c r="G117" i="1"/>
  <c r="G97" i="1"/>
  <c r="G137" i="1"/>
  <c r="G199" i="1"/>
  <c r="G155" i="1"/>
  <c r="G35" i="1"/>
  <c r="G57" i="1"/>
  <c r="G34" i="1"/>
  <c r="G136" i="1"/>
  <c r="G116" i="1"/>
  <c r="G33" i="1"/>
  <c r="G115" i="1"/>
  <c r="G153" i="1"/>
  <c r="G18" i="1"/>
  <c r="G135" i="1"/>
  <c r="G198" i="1"/>
  <c r="G56" i="1"/>
  <c r="G134" i="1"/>
  <c r="G17" i="1"/>
  <c r="G178" i="1"/>
  <c r="G133" i="1"/>
  <c r="G114" i="1"/>
  <c r="G73" i="1"/>
  <c r="G132" i="1"/>
  <c r="G197" i="1"/>
  <c r="G113" i="1"/>
  <c r="G177" i="1"/>
  <c r="G112" i="1"/>
  <c r="G94" i="1"/>
  <c r="G196" i="1"/>
  <c r="G53" i="1"/>
  <c r="G152" i="1"/>
  <c r="G92" i="1"/>
  <c r="G32" i="1"/>
  <c r="G195" i="1"/>
  <c r="G176" i="1"/>
  <c r="G175" i="1"/>
  <c r="G151" i="1"/>
  <c r="G150" i="1"/>
  <c r="G16" i="1"/>
  <c r="G31" i="1"/>
  <c r="G131" i="1"/>
  <c r="G30" i="1"/>
  <c r="G72" i="1"/>
  <c r="G29" i="1"/>
  <c r="G15" i="1"/>
  <c r="G14" i="1"/>
  <c r="G111" i="1"/>
  <c r="G130" i="1"/>
  <c r="G194" i="1"/>
  <c r="G149" i="1"/>
  <c r="G110" i="1"/>
  <c r="G109" i="1"/>
  <c r="G148" i="1"/>
  <c r="G147" i="1"/>
  <c r="G91" i="1"/>
  <c r="G129" i="1"/>
  <c r="G193" i="1"/>
  <c r="G192" i="1"/>
  <c r="G52" i="1"/>
  <c r="G108" i="1"/>
  <c r="G128" i="1"/>
  <c r="G89" i="1"/>
  <c r="G71" i="1"/>
  <c r="G51" i="1"/>
  <c r="G28" i="1"/>
  <c r="G146" i="1"/>
  <c r="G70" i="1"/>
  <c r="G50" i="1"/>
  <c r="G107" i="1"/>
  <c r="G126" i="1"/>
  <c r="G174" i="1"/>
  <c r="G68" i="1"/>
  <c r="G145" i="1"/>
  <c r="G191" i="1"/>
  <c r="G49" i="1"/>
  <c r="G27" i="1"/>
  <c r="G26" i="1"/>
  <c r="G125" i="1"/>
  <c r="G172" i="1"/>
  <c r="G25" i="1"/>
  <c r="G171" i="1"/>
  <c r="G13" i="1"/>
  <c r="G12" i="1"/>
  <c r="G48" i="1"/>
  <c r="G144" i="1"/>
  <c r="G24" i="1"/>
  <c r="G170" i="1"/>
  <c r="G190" i="1"/>
  <c r="G169" i="1"/>
  <c r="G11" i="1"/>
  <c r="G168" i="1"/>
  <c r="G10" i="1"/>
  <c r="G23" i="1"/>
  <c r="G167" i="1"/>
  <c r="G166" i="1"/>
  <c r="G67" i="1"/>
  <c r="G66" i="1"/>
  <c r="G88" i="1"/>
  <c r="G143" i="1"/>
  <c r="G142" i="1"/>
  <c r="G165" i="1"/>
  <c r="G87" i="1"/>
  <c r="G9" i="1"/>
  <c r="G47" i="1"/>
  <c r="G65" i="1"/>
  <c r="G189" i="1"/>
  <c r="G164" i="1"/>
  <c r="G86" i="1"/>
  <c r="G188" i="1"/>
  <c r="G46" i="1"/>
  <c r="G85" i="1"/>
  <c r="G84" i="1"/>
  <c r="G187" i="1"/>
  <c r="G83" i="1"/>
  <c r="G163" i="1"/>
  <c r="G106" i="1"/>
  <c r="G105" i="1"/>
  <c r="G186" i="1"/>
  <c r="G22" i="1"/>
  <c r="G82" i="1"/>
  <c r="G45" i="1"/>
  <c r="G124" i="1"/>
  <c r="G104" i="1"/>
  <c r="G103" i="1"/>
  <c r="G44" i="1"/>
  <c r="G8" i="1"/>
  <c r="G64" i="1"/>
  <c r="G185" i="1"/>
  <c r="G63" i="1"/>
  <c r="G102" i="1"/>
  <c r="G184" i="1"/>
  <c r="G101" i="1"/>
  <c r="G7" i="1"/>
  <c r="G100" i="1"/>
  <c r="G183" i="1"/>
  <c r="G21" i="1"/>
  <c r="G140" i="1"/>
  <c r="G20" i="1"/>
  <c r="G80" i="1"/>
  <c r="G43" i="1"/>
  <c r="G6" i="1"/>
  <c r="G123" i="1"/>
  <c r="G5" i="1"/>
  <c r="G162" i="1"/>
  <c r="G182" i="1"/>
  <c r="G122" i="1"/>
  <c r="G4" i="1"/>
  <c r="G62" i="1"/>
  <c r="G79" i="1"/>
  <c r="G19" i="1"/>
  <c r="G181" i="1"/>
  <c r="G40" i="1"/>
  <c r="G3" i="1"/>
  <c r="G39" i="1"/>
  <c r="G180" i="1"/>
  <c r="G139" i="1"/>
  <c r="G60" i="1"/>
  <c r="G160" i="1"/>
  <c r="G179" i="1"/>
  <c r="G159" i="1"/>
  <c r="G121" i="1"/>
  <c r="G59" i="1"/>
  <c r="G76" i="1"/>
  <c r="G120" i="1"/>
  <c r="G158" i="1"/>
  <c r="G99" i="1"/>
  <c r="G2" i="1"/>
  <c r="G58" i="1"/>
  <c r="G38" i="1"/>
  <c r="AQ98" i="1" l="1"/>
  <c r="AQ97" i="1"/>
  <c r="AQ94" i="1"/>
  <c r="AQ92" i="1"/>
  <c r="AQ91" i="1"/>
  <c r="AQ89" i="1"/>
  <c r="AQ88" i="1"/>
  <c r="AQ87" i="1"/>
  <c r="AQ86" i="1"/>
  <c r="AQ85" i="1"/>
  <c r="AQ84" i="1"/>
  <c r="AQ83" i="1"/>
  <c r="AQ82" i="1"/>
  <c r="AQ80" i="1"/>
  <c r="AQ79" i="1"/>
  <c r="AQ76" i="1"/>
  <c r="AQ177" i="1"/>
  <c r="AQ174" i="1"/>
  <c r="AQ168" i="1"/>
  <c r="AQ165" i="1"/>
  <c r="AQ160" i="1"/>
  <c r="AQ162" i="1"/>
  <c r="AQ171" i="1"/>
  <c r="AQ170" i="1"/>
  <c r="AQ178" i="1"/>
  <c r="AQ167" i="1"/>
  <c r="AQ163" i="1"/>
  <c r="AQ175" i="1"/>
  <c r="AQ158" i="1"/>
  <c r="AQ176" i="1"/>
  <c r="AQ166" i="1"/>
  <c r="AQ159" i="1"/>
  <c r="AQ172" i="1"/>
  <c r="AQ164" i="1"/>
  <c r="AQ169" i="1"/>
  <c r="AQ30" i="1"/>
  <c r="AQ28" i="1"/>
  <c r="AQ19" i="1"/>
  <c r="AQ26" i="1"/>
  <c r="AQ36" i="1"/>
  <c r="AQ33" i="1"/>
  <c r="AQ34" i="1"/>
  <c r="AQ29" i="1"/>
  <c r="AQ27" i="1"/>
  <c r="AQ21" i="1"/>
  <c r="AQ22" i="1"/>
  <c r="AQ37" i="1"/>
  <c r="AQ31" i="1"/>
  <c r="AQ32" i="1"/>
  <c r="AQ20" i="1"/>
  <c r="AQ25" i="1"/>
  <c r="AQ24" i="1"/>
  <c r="AQ23" i="1"/>
  <c r="AQ35" i="1"/>
  <c r="AQ126" i="1"/>
  <c r="AQ122" i="1"/>
  <c r="AQ121" i="1"/>
  <c r="AQ132" i="1"/>
  <c r="AQ123" i="1"/>
  <c r="AQ130" i="1"/>
  <c r="AQ138" i="1"/>
  <c r="AQ125" i="1"/>
  <c r="AQ133" i="1"/>
  <c r="AQ124" i="1"/>
  <c r="AQ135" i="1"/>
  <c r="AQ120" i="1"/>
  <c r="AQ136" i="1"/>
  <c r="AQ134" i="1"/>
  <c r="AQ131" i="1"/>
  <c r="AQ128" i="1"/>
  <c r="AQ129" i="1"/>
  <c r="AQ137" i="1"/>
  <c r="AQ188" i="1"/>
  <c r="AQ179" i="1"/>
  <c r="AQ200" i="1"/>
  <c r="AQ201" i="1"/>
  <c r="AQ184" i="1"/>
  <c r="AQ181" i="1"/>
  <c r="AQ189" i="1"/>
  <c r="AQ187" i="1"/>
  <c r="AQ197" i="1"/>
  <c r="AQ195" i="1"/>
  <c r="AQ180" i="1"/>
  <c r="AQ185" i="1"/>
  <c r="AQ186" i="1"/>
  <c r="AQ182" i="1"/>
  <c r="AQ191" i="1"/>
  <c r="AQ196" i="1"/>
  <c r="AQ198" i="1"/>
  <c r="AQ194" i="1"/>
  <c r="AQ199" i="1"/>
  <c r="AQ190" i="1"/>
  <c r="AQ183" i="1"/>
  <c r="AQ193" i="1"/>
  <c r="AQ192" i="1"/>
  <c r="AQ56" i="1"/>
  <c r="AQ52" i="1"/>
  <c r="AQ46" i="1"/>
  <c r="AQ44" i="1"/>
  <c r="AQ53" i="1"/>
  <c r="AQ43" i="1"/>
  <c r="AQ39" i="1"/>
  <c r="AQ51" i="1"/>
  <c r="AQ40" i="1"/>
  <c r="AQ47" i="1"/>
  <c r="AQ48" i="1"/>
  <c r="AQ45" i="1"/>
  <c r="AQ38" i="1"/>
  <c r="AQ49" i="1"/>
  <c r="AQ57" i="1"/>
  <c r="AQ50" i="1"/>
  <c r="AQ73" i="1"/>
  <c r="AQ68" i="1"/>
  <c r="AQ60" i="1"/>
  <c r="AQ62" i="1"/>
  <c r="AQ70" i="1"/>
  <c r="AQ67" i="1"/>
  <c r="AQ59" i="1"/>
  <c r="AQ74" i="1"/>
  <c r="AQ63" i="1"/>
  <c r="AQ72" i="1"/>
  <c r="AQ75" i="1"/>
  <c r="AQ64" i="1"/>
  <c r="AQ65" i="1"/>
  <c r="AQ71" i="1"/>
  <c r="AQ66" i="1"/>
  <c r="AQ58" i="1"/>
  <c r="AQ143" i="1"/>
  <c r="AQ151" i="1"/>
  <c r="AQ148" i="1"/>
  <c r="AQ142" i="1"/>
  <c r="AQ144" i="1"/>
  <c r="AQ147" i="1"/>
  <c r="AQ139" i="1"/>
  <c r="AQ140" i="1"/>
  <c r="AQ155" i="1"/>
  <c r="AQ150" i="1"/>
  <c r="AQ153" i="1"/>
  <c r="AQ152" i="1"/>
  <c r="AQ145" i="1"/>
  <c r="AQ149" i="1"/>
  <c r="AQ146" i="1"/>
  <c r="AQ156" i="1"/>
  <c r="AQ110" i="1"/>
  <c r="AQ108" i="1"/>
  <c r="AQ99" i="1"/>
  <c r="AQ114" i="1"/>
  <c r="AQ103" i="1"/>
  <c r="AQ111" i="1"/>
  <c r="AQ112" i="1"/>
  <c r="AQ107" i="1"/>
  <c r="AQ109" i="1"/>
  <c r="AQ116" i="1"/>
  <c r="AQ115" i="1"/>
  <c r="AQ106" i="1"/>
  <c r="AQ104" i="1"/>
  <c r="AQ101" i="1"/>
  <c r="AQ113" i="1"/>
  <c r="AQ118" i="1"/>
  <c r="AQ102" i="1"/>
  <c r="AQ105" i="1"/>
  <c r="AQ117" i="1"/>
  <c r="AQ119" i="1"/>
  <c r="AQ100" i="1"/>
  <c r="AQ16" i="1"/>
  <c r="AQ7" i="1"/>
  <c r="AQ4" i="1"/>
  <c r="AQ9" i="1"/>
  <c r="AQ15" i="1"/>
  <c r="AQ8" i="1"/>
  <c r="AQ5" i="1"/>
  <c r="AQ2" i="1"/>
  <c r="AQ6" i="1"/>
  <c r="AQ18" i="1"/>
  <c r="AQ17" i="1"/>
  <c r="AQ10" i="1"/>
  <c r="AQ12" i="1"/>
  <c r="AQ13" i="1"/>
  <c r="AQ3" i="1"/>
  <c r="AQ11" i="1"/>
  <c r="AQ14" i="1"/>
  <c r="AO14" i="1"/>
  <c r="AC169" i="1"/>
  <c r="AS98" i="1"/>
  <c r="AO98" i="1"/>
  <c r="AM98" i="1"/>
  <c r="AK98" i="1"/>
  <c r="AI98" i="1"/>
  <c r="AG98" i="1"/>
  <c r="AC98" i="1"/>
  <c r="AB98" i="1"/>
  <c r="AA98" i="1"/>
  <c r="X98" i="1"/>
  <c r="W98" i="1"/>
  <c r="V98" i="1"/>
  <c r="S98" i="1"/>
  <c r="R98" i="1"/>
  <c r="Q98" i="1"/>
  <c r="I98" i="1"/>
  <c r="AS97" i="1"/>
  <c r="AO97" i="1"/>
  <c r="AM97" i="1"/>
  <c r="AK97" i="1"/>
  <c r="AI97" i="1"/>
  <c r="AG97" i="1"/>
  <c r="AC97" i="1"/>
  <c r="AB97" i="1"/>
  <c r="AA97" i="1"/>
  <c r="X97" i="1"/>
  <c r="W97" i="1"/>
  <c r="V97" i="1"/>
  <c r="S97" i="1"/>
  <c r="R97" i="1"/>
  <c r="Q97" i="1"/>
  <c r="I97" i="1"/>
  <c r="AS94" i="1"/>
  <c r="AO94" i="1"/>
  <c r="AM94" i="1"/>
  <c r="AK94" i="1"/>
  <c r="AI94" i="1"/>
  <c r="AG94" i="1"/>
  <c r="AC94" i="1"/>
  <c r="AB94" i="1"/>
  <c r="AA94" i="1"/>
  <c r="X94" i="1"/>
  <c r="W94" i="1"/>
  <c r="V94" i="1"/>
  <c r="S94" i="1"/>
  <c r="R94" i="1"/>
  <c r="Q94" i="1"/>
  <c r="I94" i="1"/>
  <c r="AS92" i="1"/>
  <c r="AO92" i="1"/>
  <c r="AM92" i="1"/>
  <c r="AK92" i="1"/>
  <c r="AI92" i="1"/>
  <c r="AG92" i="1"/>
  <c r="AC92" i="1"/>
  <c r="AB92" i="1"/>
  <c r="AA92" i="1"/>
  <c r="X92" i="1"/>
  <c r="W92" i="1"/>
  <c r="V92" i="1"/>
  <c r="S92" i="1"/>
  <c r="R92" i="1"/>
  <c r="Q92" i="1"/>
  <c r="I92" i="1"/>
  <c r="AS91" i="1"/>
  <c r="AO91" i="1"/>
  <c r="AM91" i="1"/>
  <c r="AK91" i="1"/>
  <c r="AI91" i="1"/>
  <c r="AG91" i="1"/>
  <c r="AC91" i="1"/>
  <c r="AB91" i="1"/>
  <c r="AA91" i="1"/>
  <c r="X91" i="1"/>
  <c r="W91" i="1"/>
  <c r="V91" i="1"/>
  <c r="S91" i="1"/>
  <c r="R91" i="1"/>
  <c r="Q91" i="1"/>
  <c r="I91" i="1"/>
  <c r="AS89" i="1"/>
  <c r="AO89" i="1"/>
  <c r="AM89" i="1"/>
  <c r="AK89" i="1"/>
  <c r="AI89" i="1"/>
  <c r="AG89" i="1"/>
  <c r="AC89" i="1"/>
  <c r="AB89" i="1"/>
  <c r="AA89" i="1"/>
  <c r="X89" i="1"/>
  <c r="W89" i="1"/>
  <c r="V89" i="1"/>
  <c r="S89" i="1"/>
  <c r="R89" i="1"/>
  <c r="Q89" i="1"/>
  <c r="I89" i="1"/>
  <c r="AS88" i="1"/>
  <c r="AO88" i="1"/>
  <c r="AM88" i="1"/>
  <c r="AK88" i="1"/>
  <c r="AI88" i="1"/>
  <c r="AG88" i="1"/>
  <c r="AC88" i="1"/>
  <c r="AB88" i="1"/>
  <c r="AA88" i="1"/>
  <c r="X88" i="1"/>
  <c r="W88" i="1"/>
  <c r="V88" i="1"/>
  <c r="S88" i="1"/>
  <c r="R88" i="1"/>
  <c r="Q88" i="1"/>
  <c r="I88" i="1"/>
  <c r="AC87" i="1"/>
  <c r="AC86" i="1"/>
  <c r="AC85" i="1"/>
  <c r="AC83" i="1"/>
  <c r="AC82" i="1"/>
  <c r="AC76" i="1"/>
  <c r="AC168" i="1"/>
  <c r="AC160" i="1"/>
  <c r="AC171" i="1"/>
  <c r="AC170" i="1"/>
  <c r="AC178" i="1"/>
  <c r="AC167" i="1"/>
  <c r="AC163" i="1"/>
  <c r="AC175" i="1"/>
  <c r="AC158" i="1"/>
  <c r="AC176" i="1"/>
  <c r="AC166" i="1"/>
  <c r="AC159" i="1"/>
  <c r="AC172" i="1"/>
  <c r="AC164" i="1"/>
  <c r="AC36" i="1"/>
  <c r="AC33" i="1"/>
  <c r="AC34" i="1"/>
  <c r="AC29" i="1"/>
  <c r="AC27" i="1"/>
  <c r="AC21" i="1"/>
  <c r="AC22" i="1"/>
  <c r="AC37" i="1"/>
  <c r="AC31" i="1"/>
  <c r="AC32" i="1"/>
  <c r="AC20" i="1"/>
  <c r="AC25" i="1"/>
  <c r="AC24" i="1"/>
  <c r="AC23" i="1"/>
  <c r="AC35" i="1"/>
  <c r="AC138" i="1"/>
  <c r="AC125" i="1"/>
  <c r="AC133" i="1"/>
  <c r="AC124" i="1"/>
  <c r="AC135" i="1"/>
  <c r="AC120" i="1"/>
  <c r="AC136" i="1"/>
  <c r="AC134" i="1"/>
  <c r="AC131" i="1"/>
  <c r="AC128" i="1"/>
  <c r="AC129" i="1"/>
  <c r="AC137" i="1"/>
  <c r="AC179" i="1"/>
  <c r="AC200" i="1"/>
  <c r="AC201" i="1"/>
  <c r="AC184" i="1"/>
  <c r="AC181" i="1"/>
  <c r="AC187" i="1"/>
  <c r="AC197" i="1"/>
  <c r="AC195" i="1"/>
  <c r="AC180" i="1"/>
  <c r="AC185" i="1"/>
  <c r="AC186" i="1"/>
  <c r="AC182" i="1"/>
  <c r="AC191" i="1"/>
  <c r="AC196" i="1"/>
  <c r="AC198" i="1"/>
  <c r="AC194" i="1"/>
  <c r="AC199" i="1"/>
  <c r="AC190" i="1"/>
  <c r="AC183" i="1"/>
  <c r="AC193" i="1"/>
  <c r="AC192" i="1"/>
  <c r="AC56" i="1"/>
  <c r="AC44" i="1"/>
  <c r="AC53" i="1"/>
  <c r="AC43" i="1"/>
  <c r="AC39" i="1"/>
  <c r="AC51" i="1"/>
  <c r="AC40" i="1"/>
  <c r="AC47" i="1"/>
  <c r="AC48" i="1"/>
  <c r="AC45" i="1"/>
  <c r="AC38" i="1"/>
  <c r="AC49" i="1"/>
  <c r="AC57" i="1"/>
  <c r="AC50" i="1"/>
  <c r="AC60" i="1"/>
  <c r="AC70" i="1"/>
  <c r="AC67" i="1"/>
  <c r="AC59" i="1"/>
  <c r="AC74" i="1"/>
  <c r="AC63" i="1"/>
  <c r="AC72" i="1"/>
  <c r="AC75" i="1"/>
  <c r="AC64" i="1"/>
  <c r="AC65" i="1"/>
  <c r="AC71" i="1"/>
  <c r="AC66" i="1"/>
  <c r="AC58" i="1"/>
  <c r="AC148" i="1"/>
  <c r="AC142" i="1"/>
  <c r="AC144" i="1"/>
  <c r="AC147" i="1"/>
  <c r="AC139" i="1"/>
  <c r="AC140" i="1"/>
  <c r="AC155" i="1"/>
  <c r="AC150" i="1"/>
  <c r="AC153" i="1"/>
  <c r="AC152" i="1"/>
  <c r="AC145" i="1"/>
  <c r="AC149" i="1"/>
  <c r="AC146" i="1"/>
  <c r="AC156" i="1"/>
  <c r="AC99" i="1"/>
  <c r="AC114" i="1"/>
  <c r="AC103" i="1"/>
  <c r="AC111" i="1"/>
  <c r="AC112" i="1"/>
  <c r="AC107" i="1"/>
  <c r="AC109" i="1"/>
  <c r="AC116" i="1"/>
  <c r="AC115" i="1"/>
  <c r="AC106" i="1"/>
  <c r="AC104" i="1"/>
  <c r="AC101" i="1"/>
  <c r="AC113" i="1"/>
  <c r="AC118" i="1"/>
  <c r="AC102" i="1"/>
  <c r="AC105" i="1"/>
  <c r="AC117" i="1"/>
  <c r="AC119" i="1"/>
  <c r="AC100" i="1"/>
  <c r="AC4" i="1"/>
  <c r="AC15" i="1"/>
  <c r="AC5" i="1"/>
  <c r="AC2" i="1"/>
  <c r="AC6" i="1"/>
  <c r="AC18" i="1"/>
  <c r="AC17" i="1"/>
  <c r="AC10" i="1"/>
  <c r="AC12" i="1"/>
  <c r="AC13" i="1"/>
  <c r="AC3" i="1"/>
  <c r="AC11" i="1"/>
  <c r="AC14" i="1"/>
  <c r="X87" i="1"/>
  <c r="X86" i="1"/>
  <c r="X85" i="1"/>
  <c r="X83" i="1"/>
  <c r="X82" i="1"/>
  <c r="X79" i="1"/>
  <c r="X76" i="1"/>
  <c r="X174" i="1"/>
  <c r="X165" i="1"/>
  <c r="X160" i="1"/>
  <c r="X162" i="1"/>
  <c r="X171" i="1"/>
  <c r="X170" i="1"/>
  <c r="X178" i="1"/>
  <c r="X167" i="1"/>
  <c r="X163" i="1"/>
  <c r="X175" i="1"/>
  <c r="X158" i="1"/>
  <c r="X176" i="1"/>
  <c r="X166" i="1"/>
  <c r="X159" i="1"/>
  <c r="X172" i="1"/>
  <c r="X164" i="1"/>
  <c r="X169" i="1"/>
  <c r="X30" i="1"/>
  <c r="X28" i="1"/>
  <c r="X19" i="1"/>
  <c r="X26" i="1"/>
  <c r="X36" i="1"/>
  <c r="X33" i="1"/>
  <c r="X34" i="1"/>
  <c r="X29" i="1"/>
  <c r="X27" i="1"/>
  <c r="X21" i="1"/>
  <c r="X22" i="1"/>
  <c r="X37" i="1"/>
  <c r="X31" i="1"/>
  <c r="X32" i="1"/>
  <c r="X20" i="1"/>
  <c r="X25" i="1"/>
  <c r="X24" i="1"/>
  <c r="X23" i="1"/>
  <c r="X35" i="1"/>
  <c r="X126" i="1"/>
  <c r="X121" i="1"/>
  <c r="X132" i="1"/>
  <c r="X123" i="1"/>
  <c r="X130" i="1"/>
  <c r="X138" i="1"/>
  <c r="X125" i="1"/>
  <c r="X133" i="1"/>
  <c r="X124" i="1"/>
  <c r="X135" i="1"/>
  <c r="X120" i="1"/>
  <c r="X136" i="1"/>
  <c r="X134" i="1"/>
  <c r="X131" i="1"/>
  <c r="X128" i="1"/>
  <c r="X129" i="1"/>
  <c r="X200" i="1"/>
  <c r="X201" i="1"/>
  <c r="X184" i="1"/>
  <c r="X181" i="1"/>
  <c r="X189" i="1"/>
  <c r="X187" i="1"/>
  <c r="X197" i="1"/>
  <c r="X195" i="1"/>
  <c r="X180" i="1"/>
  <c r="X185" i="1"/>
  <c r="X186" i="1"/>
  <c r="X182" i="1"/>
  <c r="X191" i="1"/>
  <c r="X196" i="1"/>
  <c r="X198" i="1"/>
  <c r="X194" i="1"/>
  <c r="X199" i="1"/>
  <c r="X190" i="1"/>
  <c r="X183" i="1"/>
  <c r="X193" i="1"/>
  <c r="X192" i="1"/>
  <c r="X56" i="1"/>
  <c r="X44" i="1"/>
  <c r="X53" i="1"/>
  <c r="X43" i="1"/>
  <c r="X51" i="1"/>
  <c r="X40" i="1"/>
  <c r="X47" i="1"/>
  <c r="X48" i="1"/>
  <c r="X45" i="1"/>
  <c r="X38" i="1"/>
  <c r="X49" i="1"/>
  <c r="X57" i="1"/>
  <c r="X50" i="1"/>
  <c r="X73" i="1"/>
  <c r="X60" i="1"/>
  <c r="X62" i="1"/>
  <c r="X70" i="1"/>
  <c r="X67" i="1"/>
  <c r="X59" i="1"/>
  <c r="X74" i="1"/>
  <c r="X63" i="1"/>
  <c r="X72" i="1"/>
  <c r="X75" i="1"/>
  <c r="X64" i="1"/>
  <c r="X65" i="1"/>
  <c r="X71" i="1"/>
  <c r="X66" i="1"/>
  <c r="X58" i="1"/>
  <c r="X143" i="1"/>
  <c r="X148" i="1"/>
  <c r="X142" i="1"/>
  <c r="X144" i="1"/>
  <c r="X147" i="1"/>
  <c r="X139" i="1"/>
  <c r="X140" i="1"/>
  <c r="X155" i="1"/>
  <c r="X150" i="1"/>
  <c r="X153" i="1"/>
  <c r="X152" i="1"/>
  <c r="X145" i="1"/>
  <c r="X149" i="1"/>
  <c r="X146" i="1"/>
  <c r="X156" i="1"/>
  <c r="X110" i="1"/>
  <c r="X108" i="1"/>
  <c r="X99" i="1"/>
  <c r="X114" i="1"/>
  <c r="X103" i="1"/>
  <c r="X111" i="1"/>
  <c r="X112" i="1"/>
  <c r="X107" i="1"/>
  <c r="X109" i="1"/>
  <c r="X116" i="1"/>
  <c r="X115" i="1"/>
  <c r="X106" i="1"/>
  <c r="X104" i="1"/>
  <c r="X101" i="1"/>
  <c r="X113" i="1"/>
  <c r="X118" i="1"/>
  <c r="X102" i="1"/>
  <c r="X105" i="1"/>
  <c r="X119" i="1"/>
  <c r="X100" i="1"/>
  <c r="X4" i="1"/>
  <c r="X15" i="1"/>
  <c r="X8" i="1"/>
  <c r="X5" i="1"/>
  <c r="X2" i="1"/>
  <c r="X6" i="1"/>
  <c r="X18" i="1"/>
  <c r="X17" i="1"/>
  <c r="X10" i="1"/>
  <c r="X12" i="1"/>
  <c r="X13" i="1"/>
  <c r="X3" i="1"/>
  <c r="X11" i="1"/>
  <c r="X14" i="1"/>
  <c r="S87" i="1"/>
  <c r="S86" i="1"/>
  <c r="S85" i="1"/>
  <c r="S83" i="1"/>
  <c r="S82" i="1"/>
  <c r="S80" i="1"/>
  <c r="S79" i="1"/>
  <c r="S76" i="1"/>
  <c r="S174" i="1"/>
  <c r="S168" i="1"/>
  <c r="S165" i="1"/>
  <c r="S160" i="1"/>
  <c r="S162" i="1"/>
  <c r="S171" i="1"/>
  <c r="S170" i="1"/>
  <c r="S178" i="1"/>
  <c r="S167" i="1"/>
  <c r="S163" i="1"/>
  <c r="S175" i="1"/>
  <c r="S158" i="1"/>
  <c r="S176" i="1"/>
  <c r="S166" i="1"/>
  <c r="S159" i="1"/>
  <c r="S172" i="1"/>
  <c r="S164" i="1"/>
  <c r="S169" i="1"/>
  <c r="S19" i="1"/>
  <c r="S26" i="1"/>
  <c r="S36" i="1"/>
  <c r="S33" i="1"/>
  <c r="S34" i="1"/>
  <c r="S29" i="1"/>
  <c r="S27" i="1"/>
  <c r="S21" i="1"/>
  <c r="S22" i="1"/>
  <c r="S37" i="1"/>
  <c r="S31" i="1"/>
  <c r="S32" i="1"/>
  <c r="S20" i="1"/>
  <c r="S25" i="1"/>
  <c r="S24" i="1"/>
  <c r="S23" i="1"/>
  <c r="S35" i="1"/>
  <c r="S126" i="1"/>
  <c r="S122" i="1"/>
  <c r="S132" i="1"/>
  <c r="S123" i="1"/>
  <c r="S130" i="1"/>
  <c r="S138" i="1"/>
  <c r="S125" i="1"/>
  <c r="S133" i="1"/>
  <c r="S124" i="1"/>
  <c r="S135" i="1"/>
  <c r="S120" i="1"/>
  <c r="S136" i="1"/>
  <c r="S134" i="1"/>
  <c r="S131" i="1"/>
  <c r="S128" i="1"/>
  <c r="S129" i="1"/>
  <c r="S137" i="1"/>
  <c r="S200" i="1"/>
  <c r="S201" i="1"/>
  <c r="S184" i="1"/>
  <c r="S181" i="1"/>
  <c r="S189" i="1"/>
  <c r="S187" i="1"/>
  <c r="S197" i="1"/>
  <c r="S195" i="1"/>
  <c r="S180" i="1"/>
  <c r="S185" i="1"/>
  <c r="S186" i="1"/>
  <c r="S182" i="1"/>
  <c r="S191" i="1"/>
  <c r="S196" i="1"/>
  <c r="S198" i="1"/>
  <c r="S194" i="1"/>
  <c r="S199" i="1"/>
  <c r="S190" i="1"/>
  <c r="S183" i="1"/>
  <c r="S193" i="1"/>
  <c r="S192" i="1"/>
  <c r="S52" i="1"/>
  <c r="S46" i="1"/>
  <c r="S44" i="1"/>
  <c r="S53" i="1"/>
  <c r="S43" i="1"/>
  <c r="S39" i="1"/>
  <c r="S51" i="1"/>
  <c r="S40" i="1"/>
  <c r="S47" i="1"/>
  <c r="S48" i="1"/>
  <c r="S45" i="1"/>
  <c r="S38" i="1"/>
  <c r="S49" i="1"/>
  <c r="S57" i="1"/>
  <c r="S50" i="1"/>
  <c r="S68" i="1"/>
  <c r="S60" i="1"/>
  <c r="S62" i="1"/>
  <c r="S70" i="1"/>
  <c r="S67" i="1"/>
  <c r="S59" i="1"/>
  <c r="S74" i="1"/>
  <c r="S63" i="1"/>
  <c r="S72" i="1"/>
  <c r="S75" i="1"/>
  <c r="S64" i="1"/>
  <c r="S65" i="1"/>
  <c r="S71" i="1"/>
  <c r="S66" i="1"/>
  <c r="S58" i="1"/>
  <c r="S143" i="1"/>
  <c r="S151" i="1"/>
  <c r="S148" i="1"/>
  <c r="S142" i="1"/>
  <c r="S144" i="1"/>
  <c r="S147" i="1"/>
  <c r="S139" i="1"/>
  <c r="S140" i="1"/>
  <c r="S155" i="1"/>
  <c r="S150" i="1"/>
  <c r="S153" i="1"/>
  <c r="S152" i="1"/>
  <c r="S145" i="1"/>
  <c r="S149" i="1"/>
  <c r="S146" i="1"/>
  <c r="S156" i="1"/>
  <c r="S110" i="1"/>
  <c r="S108" i="1"/>
  <c r="S99" i="1"/>
  <c r="S114" i="1"/>
  <c r="S103" i="1"/>
  <c r="S111" i="1"/>
  <c r="S112" i="1"/>
  <c r="S107" i="1"/>
  <c r="S109" i="1"/>
  <c r="S116" i="1"/>
  <c r="S115" i="1"/>
  <c r="S106" i="1"/>
  <c r="S104" i="1"/>
  <c r="S101" i="1"/>
  <c r="S113" i="1"/>
  <c r="S118" i="1"/>
  <c r="S102" i="1"/>
  <c r="S105" i="1"/>
  <c r="S117" i="1"/>
  <c r="S119" i="1"/>
  <c r="S100" i="1"/>
  <c r="S16" i="1"/>
  <c r="S7" i="1"/>
  <c r="S9" i="1"/>
  <c r="S15" i="1"/>
  <c r="S8" i="1"/>
  <c r="S5" i="1"/>
  <c r="S2" i="1"/>
  <c r="S6" i="1"/>
  <c r="S18" i="1"/>
  <c r="S17" i="1"/>
  <c r="S10" i="1"/>
  <c r="S12" i="1"/>
  <c r="S13" i="1"/>
  <c r="S3" i="1"/>
  <c r="S11" i="1"/>
  <c r="S14" i="1"/>
  <c r="AO87" i="1"/>
  <c r="AO86" i="1"/>
  <c r="AO85" i="1"/>
  <c r="AO84" i="1"/>
  <c r="AO83" i="1"/>
  <c r="AO82" i="1"/>
  <c r="AO80" i="1"/>
  <c r="AO79" i="1"/>
  <c r="AO76" i="1"/>
  <c r="AO177" i="1"/>
  <c r="AO174" i="1"/>
  <c r="AO168" i="1"/>
  <c r="AO165" i="1"/>
  <c r="AO160" i="1"/>
  <c r="AO162" i="1"/>
  <c r="AO171" i="1"/>
  <c r="AO170" i="1"/>
  <c r="AO178" i="1"/>
  <c r="AO167" i="1"/>
  <c r="AO163" i="1"/>
  <c r="AO175" i="1"/>
  <c r="AO158" i="1"/>
  <c r="AO176" i="1"/>
  <c r="AO166" i="1"/>
  <c r="AO159" i="1"/>
  <c r="AO172" i="1"/>
  <c r="AO164" i="1"/>
  <c r="AO169" i="1"/>
  <c r="AO30" i="1"/>
  <c r="AO28" i="1"/>
  <c r="AO19" i="1"/>
  <c r="AO26" i="1"/>
  <c r="AO36" i="1"/>
  <c r="AO33" i="1"/>
  <c r="AO34" i="1"/>
  <c r="AO29" i="1"/>
  <c r="AO27" i="1"/>
  <c r="AO21" i="1"/>
  <c r="AO22" i="1"/>
  <c r="AO37" i="1"/>
  <c r="AO31" i="1"/>
  <c r="AO32" i="1"/>
  <c r="AO20" i="1"/>
  <c r="AO25" i="1"/>
  <c r="AO24" i="1"/>
  <c r="AO23" i="1"/>
  <c r="AO35" i="1"/>
  <c r="AO126" i="1"/>
  <c r="AO122" i="1"/>
  <c r="AO121" i="1"/>
  <c r="AO132" i="1"/>
  <c r="AO123" i="1"/>
  <c r="AO130" i="1"/>
  <c r="AO138" i="1"/>
  <c r="AO125" i="1"/>
  <c r="AO133" i="1"/>
  <c r="AO124" i="1"/>
  <c r="AO135" i="1"/>
  <c r="AO120" i="1"/>
  <c r="AO136" i="1"/>
  <c r="AO134" i="1"/>
  <c r="AO131" i="1"/>
  <c r="AO128" i="1"/>
  <c r="AO129" i="1"/>
  <c r="AO137" i="1"/>
  <c r="AO188" i="1"/>
  <c r="AO179" i="1"/>
  <c r="AO200" i="1"/>
  <c r="AO201" i="1"/>
  <c r="AO184" i="1"/>
  <c r="AO181" i="1"/>
  <c r="AO189" i="1"/>
  <c r="AO187" i="1"/>
  <c r="AO197" i="1"/>
  <c r="AO195" i="1"/>
  <c r="AO180" i="1"/>
  <c r="AO185" i="1"/>
  <c r="AO186" i="1"/>
  <c r="AO182" i="1"/>
  <c r="AO191" i="1"/>
  <c r="AO196" i="1"/>
  <c r="AO198" i="1"/>
  <c r="AO194" i="1"/>
  <c r="AO199" i="1"/>
  <c r="AO190" i="1"/>
  <c r="AO183" i="1"/>
  <c r="AO193" i="1"/>
  <c r="AO192" i="1"/>
  <c r="AO56" i="1"/>
  <c r="AO52" i="1"/>
  <c r="AO46" i="1"/>
  <c r="AO44" i="1"/>
  <c r="AO53" i="1"/>
  <c r="AO43" i="1"/>
  <c r="AO39" i="1"/>
  <c r="AO51" i="1"/>
  <c r="AO40" i="1"/>
  <c r="AO47" i="1"/>
  <c r="AO48" i="1"/>
  <c r="AO45" i="1"/>
  <c r="AO38" i="1"/>
  <c r="AO49" i="1"/>
  <c r="AO57" i="1"/>
  <c r="AO50" i="1"/>
  <c r="AO73" i="1"/>
  <c r="AO68" i="1"/>
  <c r="AO60" i="1"/>
  <c r="AO62" i="1"/>
  <c r="AO70" i="1"/>
  <c r="AO67" i="1"/>
  <c r="AO59" i="1"/>
  <c r="AO74" i="1"/>
  <c r="AO63" i="1"/>
  <c r="AO72" i="1"/>
  <c r="AO75" i="1"/>
  <c r="AO64" i="1"/>
  <c r="AO65" i="1"/>
  <c r="AO71" i="1"/>
  <c r="AO66" i="1"/>
  <c r="AO58" i="1"/>
  <c r="AO143" i="1"/>
  <c r="AO151" i="1"/>
  <c r="AO148" i="1"/>
  <c r="AO142" i="1"/>
  <c r="AO144" i="1"/>
  <c r="AO147" i="1"/>
  <c r="AO139" i="1"/>
  <c r="AO140" i="1"/>
  <c r="AO155" i="1"/>
  <c r="AO150" i="1"/>
  <c r="AO153" i="1"/>
  <c r="AO152" i="1"/>
  <c r="AO145" i="1"/>
  <c r="AO149" i="1"/>
  <c r="AO146" i="1"/>
  <c r="AO156" i="1"/>
  <c r="AO110" i="1"/>
  <c r="AO108" i="1"/>
  <c r="AO99" i="1"/>
  <c r="AO114" i="1"/>
  <c r="AO103" i="1"/>
  <c r="AO111" i="1"/>
  <c r="AO112" i="1"/>
  <c r="AO107" i="1"/>
  <c r="AO109" i="1"/>
  <c r="AO116" i="1"/>
  <c r="AO115" i="1"/>
  <c r="AO106" i="1"/>
  <c r="AO104" i="1"/>
  <c r="AO101" i="1"/>
  <c r="AO113" i="1"/>
  <c r="AO118" i="1"/>
  <c r="AO102" i="1"/>
  <c r="AO105" i="1"/>
  <c r="AO117" i="1"/>
  <c r="AO119" i="1"/>
  <c r="AO100" i="1"/>
  <c r="AO16" i="1"/>
  <c r="AO7" i="1"/>
  <c r="AO4" i="1"/>
  <c r="AO9" i="1"/>
  <c r="AO15" i="1"/>
  <c r="AO8" i="1"/>
  <c r="AO5" i="1"/>
  <c r="AO2" i="1"/>
  <c r="AO6" i="1"/>
  <c r="AO18" i="1"/>
  <c r="AO17" i="1"/>
  <c r="AO10" i="1"/>
  <c r="AO12" i="1"/>
  <c r="AO13" i="1"/>
  <c r="AO3" i="1"/>
  <c r="AO11" i="1"/>
  <c r="AM87" i="1"/>
  <c r="AM86" i="1"/>
  <c r="AM85" i="1"/>
  <c r="AM84" i="1"/>
  <c r="AM83" i="1"/>
  <c r="AM82" i="1"/>
  <c r="AM80" i="1"/>
  <c r="AM79" i="1"/>
  <c r="AM76" i="1"/>
  <c r="AM177" i="1"/>
  <c r="AM174" i="1"/>
  <c r="AM168" i="1"/>
  <c r="AM165" i="1"/>
  <c r="AM160" i="1"/>
  <c r="AM162" i="1"/>
  <c r="AM171" i="1"/>
  <c r="AM170" i="1"/>
  <c r="AM178" i="1"/>
  <c r="AM167" i="1"/>
  <c r="AM163" i="1"/>
  <c r="AM175" i="1"/>
  <c r="AM158" i="1"/>
  <c r="AM176" i="1"/>
  <c r="AM166" i="1"/>
  <c r="AM159" i="1"/>
  <c r="AM172" i="1"/>
  <c r="AM164" i="1"/>
  <c r="AM169" i="1"/>
  <c r="AM30" i="1"/>
  <c r="AM28" i="1"/>
  <c r="AM19" i="1"/>
  <c r="AM26" i="1"/>
  <c r="AM36" i="1"/>
  <c r="AM33" i="1"/>
  <c r="AM34" i="1"/>
  <c r="AM29" i="1"/>
  <c r="AM27" i="1"/>
  <c r="AM21" i="1"/>
  <c r="AM22" i="1"/>
  <c r="AM37" i="1"/>
  <c r="AM31" i="1"/>
  <c r="AM32" i="1"/>
  <c r="AM20" i="1"/>
  <c r="AM25" i="1"/>
  <c r="AM24" i="1"/>
  <c r="AM23" i="1"/>
  <c r="AM35" i="1"/>
  <c r="AM126" i="1"/>
  <c r="AM122" i="1"/>
  <c r="AM121" i="1"/>
  <c r="AM132" i="1"/>
  <c r="AM123" i="1"/>
  <c r="AM130" i="1"/>
  <c r="AM138" i="1"/>
  <c r="AM125" i="1"/>
  <c r="AM133" i="1"/>
  <c r="AM124" i="1"/>
  <c r="AM135" i="1"/>
  <c r="AM120" i="1"/>
  <c r="AM136" i="1"/>
  <c r="AM134" i="1"/>
  <c r="AM131" i="1"/>
  <c r="AM128" i="1"/>
  <c r="AM129" i="1"/>
  <c r="AM137" i="1"/>
  <c r="AM188" i="1"/>
  <c r="AM179" i="1"/>
  <c r="AM200" i="1"/>
  <c r="AM201" i="1"/>
  <c r="AM184" i="1"/>
  <c r="AM181" i="1"/>
  <c r="AM189" i="1"/>
  <c r="AM187" i="1"/>
  <c r="AM197" i="1"/>
  <c r="AM195" i="1"/>
  <c r="AM180" i="1"/>
  <c r="AM185" i="1"/>
  <c r="AM186" i="1"/>
  <c r="AM182" i="1"/>
  <c r="AM191" i="1"/>
  <c r="AM196" i="1"/>
  <c r="AM198" i="1"/>
  <c r="AM194" i="1"/>
  <c r="AM199" i="1"/>
  <c r="AM190" i="1"/>
  <c r="AM183" i="1"/>
  <c r="AM193" i="1"/>
  <c r="AM192" i="1"/>
  <c r="AM56" i="1"/>
  <c r="AM52" i="1"/>
  <c r="AM46" i="1"/>
  <c r="AM44" i="1"/>
  <c r="AM53" i="1"/>
  <c r="AM43" i="1"/>
  <c r="AM39" i="1"/>
  <c r="AM51" i="1"/>
  <c r="AM40" i="1"/>
  <c r="AM47" i="1"/>
  <c r="AM48" i="1"/>
  <c r="AM45" i="1"/>
  <c r="AM38" i="1"/>
  <c r="AM49" i="1"/>
  <c r="AM57" i="1"/>
  <c r="AM50" i="1"/>
  <c r="AM73" i="1"/>
  <c r="AM68" i="1"/>
  <c r="AM60" i="1"/>
  <c r="AM62" i="1"/>
  <c r="AM70" i="1"/>
  <c r="AM67" i="1"/>
  <c r="AM59" i="1"/>
  <c r="AM74" i="1"/>
  <c r="AM63" i="1"/>
  <c r="AM72" i="1"/>
  <c r="AM75" i="1"/>
  <c r="AM64" i="1"/>
  <c r="AM65" i="1"/>
  <c r="AM71" i="1"/>
  <c r="AM66" i="1"/>
  <c r="AM58" i="1"/>
  <c r="AM143" i="1"/>
  <c r="AM151" i="1"/>
  <c r="AM148" i="1"/>
  <c r="AM142" i="1"/>
  <c r="AM144" i="1"/>
  <c r="AM147" i="1"/>
  <c r="AM139" i="1"/>
  <c r="AM140" i="1"/>
  <c r="AM155" i="1"/>
  <c r="AM150" i="1"/>
  <c r="AM153" i="1"/>
  <c r="AM152" i="1"/>
  <c r="AM145" i="1"/>
  <c r="AM149" i="1"/>
  <c r="AM146" i="1"/>
  <c r="AM156" i="1"/>
  <c r="AM110" i="1"/>
  <c r="AM108" i="1"/>
  <c r="AM99" i="1"/>
  <c r="AM114" i="1"/>
  <c r="AM103" i="1"/>
  <c r="AM111" i="1"/>
  <c r="AM112" i="1"/>
  <c r="AM107" i="1"/>
  <c r="AM109" i="1"/>
  <c r="AM116" i="1"/>
  <c r="AM115" i="1"/>
  <c r="AM106" i="1"/>
  <c r="AM104" i="1"/>
  <c r="AM101" i="1"/>
  <c r="AM113" i="1"/>
  <c r="AM118" i="1"/>
  <c r="AM102" i="1"/>
  <c r="AM105" i="1"/>
  <c r="AM117" i="1"/>
  <c r="AM119" i="1"/>
  <c r="AM100" i="1"/>
  <c r="AM16" i="1"/>
  <c r="AM7" i="1"/>
  <c r="AM4" i="1"/>
  <c r="AM9" i="1"/>
  <c r="AM15" i="1"/>
  <c r="AM8" i="1"/>
  <c r="AM5" i="1"/>
  <c r="AM2" i="1"/>
  <c r="AM6" i="1"/>
  <c r="AM18" i="1"/>
  <c r="AM17" i="1"/>
  <c r="AM10" i="1"/>
  <c r="AM12" i="1"/>
  <c r="AM13" i="1"/>
  <c r="AM3" i="1"/>
  <c r="AM11" i="1"/>
  <c r="AM14" i="1"/>
  <c r="AK87" i="1"/>
  <c r="AK86" i="1"/>
  <c r="AK85" i="1"/>
  <c r="AK84" i="1"/>
  <c r="AK83" i="1"/>
  <c r="AK82" i="1"/>
  <c r="AK80" i="1"/>
  <c r="AK79" i="1"/>
  <c r="AK76" i="1"/>
  <c r="AK177" i="1"/>
  <c r="AK174" i="1"/>
  <c r="AK168" i="1"/>
  <c r="AK165" i="1"/>
  <c r="AK160" i="1"/>
  <c r="AK162" i="1"/>
  <c r="AK171" i="1"/>
  <c r="AK170" i="1"/>
  <c r="AK178" i="1"/>
  <c r="AK167" i="1"/>
  <c r="AK163" i="1"/>
  <c r="AK175" i="1"/>
  <c r="AK158" i="1"/>
  <c r="AK176" i="1"/>
  <c r="AK166" i="1"/>
  <c r="AK159" i="1"/>
  <c r="AK172" i="1"/>
  <c r="AK164" i="1"/>
  <c r="AK169" i="1"/>
  <c r="AK30" i="1"/>
  <c r="AK28" i="1"/>
  <c r="AK19" i="1"/>
  <c r="AK26" i="1"/>
  <c r="AK36" i="1"/>
  <c r="AK33" i="1"/>
  <c r="AK34" i="1"/>
  <c r="AK29" i="1"/>
  <c r="AK27" i="1"/>
  <c r="AK21" i="1"/>
  <c r="AK22" i="1"/>
  <c r="AK37" i="1"/>
  <c r="AK31" i="1"/>
  <c r="AK32" i="1"/>
  <c r="AK20" i="1"/>
  <c r="AK25" i="1"/>
  <c r="AK24" i="1"/>
  <c r="AK23" i="1"/>
  <c r="AK35" i="1"/>
  <c r="AK126" i="1"/>
  <c r="AK122" i="1"/>
  <c r="AK121" i="1"/>
  <c r="AK132" i="1"/>
  <c r="AK123" i="1"/>
  <c r="AK130" i="1"/>
  <c r="AK138" i="1"/>
  <c r="AK125" i="1"/>
  <c r="AK133" i="1"/>
  <c r="AK124" i="1"/>
  <c r="AK135" i="1"/>
  <c r="AK120" i="1"/>
  <c r="AK136" i="1"/>
  <c r="AK134" i="1"/>
  <c r="AK131" i="1"/>
  <c r="AK128" i="1"/>
  <c r="AK129" i="1"/>
  <c r="AK137" i="1"/>
  <c r="AK188" i="1"/>
  <c r="AK179" i="1"/>
  <c r="AK200" i="1"/>
  <c r="AK201" i="1"/>
  <c r="AK184" i="1"/>
  <c r="AK181" i="1"/>
  <c r="AK189" i="1"/>
  <c r="AK187" i="1"/>
  <c r="AK197" i="1"/>
  <c r="AK195" i="1"/>
  <c r="AK180" i="1"/>
  <c r="AK185" i="1"/>
  <c r="AK186" i="1"/>
  <c r="AK182" i="1"/>
  <c r="AK191" i="1"/>
  <c r="AK196" i="1"/>
  <c r="AK198" i="1"/>
  <c r="AK194" i="1"/>
  <c r="AK199" i="1"/>
  <c r="AK190" i="1"/>
  <c r="AK183" i="1"/>
  <c r="AK193" i="1"/>
  <c r="AK192" i="1"/>
  <c r="AK56" i="1"/>
  <c r="AK52" i="1"/>
  <c r="AK46" i="1"/>
  <c r="AK44" i="1"/>
  <c r="AK53" i="1"/>
  <c r="AK43" i="1"/>
  <c r="AK39" i="1"/>
  <c r="AK51" i="1"/>
  <c r="AK40" i="1"/>
  <c r="AK47" i="1"/>
  <c r="AK48" i="1"/>
  <c r="AK45" i="1"/>
  <c r="AK38" i="1"/>
  <c r="AK49" i="1"/>
  <c r="AK57" i="1"/>
  <c r="AK50" i="1"/>
  <c r="AK73" i="1"/>
  <c r="AK68" i="1"/>
  <c r="AK60" i="1"/>
  <c r="AK62" i="1"/>
  <c r="AK70" i="1"/>
  <c r="AK67" i="1"/>
  <c r="AK59" i="1"/>
  <c r="AK74" i="1"/>
  <c r="AK63" i="1"/>
  <c r="AK72" i="1"/>
  <c r="AK75" i="1"/>
  <c r="AK64" i="1"/>
  <c r="AK65" i="1"/>
  <c r="AK71" i="1"/>
  <c r="AK66" i="1"/>
  <c r="AK58" i="1"/>
  <c r="AK143" i="1"/>
  <c r="AK151" i="1"/>
  <c r="AK148" i="1"/>
  <c r="AK142" i="1"/>
  <c r="AK144" i="1"/>
  <c r="AK147" i="1"/>
  <c r="AK139" i="1"/>
  <c r="AK140" i="1"/>
  <c r="AK155" i="1"/>
  <c r="AK150" i="1"/>
  <c r="AK153" i="1"/>
  <c r="AK152" i="1"/>
  <c r="AK145" i="1"/>
  <c r="AK149" i="1"/>
  <c r="AK146" i="1"/>
  <c r="AK156" i="1"/>
  <c r="AK110" i="1"/>
  <c r="AK108" i="1"/>
  <c r="AK99" i="1"/>
  <c r="AK114" i="1"/>
  <c r="AK103" i="1"/>
  <c r="AK111" i="1"/>
  <c r="AK112" i="1"/>
  <c r="AK107" i="1"/>
  <c r="AK109" i="1"/>
  <c r="AK116" i="1"/>
  <c r="AK115" i="1"/>
  <c r="AK106" i="1"/>
  <c r="AK104" i="1"/>
  <c r="AK101" i="1"/>
  <c r="AK113" i="1"/>
  <c r="AK118" i="1"/>
  <c r="AK102" i="1"/>
  <c r="AK105" i="1"/>
  <c r="AK117" i="1"/>
  <c r="AK119" i="1"/>
  <c r="AK100" i="1"/>
  <c r="AK16" i="1"/>
  <c r="AK7" i="1"/>
  <c r="AK4" i="1"/>
  <c r="AK9" i="1"/>
  <c r="AK15" i="1"/>
  <c r="AK8" i="1"/>
  <c r="AK5" i="1"/>
  <c r="AK2" i="1"/>
  <c r="AK6" i="1"/>
  <c r="AK18" i="1"/>
  <c r="AK17" i="1"/>
  <c r="AK10" i="1"/>
  <c r="AK12" i="1"/>
  <c r="AK13" i="1"/>
  <c r="AK3" i="1"/>
  <c r="AK11" i="1"/>
  <c r="AK14" i="1"/>
  <c r="AI87" i="1"/>
  <c r="AI86" i="1"/>
  <c r="AI85" i="1"/>
  <c r="AI84" i="1"/>
  <c r="AI83" i="1"/>
  <c r="AI82" i="1"/>
  <c r="AI80" i="1"/>
  <c r="AI79" i="1"/>
  <c r="AI76" i="1"/>
  <c r="AI177" i="1"/>
  <c r="AI174" i="1"/>
  <c r="AI168" i="1"/>
  <c r="AI165" i="1"/>
  <c r="AI160" i="1"/>
  <c r="AI162" i="1"/>
  <c r="AI171" i="1"/>
  <c r="AI170" i="1"/>
  <c r="AI178" i="1"/>
  <c r="AI167" i="1"/>
  <c r="AI163" i="1"/>
  <c r="AI175" i="1"/>
  <c r="AI158" i="1"/>
  <c r="AI176" i="1"/>
  <c r="AI166" i="1"/>
  <c r="AI159" i="1"/>
  <c r="AI172" i="1"/>
  <c r="AI164" i="1"/>
  <c r="AI169" i="1"/>
  <c r="AI30" i="1"/>
  <c r="AI28" i="1"/>
  <c r="AI19" i="1"/>
  <c r="AI26" i="1"/>
  <c r="AI36" i="1"/>
  <c r="AI33" i="1"/>
  <c r="AI34" i="1"/>
  <c r="AI29" i="1"/>
  <c r="AI27" i="1"/>
  <c r="AI21" i="1"/>
  <c r="AI22" i="1"/>
  <c r="AI37" i="1"/>
  <c r="AI31" i="1"/>
  <c r="AI32" i="1"/>
  <c r="AI20" i="1"/>
  <c r="AI25" i="1"/>
  <c r="AI24" i="1"/>
  <c r="AI23" i="1"/>
  <c r="AI35" i="1"/>
  <c r="AI126" i="1"/>
  <c r="AI122" i="1"/>
  <c r="AI121" i="1"/>
  <c r="AI132" i="1"/>
  <c r="AI123" i="1"/>
  <c r="AI130" i="1"/>
  <c r="AI138" i="1"/>
  <c r="AI125" i="1"/>
  <c r="AI133" i="1"/>
  <c r="AI124" i="1"/>
  <c r="AI135" i="1"/>
  <c r="AI120" i="1"/>
  <c r="AI136" i="1"/>
  <c r="AI134" i="1"/>
  <c r="AI131" i="1"/>
  <c r="AI128" i="1"/>
  <c r="AI129" i="1"/>
  <c r="AI137" i="1"/>
  <c r="AI188" i="1"/>
  <c r="AI179" i="1"/>
  <c r="AI200" i="1"/>
  <c r="AI201" i="1"/>
  <c r="AI184" i="1"/>
  <c r="AI181" i="1"/>
  <c r="AI189" i="1"/>
  <c r="AI187" i="1"/>
  <c r="AI197" i="1"/>
  <c r="AI195" i="1"/>
  <c r="AI180" i="1"/>
  <c r="AI185" i="1"/>
  <c r="AI186" i="1"/>
  <c r="AI182" i="1"/>
  <c r="AI191" i="1"/>
  <c r="AI196" i="1"/>
  <c r="AI198" i="1"/>
  <c r="AI194" i="1"/>
  <c r="AI199" i="1"/>
  <c r="AI190" i="1"/>
  <c r="AI183" i="1"/>
  <c r="AI193" i="1"/>
  <c r="AI192" i="1"/>
  <c r="AI56" i="1"/>
  <c r="AI52" i="1"/>
  <c r="AI46" i="1"/>
  <c r="AI44" i="1"/>
  <c r="AI53" i="1"/>
  <c r="AI43" i="1"/>
  <c r="AI39" i="1"/>
  <c r="AI51" i="1"/>
  <c r="AI40" i="1"/>
  <c r="AI47" i="1"/>
  <c r="AI48" i="1"/>
  <c r="AI45" i="1"/>
  <c r="AI38" i="1"/>
  <c r="AI49" i="1"/>
  <c r="AI57" i="1"/>
  <c r="AI50" i="1"/>
  <c r="AI73" i="1"/>
  <c r="AI68" i="1"/>
  <c r="AI60" i="1"/>
  <c r="AI62" i="1"/>
  <c r="AI70" i="1"/>
  <c r="AI67" i="1"/>
  <c r="AI59" i="1"/>
  <c r="AI74" i="1"/>
  <c r="AI63" i="1"/>
  <c r="AI72" i="1"/>
  <c r="AI75" i="1"/>
  <c r="AI64" i="1"/>
  <c r="AI65" i="1"/>
  <c r="AI71" i="1"/>
  <c r="AI66" i="1"/>
  <c r="AI58" i="1"/>
  <c r="AI143" i="1"/>
  <c r="AI151" i="1"/>
  <c r="AI148" i="1"/>
  <c r="AI142" i="1"/>
  <c r="AI144" i="1"/>
  <c r="AI147" i="1"/>
  <c r="AI139" i="1"/>
  <c r="AI140" i="1"/>
  <c r="AI155" i="1"/>
  <c r="AI150" i="1"/>
  <c r="AI153" i="1"/>
  <c r="AI152" i="1"/>
  <c r="AI145" i="1"/>
  <c r="AI149" i="1"/>
  <c r="AI146" i="1"/>
  <c r="AI156" i="1"/>
  <c r="AI110" i="1"/>
  <c r="AI108" i="1"/>
  <c r="AI99" i="1"/>
  <c r="AI114" i="1"/>
  <c r="AI103" i="1"/>
  <c r="AI111" i="1"/>
  <c r="AI112" i="1"/>
  <c r="AI107" i="1"/>
  <c r="AI109" i="1"/>
  <c r="AI116" i="1"/>
  <c r="AI115" i="1"/>
  <c r="AI106" i="1"/>
  <c r="AI104" i="1"/>
  <c r="AI101" i="1"/>
  <c r="AI113" i="1"/>
  <c r="AI118" i="1"/>
  <c r="AI102" i="1"/>
  <c r="AI105" i="1"/>
  <c r="AI117" i="1"/>
  <c r="AI119" i="1"/>
  <c r="AI100" i="1"/>
  <c r="AI16" i="1"/>
  <c r="AI7" i="1"/>
  <c r="AI4" i="1"/>
  <c r="AI9" i="1"/>
  <c r="AI15" i="1"/>
  <c r="AI8" i="1"/>
  <c r="AI5" i="1"/>
  <c r="AI2" i="1"/>
  <c r="AI6" i="1"/>
  <c r="AI18" i="1"/>
  <c r="AI17" i="1"/>
  <c r="AI10" i="1"/>
  <c r="AI12" i="1"/>
  <c r="AI13" i="1"/>
  <c r="AI3" i="1"/>
  <c r="AI11" i="1"/>
  <c r="AI14" i="1"/>
  <c r="AG87" i="1"/>
  <c r="AG86" i="1"/>
  <c r="AG85" i="1"/>
  <c r="AG84" i="1"/>
  <c r="AG83" i="1"/>
  <c r="AG82" i="1"/>
  <c r="AG80" i="1"/>
  <c r="AG79" i="1"/>
  <c r="AG76" i="1"/>
  <c r="AG177" i="1"/>
  <c r="AG174" i="1"/>
  <c r="AG168" i="1"/>
  <c r="AG165" i="1"/>
  <c r="AG160" i="1"/>
  <c r="AG162" i="1"/>
  <c r="AG171" i="1"/>
  <c r="AG170" i="1"/>
  <c r="AG178" i="1"/>
  <c r="AG167" i="1"/>
  <c r="AG163" i="1"/>
  <c r="AG175" i="1"/>
  <c r="AG158" i="1"/>
  <c r="AG176" i="1"/>
  <c r="AG166" i="1"/>
  <c r="AG159" i="1"/>
  <c r="AG172" i="1"/>
  <c r="AG164" i="1"/>
  <c r="AG169" i="1"/>
  <c r="AG30" i="1"/>
  <c r="AG28" i="1"/>
  <c r="AG19" i="1"/>
  <c r="AG26" i="1"/>
  <c r="AG36" i="1"/>
  <c r="AG33" i="1"/>
  <c r="AG34" i="1"/>
  <c r="AG29" i="1"/>
  <c r="AG27" i="1"/>
  <c r="AG21" i="1"/>
  <c r="AG22" i="1"/>
  <c r="AG37" i="1"/>
  <c r="AG31" i="1"/>
  <c r="AG32" i="1"/>
  <c r="AG20" i="1"/>
  <c r="AG25" i="1"/>
  <c r="AG24" i="1"/>
  <c r="AG23" i="1"/>
  <c r="AG35" i="1"/>
  <c r="AG126" i="1"/>
  <c r="AG122" i="1"/>
  <c r="AG121" i="1"/>
  <c r="AG132" i="1"/>
  <c r="AG123" i="1"/>
  <c r="AG130" i="1"/>
  <c r="AG138" i="1"/>
  <c r="AG125" i="1"/>
  <c r="AG133" i="1"/>
  <c r="AG124" i="1"/>
  <c r="AG135" i="1"/>
  <c r="AG120" i="1"/>
  <c r="AG136" i="1"/>
  <c r="AG134" i="1"/>
  <c r="AG131" i="1"/>
  <c r="AG128" i="1"/>
  <c r="AG129" i="1"/>
  <c r="AG137" i="1"/>
  <c r="AG188" i="1"/>
  <c r="AG179" i="1"/>
  <c r="AG200" i="1"/>
  <c r="AG201" i="1"/>
  <c r="AG184" i="1"/>
  <c r="AG181" i="1"/>
  <c r="AG189" i="1"/>
  <c r="AG187" i="1"/>
  <c r="AG197" i="1"/>
  <c r="AG195" i="1"/>
  <c r="AG180" i="1"/>
  <c r="AG185" i="1"/>
  <c r="AG186" i="1"/>
  <c r="AG182" i="1"/>
  <c r="AG191" i="1"/>
  <c r="AG196" i="1"/>
  <c r="AG198" i="1"/>
  <c r="AG194" i="1"/>
  <c r="AG199" i="1"/>
  <c r="AG190" i="1"/>
  <c r="AG183" i="1"/>
  <c r="AG193" i="1"/>
  <c r="AG192" i="1"/>
  <c r="AG56" i="1"/>
  <c r="AG52" i="1"/>
  <c r="AG46" i="1"/>
  <c r="AG44" i="1"/>
  <c r="AG53" i="1"/>
  <c r="AG43" i="1"/>
  <c r="AG39" i="1"/>
  <c r="AG51" i="1"/>
  <c r="AG40" i="1"/>
  <c r="AG47" i="1"/>
  <c r="AG48" i="1"/>
  <c r="AG45" i="1"/>
  <c r="AG38" i="1"/>
  <c r="AG49" i="1"/>
  <c r="AG57" i="1"/>
  <c r="AG50" i="1"/>
  <c r="AG73" i="1"/>
  <c r="AG68" i="1"/>
  <c r="AG60" i="1"/>
  <c r="AG62" i="1"/>
  <c r="AG70" i="1"/>
  <c r="AG67" i="1"/>
  <c r="AG59" i="1"/>
  <c r="AG74" i="1"/>
  <c r="AG63" i="1"/>
  <c r="AG72" i="1"/>
  <c r="AG75" i="1"/>
  <c r="AG64" i="1"/>
  <c r="AG65" i="1"/>
  <c r="AG71" i="1"/>
  <c r="AG66" i="1"/>
  <c r="AG58" i="1"/>
  <c r="AG143" i="1"/>
  <c r="AG151" i="1"/>
  <c r="AG148" i="1"/>
  <c r="AG142" i="1"/>
  <c r="AG144" i="1"/>
  <c r="AG147" i="1"/>
  <c r="AG139" i="1"/>
  <c r="AG140" i="1"/>
  <c r="AG155" i="1"/>
  <c r="AG150" i="1"/>
  <c r="AG153" i="1"/>
  <c r="AG152" i="1"/>
  <c r="AG145" i="1"/>
  <c r="AG149" i="1"/>
  <c r="AG146" i="1"/>
  <c r="AG156" i="1"/>
  <c r="AG110" i="1"/>
  <c r="AG108" i="1"/>
  <c r="AG99" i="1"/>
  <c r="AG114" i="1"/>
  <c r="AG103" i="1"/>
  <c r="AG111" i="1"/>
  <c r="AG112" i="1"/>
  <c r="AG107" i="1"/>
  <c r="AG109" i="1"/>
  <c r="AG116" i="1"/>
  <c r="AG115" i="1"/>
  <c r="AG106" i="1"/>
  <c r="AG104" i="1"/>
  <c r="AG101" i="1"/>
  <c r="AG113" i="1"/>
  <c r="AG118" i="1"/>
  <c r="AG102" i="1"/>
  <c r="AG105" i="1"/>
  <c r="AG117" i="1"/>
  <c r="AG119" i="1"/>
  <c r="AG100" i="1"/>
  <c r="AG16" i="1"/>
  <c r="AG7" i="1"/>
  <c r="AG4" i="1"/>
  <c r="AG9" i="1"/>
  <c r="AG15" i="1"/>
  <c r="AG8" i="1"/>
  <c r="AG5" i="1"/>
  <c r="AG2" i="1"/>
  <c r="AG6" i="1"/>
  <c r="AG18" i="1"/>
  <c r="AG17" i="1"/>
  <c r="AG10" i="1"/>
  <c r="AG12" i="1"/>
  <c r="AG13" i="1"/>
  <c r="AG3" i="1"/>
  <c r="AG11" i="1"/>
  <c r="AG14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0" i="1"/>
  <c r="AA80" i="1"/>
  <c r="AB79" i="1"/>
  <c r="AA79" i="1"/>
  <c r="AB76" i="1"/>
  <c r="AA76" i="1"/>
  <c r="AB177" i="1"/>
  <c r="AA177" i="1"/>
  <c r="AB174" i="1"/>
  <c r="AA174" i="1"/>
  <c r="AB168" i="1"/>
  <c r="AA168" i="1"/>
  <c r="AB165" i="1"/>
  <c r="AA165" i="1"/>
  <c r="AB160" i="1"/>
  <c r="AA160" i="1"/>
  <c r="AB162" i="1"/>
  <c r="AA162" i="1"/>
  <c r="AB171" i="1"/>
  <c r="AA171" i="1"/>
  <c r="AB170" i="1"/>
  <c r="AA170" i="1"/>
  <c r="AB178" i="1"/>
  <c r="AA178" i="1"/>
  <c r="AB167" i="1"/>
  <c r="AA167" i="1"/>
  <c r="AB163" i="1"/>
  <c r="AA163" i="1"/>
  <c r="AB175" i="1"/>
  <c r="AA175" i="1"/>
  <c r="AB158" i="1"/>
  <c r="AA158" i="1"/>
  <c r="AB176" i="1"/>
  <c r="AA176" i="1"/>
  <c r="AB166" i="1"/>
  <c r="AA166" i="1"/>
  <c r="AB159" i="1"/>
  <c r="AA159" i="1"/>
  <c r="AB172" i="1"/>
  <c r="AA172" i="1"/>
  <c r="AB164" i="1"/>
  <c r="AA164" i="1"/>
  <c r="AB169" i="1"/>
  <c r="AA169" i="1"/>
  <c r="AB30" i="1"/>
  <c r="AA30" i="1"/>
  <c r="AB28" i="1"/>
  <c r="AA28" i="1"/>
  <c r="AB19" i="1"/>
  <c r="AA19" i="1"/>
  <c r="AB26" i="1"/>
  <c r="AA26" i="1"/>
  <c r="AB36" i="1"/>
  <c r="AA36" i="1"/>
  <c r="AB33" i="1"/>
  <c r="AA33" i="1"/>
  <c r="AB34" i="1"/>
  <c r="AA34" i="1"/>
  <c r="AB29" i="1"/>
  <c r="AA29" i="1"/>
  <c r="AB27" i="1"/>
  <c r="AA27" i="1"/>
  <c r="AB21" i="1"/>
  <c r="AA21" i="1"/>
  <c r="AB22" i="1"/>
  <c r="AA22" i="1"/>
  <c r="AB37" i="1"/>
  <c r="AA37" i="1"/>
  <c r="AB31" i="1"/>
  <c r="AA31" i="1"/>
  <c r="AB32" i="1"/>
  <c r="AA32" i="1"/>
  <c r="AB20" i="1"/>
  <c r="AA20" i="1"/>
  <c r="AB25" i="1"/>
  <c r="AA25" i="1"/>
  <c r="AB24" i="1"/>
  <c r="AA24" i="1"/>
  <c r="AB23" i="1"/>
  <c r="AA23" i="1"/>
  <c r="AB35" i="1"/>
  <c r="AA35" i="1"/>
  <c r="AB126" i="1"/>
  <c r="AA126" i="1"/>
  <c r="AB122" i="1"/>
  <c r="AA122" i="1"/>
  <c r="AB121" i="1"/>
  <c r="AA121" i="1"/>
  <c r="AB132" i="1"/>
  <c r="AA132" i="1"/>
  <c r="AB123" i="1"/>
  <c r="AA123" i="1"/>
  <c r="AB130" i="1"/>
  <c r="AA130" i="1"/>
  <c r="AB138" i="1"/>
  <c r="AA138" i="1"/>
  <c r="AB125" i="1"/>
  <c r="AA125" i="1"/>
  <c r="AB133" i="1"/>
  <c r="AA133" i="1"/>
  <c r="AB124" i="1"/>
  <c r="AA124" i="1"/>
  <c r="AB135" i="1"/>
  <c r="AA135" i="1"/>
  <c r="AB120" i="1"/>
  <c r="AA120" i="1"/>
  <c r="AB136" i="1"/>
  <c r="AA136" i="1"/>
  <c r="AB134" i="1"/>
  <c r="AA134" i="1"/>
  <c r="AB131" i="1"/>
  <c r="AA131" i="1"/>
  <c r="AB128" i="1"/>
  <c r="AA128" i="1"/>
  <c r="AB129" i="1"/>
  <c r="AA129" i="1"/>
  <c r="AB137" i="1"/>
  <c r="AA137" i="1"/>
  <c r="AB188" i="1"/>
  <c r="AA188" i="1"/>
  <c r="AB179" i="1"/>
  <c r="AA179" i="1"/>
  <c r="AB200" i="1"/>
  <c r="AA200" i="1"/>
  <c r="AB201" i="1"/>
  <c r="AA201" i="1"/>
  <c r="AB184" i="1"/>
  <c r="AA184" i="1"/>
  <c r="AB181" i="1"/>
  <c r="AA181" i="1"/>
  <c r="AB189" i="1"/>
  <c r="AA189" i="1"/>
  <c r="AB187" i="1"/>
  <c r="AA187" i="1"/>
  <c r="AB197" i="1"/>
  <c r="AA197" i="1"/>
  <c r="AB195" i="1"/>
  <c r="AA195" i="1"/>
  <c r="AB180" i="1"/>
  <c r="AA180" i="1"/>
  <c r="AB185" i="1"/>
  <c r="AA185" i="1"/>
  <c r="AB186" i="1"/>
  <c r="AA186" i="1"/>
  <c r="AB182" i="1"/>
  <c r="AA182" i="1"/>
  <c r="AB191" i="1"/>
  <c r="AA191" i="1"/>
  <c r="AB196" i="1"/>
  <c r="AA196" i="1"/>
  <c r="AB198" i="1"/>
  <c r="AA198" i="1"/>
  <c r="AB194" i="1"/>
  <c r="AA194" i="1"/>
  <c r="AB199" i="1"/>
  <c r="AA199" i="1"/>
  <c r="AB190" i="1"/>
  <c r="AA190" i="1"/>
  <c r="AB183" i="1"/>
  <c r="AA183" i="1"/>
  <c r="AB193" i="1"/>
  <c r="AA193" i="1"/>
  <c r="AB192" i="1"/>
  <c r="AA192" i="1"/>
  <c r="AB56" i="1"/>
  <c r="AA56" i="1"/>
  <c r="AB52" i="1"/>
  <c r="AA52" i="1"/>
  <c r="AB46" i="1"/>
  <c r="AA46" i="1"/>
  <c r="AB44" i="1"/>
  <c r="AA44" i="1"/>
  <c r="AB53" i="1"/>
  <c r="AA53" i="1"/>
  <c r="AB43" i="1"/>
  <c r="AA43" i="1"/>
  <c r="AB39" i="1"/>
  <c r="AA39" i="1"/>
  <c r="AB51" i="1"/>
  <c r="AA51" i="1"/>
  <c r="AB40" i="1"/>
  <c r="AA40" i="1"/>
  <c r="AB47" i="1"/>
  <c r="AA47" i="1"/>
  <c r="AB48" i="1"/>
  <c r="AA48" i="1"/>
  <c r="AB45" i="1"/>
  <c r="AA45" i="1"/>
  <c r="AB38" i="1"/>
  <c r="AA38" i="1"/>
  <c r="AB49" i="1"/>
  <c r="AA49" i="1"/>
  <c r="AB57" i="1"/>
  <c r="AA57" i="1"/>
  <c r="AB50" i="1"/>
  <c r="AA50" i="1"/>
  <c r="AB73" i="1"/>
  <c r="AA73" i="1"/>
  <c r="AB68" i="1"/>
  <c r="AA68" i="1"/>
  <c r="AB60" i="1"/>
  <c r="AA60" i="1"/>
  <c r="AB62" i="1"/>
  <c r="AA62" i="1"/>
  <c r="AB70" i="1"/>
  <c r="AA70" i="1"/>
  <c r="AB67" i="1"/>
  <c r="AA67" i="1"/>
  <c r="AB59" i="1"/>
  <c r="AA59" i="1"/>
  <c r="AB74" i="1"/>
  <c r="AA74" i="1"/>
  <c r="AB63" i="1"/>
  <c r="AA63" i="1"/>
  <c r="AB72" i="1"/>
  <c r="AA72" i="1"/>
  <c r="AB75" i="1"/>
  <c r="AA75" i="1"/>
  <c r="AB64" i="1"/>
  <c r="AA64" i="1"/>
  <c r="AB65" i="1"/>
  <c r="AA65" i="1"/>
  <c r="AB71" i="1"/>
  <c r="AA71" i="1"/>
  <c r="AB66" i="1"/>
  <c r="AA66" i="1"/>
  <c r="AB58" i="1"/>
  <c r="AA58" i="1"/>
  <c r="AB143" i="1"/>
  <c r="AA143" i="1"/>
  <c r="AB151" i="1"/>
  <c r="AA151" i="1"/>
  <c r="AB148" i="1"/>
  <c r="AA148" i="1"/>
  <c r="AB142" i="1"/>
  <c r="AA142" i="1"/>
  <c r="AB144" i="1"/>
  <c r="AA144" i="1"/>
  <c r="AB147" i="1"/>
  <c r="AA147" i="1"/>
  <c r="AB139" i="1"/>
  <c r="AA139" i="1"/>
  <c r="AB140" i="1"/>
  <c r="AA140" i="1"/>
  <c r="AB155" i="1"/>
  <c r="AA155" i="1"/>
  <c r="AB150" i="1"/>
  <c r="AA150" i="1"/>
  <c r="AB153" i="1"/>
  <c r="AA153" i="1"/>
  <c r="AB152" i="1"/>
  <c r="AA152" i="1"/>
  <c r="AB145" i="1"/>
  <c r="AA145" i="1"/>
  <c r="AB149" i="1"/>
  <c r="AA149" i="1"/>
  <c r="AB146" i="1"/>
  <c r="AA146" i="1"/>
  <c r="AB156" i="1"/>
  <c r="AA156" i="1"/>
  <c r="AB110" i="1"/>
  <c r="AA110" i="1"/>
  <c r="AB108" i="1"/>
  <c r="AA108" i="1"/>
  <c r="AB99" i="1"/>
  <c r="AA99" i="1"/>
  <c r="AB114" i="1"/>
  <c r="AA114" i="1"/>
  <c r="AB103" i="1"/>
  <c r="AA103" i="1"/>
  <c r="AB111" i="1"/>
  <c r="AA111" i="1"/>
  <c r="AB112" i="1"/>
  <c r="AA112" i="1"/>
  <c r="AB107" i="1"/>
  <c r="AA107" i="1"/>
  <c r="AB109" i="1"/>
  <c r="AA109" i="1"/>
  <c r="AB116" i="1"/>
  <c r="AA116" i="1"/>
  <c r="AB115" i="1"/>
  <c r="AA115" i="1"/>
  <c r="AB106" i="1"/>
  <c r="AA106" i="1"/>
  <c r="AB104" i="1"/>
  <c r="AA104" i="1"/>
  <c r="AB101" i="1"/>
  <c r="AA101" i="1"/>
  <c r="AB113" i="1"/>
  <c r="AA113" i="1"/>
  <c r="AB118" i="1"/>
  <c r="AA118" i="1"/>
  <c r="AB102" i="1"/>
  <c r="AA102" i="1"/>
  <c r="AB105" i="1"/>
  <c r="AA105" i="1"/>
  <c r="AB117" i="1"/>
  <c r="AA117" i="1"/>
  <c r="AB119" i="1"/>
  <c r="AA119" i="1"/>
  <c r="AB100" i="1"/>
  <c r="AA100" i="1"/>
  <c r="AB16" i="1"/>
  <c r="AA16" i="1"/>
  <c r="AB7" i="1"/>
  <c r="AA7" i="1"/>
  <c r="AB4" i="1"/>
  <c r="AA4" i="1"/>
  <c r="AB9" i="1"/>
  <c r="AA9" i="1"/>
  <c r="AB15" i="1"/>
  <c r="AA15" i="1"/>
  <c r="AB8" i="1"/>
  <c r="AA8" i="1"/>
  <c r="AB5" i="1"/>
  <c r="AA5" i="1"/>
  <c r="AB2" i="1"/>
  <c r="AA2" i="1"/>
  <c r="AB6" i="1"/>
  <c r="AA6" i="1"/>
  <c r="AB18" i="1"/>
  <c r="AA18" i="1"/>
  <c r="AB17" i="1"/>
  <c r="AA17" i="1"/>
  <c r="AB10" i="1"/>
  <c r="AA10" i="1"/>
  <c r="AB12" i="1"/>
  <c r="AA12" i="1"/>
  <c r="AB13" i="1"/>
  <c r="AA13" i="1"/>
  <c r="AB3" i="1"/>
  <c r="AA3" i="1"/>
  <c r="AB11" i="1"/>
  <c r="AA11" i="1"/>
  <c r="AB14" i="1"/>
  <c r="AA14" i="1"/>
  <c r="W87" i="1"/>
  <c r="V87" i="1"/>
  <c r="W86" i="1"/>
  <c r="V86" i="1"/>
  <c r="W85" i="1"/>
  <c r="V85" i="1"/>
  <c r="W84" i="1"/>
  <c r="V84" i="1"/>
  <c r="W83" i="1"/>
  <c r="V83" i="1"/>
  <c r="W82" i="1"/>
  <c r="V82" i="1"/>
  <c r="W80" i="1"/>
  <c r="V80" i="1"/>
  <c r="W79" i="1"/>
  <c r="V79" i="1"/>
  <c r="W76" i="1"/>
  <c r="V76" i="1"/>
  <c r="W177" i="1"/>
  <c r="V177" i="1"/>
  <c r="W174" i="1"/>
  <c r="V174" i="1"/>
  <c r="W168" i="1"/>
  <c r="V168" i="1"/>
  <c r="W165" i="1"/>
  <c r="V165" i="1"/>
  <c r="W160" i="1"/>
  <c r="V160" i="1"/>
  <c r="W162" i="1"/>
  <c r="V162" i="1"/>
  <c r="W171" i="1"/>
  <c r="V171" i="1"/>
  <c r="W170" i="1"/>
  <c r="V170" i="1"/>
  <c r="W178" i="1"/>
  <c r="V178" i="1"/>
  <c r="W167" i="1"/>
  <c r="V167" i="1"/>
  <c r="W163" i="1"/>
  <c r="V163" i="1"/>
  <c r="W175" i="1"/>
  <c r="V175" i="1"/>
  <c r="W158" i="1"/>
  <c r="V158" i="1"/>
  <c r="W176" i="1"/>
  <c r="V176" i="1"/>
  <c r="W166" i="1"/>
  <c r="V166" i="1"/>
  <c r="W159" i="1"/>
  <c r="V159" i="1"/>
  <c r="W172" i="1"/>
  <c r="V172" i="1"/>
  <c r="W164" i="1"/>
  <c r="V164" i="1"/>
  <c r="W169" i="1"/>
  <c r="V169" i="1"/>
  <c r="W30" i="1"/>
  <c r="V30" i="1"/>
  <c r="W28" i="1"/>
  <c r="V28" i="1"/>
  <c r="W19" i="1"/>
  <c r="V19" i="1"/>
  <c r="W26" i="1"/>
  <c r="V26" i="1"/>
  <c r="W36" i="1"/>
  <c r="V36" i="1"/>
  <c r="W33" i="1"/>
  <c r="V33" i="1"/>
  <c r="W34" i="1"/>
  <c r="V34" i="1"/>
  <c r="W29" i="1"/>
  <c r="V29" i="1"/>
  <c r="W27" i="1"/>
  <c r="V27" i="1"/>
  <c r="W21" i="1"/>
  <c r="V21" i="1"/>
  <c r="W22" i="1"/>
  <c r="V22" i="1"/>
  <c r="W37" i="1"/>
  <c r="V37" i="1"/>
  <c r="W31" i="1"/>
  <c r="V31" i="1"/>
  <c r="W32" i="1"/>
  <c r="V32" i="1"/>
  <c r="W20" i="1"/>
  <c r="V20" i="1"/>
  <c r="W25" i="1"/>
  <c r="V25" i="1"/>
  <c r="W24" i="1"/>
  <c r="V24" i="1"/>
  <c r="W23" i="1"/>
  <c r="V23" i="1"/>
  <c r="W35" i="1"/>
  <c r="V35" i="1"/>
  <c r="W126" i="1"/>
  <c r="V126" i="1"/>
  <c r="W122" i="1"/>
  <c r="V122" i="1"/>
  <c r="W121" i="1"/>
  <c r="V121" i="1"/>
  <c r="W132" i="1"/>
  <c r="V132" i="1"/>
  <c r="W123" i="1"/>
  <c r="V123" i="1"/>
  <c r="W130" i="1"/>
  <c r="V130" i="1"/>
  <c r="W138" i="1"/>
  <c r="V138" i="1"/>
  <c r="W125" i="1"/>
  <c r="V125" i="1"/>
  <c r="W133" i="1"/>
  <c r="V133" i="1"/>
  <c r="W124" i="1"/>
  <c r="V124" i="1"/>
  <c r="W135" i="1"/>
  <c r="V135" i="1"/>
  <c r="W120" i="1"/>
  <c r="V120" i="1"/>
  <c r="W136" i="1"/>
  <c r="V136" i="1"/>
  <c r="W134" i="1"/>
  <c r="V134" i="1"/>
  <c r="W131" i="1"/>
  <c r="V131" i="1"/>
  <c r="W128" i="1"/>
  <c r="V128" i="1"/>
  <c r="W129" i="1"/>
  <c r="V129" i="1"/>
  <c r="W137" i="1"/>
  <c r="V137" i="1"/>
  <c r="W188" i="1"/>
  <c r="V188" i="1"/>
  <c r="W179" i="1"/>
  <c r="V179" i="1"/>
  <c r="W200" i="1"/>
  <c r="V200" i="1"/>
  <c r="W201" i="1"/>
  <c r="V201" i="1"/>
  <c r="W184" i="1"/>
  <c r="V184" i="1"/>
  <c r="W181" i="1"/>
  <c r="V181" i="1"/>
  <c r="W189" i="1"/>
  <c r="V189" i="1"/>
  <c r="W187" i="1"/>
  <c r="V187" i="1"/>
  <c r="W197" i="1"/>
  <c r="V197" i="1"/>
  <c r="W195" i="1"/>
  <c r="V195" i="1"/>
  <c r="W180" i="1"/>
  <c r="V180" i="1"/>
  <c r="W185" i="1"/>
  <c r="V185" i="1"/>
  <c r="W186" i="1"/>
  <c r="V186" i="1"/>
  <c r="W182" i="1"/>
  <c r="V182" i="1"/>
  <c r="W191" i="1"/>
  <c r="V191" i="1"/>
  <c r="W196" i="1"/>
  <c r="V196" i="1"/>
  <c r="W198" i="1"/>
  <c r="V198" i="1"/>
  <c r="W194" i="1"/>
  <c r="V194" i="1"/>
  <c r="W199" i="1"/>
  <c r="V199" i="1"/>
  <c r="W190" i="1"/>
  <c r="V190" i="1"/>
  <c r="W183" i="1"/>
  <c r="V183" i="1"/>
  <c r="W193" i="1"/>
  <c r="V193" i="1"/>
  <c r="W192" i="1"/>
  <c r="V192" i="1"/>
  <c r="W56" i="1"/>
  <c r="V56" i="1"/>
  <c r="W52" i="1"/>
  <c r="V52" i="1"/>
  <c r="W46" i="1"/>
  <c r="V46" i="1"/>
  <c r="W44" i="1"/>
  <c r="V44" i="1"/>
  <c r="W53" i="1"/>
  <c r="V53" i="1"/>
  <c r="W43" i="1"/>
  <c r="V43" i="1"/>
  <c r="W39" i="1"/>
  <c r="V39" i="1"/>
  <c r="W51" i="1"/>
  <c r="V51" i="1"/>
  <c r="W40" i="1"/>
  <c r="V40" i="1"/>
  <c r="W47" i="1"/>
  <c r="V47" i="1"/>
  <c r="W48" i="1"/>
  <c r="V48" i="1"/>
  <c r="W45" i="1"/>
  <c r="V45" i="1"/>
  <c r="W38" i="1"/>
  <c r="V38" i="1"/>
  <c r="W49" i="1"/>
  <c r="V49" i="1"/>
  <c r="W57" i="1"/>
  <c r="V57" i="1"/>
  <c r="W50" i="1"/>
  <c r="V50" i="1"/>
  <c r="W73" i="1"/>
  <c r="V73" i="1"/>
  <c r="W68" i="1"/>
  <c r="V68" i="1"/>
  <c r="W60" i="1"/>
  <c r="V60" i="1"/>
  <c r="W62" i="1"/>
  <c r="V62" i="1"/>
  <c r="W70" i="1"/>
  <c r="V70" i="1"/>
  <c r="W67" i="1"/>
  <c r="V67" i="1"/>
  <c r="W59" i="1"/>
  <c r="V59" i="1"/>
  <c r="W74" i="1"/>
  <c r="V74" i="1"/>
  <c r="W63" i="1"/>
  <c r="V63" i="1"/>
  <c r="W72" i="1"/>
  <c r="V72" i="1"/>
  <c r="W75" i="1"/>
  <c r="V75" i="1"/>
  <c r="W64" i="1"/>
  <c r="V64" i="1"/>
  <c r="W65" i="1"/>
  <c r="V65" i="1"/>
  <c r="W71" i="1"/>
  <c r="V71" i="1"/>
  <c r="W66" i="1"/>
  <c r="V66" i="1"/>
  <c r="W58" i="1"/>
  <c r="V58" i="1"/>
  <c r="W143" i="1"/>
  <c r="V143" i="1"/>
  <c r="W151" i="1"/>
  <c r="V151" i="1"/>
  <c r="W148" i="1"/>
  <c r="V148" i="1"/>
  <c r="W142" i="1"/>
  <c r="V142" i="1"/>
  <c r="W144" i="1"/>
  <c r="V144" i="1"/>
  <c r="W147" i="1"/>
  <c r="V147" i="1"/>
  <c r="W139" i="1"/>
  <c r="V139" i="1"/>
  <c r="W140" i="1"/>
  <c r="V140" i="1"/>
  <c r="W155" i="1"/>
  <c r="V155" i="1"/>
  <c r="W150" i="1"/>
  <c r="V150" i="1"/>
  <c r="W153" i="1"/>
  <c r="V153" i="1"/>
  <c r="W152" i="1"/>
  <c r="V152" i="1"/>
  <c r="W145" i="1"/>
  <c r="V145" i="1"/>
  <c r="W149" i="1"/>
  <c r="V149" i="1"/>
  <c r="W146" i="1"/>
  <c r="V146" i="1"/>
  <c r="W156" i="1"/>
  <c r="V156" i="1"/>
  <c r="W110" i="1"/>
  <c r="V110" i="1"/>
  <c r="W108" i="1"/>
  <c r="V108" i="1"/>
  <c r="W99" i="1"/>
  <c r="V99" i="1"/>
  <c r="W114" i="1"/>
  <c r="V114" i="1"/>
  <c r="W103" i="1"/>
  <c r="V103" i="1"/>
  <c r="W111" i="1"/>
  <c r="V111" i="1"/>
  <c r="W112" i="1"/>
  <c r="V112" i="1"/>
  <c r="W107" i="1"/>
  <c r="V107" i="1"/>
  <c r="W109" i="1"/>
  <c r="V109" i="1"/>
  <c r="W116" i="1"/>
  <c r="V116" i="1"/>
  <c r="W115" i="1"/>
  <c r="V115" i="1"/>
  <c r="W106" i="1"/>
  <c r="V106" i="1"/>
  <c r="W104" i="1"/>
  <c r="V104" i="1"/>
  <c r="W101" i="1"/>
  <c r="V101" i="1"/>
  <c r="W113" i="1"/>
  <c r="V113" i="1"/>
  <c r="W118" i="1"/>
  <c r="V118" i="1"/>
  <c r="W102" i="1"/>
  <c r="V102" i="1"/>
  <c r="W105" i="1"/>
  <c r="V105" i="1"/>
  <c r="W117" i="1"/>
  <c r="V117" i="1"/>
  <c r="W119" i="1"/>
  <c r="V119" i="1"/>
  <c r="W100" i="1"/>
  <c r="V100" i="1"/>
  <c r="W16" i="1"/>
  <c r="V16" i="1"/>
  <c r="W7" i="1"/>
  <c r="V7" i="1"/>
  <c r="W4" i="1"/>
  <c r="V4" i="1"/>
  <c r="W9" i="1"/>
  <c r="V9" i="1"/>
  <c r="W15" i="1"/>
  <c r="V15" i="1"/>
  <c r="W8" i="1"/>
  <c r="V8" i="1"/>
  <c r="W5" i="1"/>
  <c r="V5" i="1"/>
  <c r="W2" i="1"/>
  <c r="V2" i="1"/>
  <c r="W6" i="1"/>
  <c r="V6" i="1"/>
  <c r="W18" i="1"/>
  <c r="V18" i="1"/>
  <c r="W17" i="1"/>
  <c r="V17" i="1"/>
  <c r="W10" i="1"/>
  <c r="V10" i="1"/>
  <c r="W12" i="1"/>
  <c r="V12" i="1"/>
  <c r="W13" i="1"/>
  <c r="V13" i="1"/>
  <c r="W3" i="1"/>
  <c r="V3" i="1"/>
  <c r="W11" i="1"/>
  <c r="V11" i="1"/>
  <c r="W14" i="1"/>
  <c r="V14" i="1"/>
  <c r="R87" i="1"/>
  <c r="Q87" i="1"/>
  <c r="R86" i="1"/>
  <c r="Q86" i="1"/>
  <c r="R85" i="1"/>
  <c r="Q85" i="1"/>
  <c r="R84" i="1"/>
  <c r="Q84" i="1"/>
  <c r="R83" i="1"/>
  <c r="Q83" i="1"/>
  <c r="R82" i="1"/>
  <c r="Q82" i="1"/>
  <c r="R80" i="1"/>
  <c r="Q80" i="1"/>
  <c r="R79" i="1"/>
  <c r="Q79" i="1"/>
  <c r="R76" i="1"/>
  <c r="Q76" i="1"/>
  <c r="R177" i="1"/>
  <c r="Q177" i="1"/>
  <c r="R174" i="1"/>
  <c r="Q174" i="1"/>
  <c r="R168" i="1"/>
  <c r="Q168" i="1"/>
  <c r="R165" i="1"/>
  <c r="Q165" i="1"/>
  <c r="R160" i="1"/>
  <c r="Q160" i="1"/>
  <c r="R162" i="1"/>
  <c r="Q162" i="1"/>
  <c r="R171" i="1"/>
  <c r="Q171" i="1"/>
  <c r="R170" i="1"/>
  <c r="Q170" i="1"/>
  <c r="R178" i="1"/>
  <c r="Q178" i="1"/>
  <c r="R167" i="1"/>
  <c r="Q167" i="1"/>
  <c r="R163" i="1"/>
  <c r="Q163" i="1"/>
  <c r="R175" i="1"/>
  <c r="Q175" i="1"/>
  <c r="R158" i="1"/>
  <c r="Q158" i="1"/>
  <c r="R176" i="1"/>
  <c r="Q176" i="1"/>
  <c r="R166" i="1"/>
  <c r="Q166" i="1"/>
  <c r="R159" i="1"/>
  <c r="Q159" i="1"/>
  <c r="R172" i="1"/>
  <c r="Q172" i="1"/>
  <c r="R164" i="1"/>
  <c r="Q164" i="1"/>
  <c r="R169" i="1"/>
  <c r="Q169" i="1"/>
  <c r="R30" i="1"/>
  <c r="Q30" i="1"/>
  <c r="R28" i="1"/>
  <c r="Q28" i="1"/>
  <c r="R19" i="1"/>
  <c r="Q19" i="1"/>
  <c r="R26" i="1"/>
  <c r="Q26" i="1"/>
  <c r="R36" i="1"/>
  <c r="Q36" i="1"/>
  <c r="R33" i="1"/>
  <c r="Q33" i="1"/>
  <c r="R34" i="1"/>
  <c r="Q34" i="1"/>
  <c r="R29" i="1"/>
  <c r="Q29" i="1"/>
  <c r="R27" i="1"/>
  <c r="Q27" i="1"/>
  <c r="R21" i="1"/>
  <c r="Q21" i="1"/>
  <c r="R22" i="1"/>
  <c r="Q22" i="1"/>
  <c r="R37" i="1"/>
  <c r="Q37" i="1"/>
  <c r="R31" i="1"/>
  <c r="Q31" i="1"/>
  <c r="R32" i="1"/>
  <c r="Q32" i="1"/>
  <c r="R20" i="1"/>
  <c r="Q20" i="1"/>
  <c r="R25" i="1"/>
  <c r="Q25" i="1"/>
  <c r="R24" i="1"/>
  <c r="Q24" i="1"/>
  <c r="R23" i="1"/>
  <c r="Q23" i="1"/>
  <c r="R35" i="1"/>
  <c r="Q35" i="1"/>
  <c r="R126" i="1"/>
  <c r="Q126" i="1"/>
  <c r="R122" i="1"/>
  <c r="Q122" i="1"/>
  <c r="R121" i="1"/>
  <c r="Q121" i="1"/>
  <c r="R132" i="1"/>
  <c r="Q132" i="1"/>
  <c r="R123" i="1"/>
  <c r="Q123" i="1"/>
  <c r="R130" i="1"/>
  <c r="Q130" i="1"/>
  <c r="R138" i="1"/>
  <c r="Q138" i="1"/>
  <c r="R125" i="1"/>
  <c r="Q125" i="1"/>
  <c r="R133" i="1"/>
  <c r="Q133" i="1"/>
  <c r="R124" i="1"/>
  <c r="Q124" i="1"/>
  <c r="R135" i="1"/>
  <c r="Q135" i="1"/>
  <c r="R120" i="1"/>
  <c r="Q120" i="1"/>
  <c r="R136" i="1"/>
  <c r="Q136" i="1"/>
  <c r="R134" i="1"/>
  <c r="Q134" i="1"/>
  <c r="R131" i="1"/>
  <c r="Q131" i="1"/>
  <c r="R128" i="1"/>
  <c r="Q128" i="1"/>
  <c r="R129" i="1"/>
  <c r="Q129" i="1"/>
  <c r="R137" i="1"/>
  <c r="Q137" i="1"/>
  <c r="R188" i="1"/>
  <c r="Q188" i="1"/>
  <c r="R179" i="1"/>
  <c r="Q179" i="1"/>
  <c r="R200" i="1"/>
  <c r="Q200" i="1"/>
  <c r="R201" i="1"/>
  <c r="Q201" i="1"/>
  <c r="R184" i="1"/>
  <c r="Q184" i="1"/>
  <c r="R181" i="1"/>
  <c r="Q181" i="1"/>
  <c r="R189" i="1"/>
  <c r="Q189" i="1"/>
  <c r="R187" i="1"/>
  <c r="Q187" i="1"/>
  <c r="R197" i="1"/>
  <c r="Q197" i="1"/>
  <c r="R195" i="1"/>
  <c r="Q195" i="1"/>
  <c r="R180" i="1"/>
  <c r="Q180" i="1"/>
  <c r="R185" i="1"/>
  <c r="Q185" i="1"/>
  <c r="R186" i="1"/>
  <c r="Q186" i="1"/>
  <c r="R182" i="1"/>
  <c r="Q182" i="1"/>
  <c r="R191" i="1"/>
  <c r="Q191" i="1"/>
  <c r="R196" i="1"/>
  <c r="Q196" i="1"/>
  <c r="R198" i="1"/>
  <c r="Q198" i="1"/>
  <c r="R194" i="1"/>
  <c r="Q194" i="1"/>
  <c r="R199" i="1"/>
  <c r="Q199" i="1"/>
  <c r="R190" i="1"/>
  <c r="Q190" i="1"/>
  <c r="R183" i="1"/>
  <c r="Q183" i="1"/>
  <c r="R193" i="1"/>
  <c r="Q193" i="1"/>
  <c r="R192" i="1"/>
  <c r="Q192" i="1"/>
  <c r="R56" i="1"/>
  <c r="Q56" i="1"/>
  <c r="R52" i="1"/>
  <c r="Q52" i="1"/>
  <c r="R46" i="1"/>
  <c r="Q46" i="1"/>
  <c r="R44" i="1"/>
  <c r="Q44" i="1"/>
  <c r="R53" i="1"/>
  <c r="Q53" i="1"/>
  <c r="R43" i="1"/>
  <c r="Q43" i="1"/>
  <c r="R39" i="1"/>
  <c r="Q39" i="1"/>
  <c r="R51" i="1"/>
  <c r="Q51" i="1"/>
  <c r="R40" i="1"/>
  <c r="Q40" i="1"/>
  <c r="R47" i="1"/>
  <c r="Q47" i="1"/>
  <c r="R48" i="1"/>
  <c r="Q48" i="1"/>
  <c r="R45" i="1"/>
  <c r="Q45" i="1"/>
  <c r="R38" i="1"/>
  <c r="Q38" i="1"/>
  <c r="R49" i="1"/>
  <c r="Q49" i="1"/>
  <c r="R57" i="1"/>
  <c r="Q57" i="1"/>
  <c r="R50" i="1"/>
  <c r="Q50" i="1"/>
  <c r="R73" i="1"/>
  <c r="Q73" i="1"/>
  <c r="R68" i="1"/>
  <c r="Q68" i="1"/>
  <c r="R60" i="1"/>
  <c r="Q60" i="1"/>
  <c r="R62" i="1"/>
  <c r="Q62" i="1"/>
  <c r="R70" i="1"/>
  <c r="Q70" i="1"/>
  <c r="R67" i="1"/>
  <c r="Q67" i="1"/>
  <c r="R59" i="1"/>
  <c r="Q59" i="1"/>
  <c r="R74" i="1"/>
  <c r="Q74" i="1"/>
  <c r="R63" i="1"/>
  <c r="Q63" i="1"/>
  <c r="R72" i="1"/>
  <c r="Q72" i="1"/>
  <c r="R75" i="1"/>
  <c r="Q75" i="1"/>
  <c r="R64" i="1"/>
  <c r="Q64" i="1"/>
  <c r="R65" i="1"/>
  <c r="Q65" i="1"/>
  <c r="R71" i="1"/>
  <c r="Q71" i="1"/>
  <c r="R66" i="1"/>
  <c r="Q66" i="1"/>
  <c r="R58" i="1"/>
  <c r="Q58" i="1"/>
  <c r="R143" i="1"/>
  <c r="Q143" i="1"/>
  <c r="R151" i="1"/>
  <c r="Q151" i="1"/>
  <c r="R148" i="1"/>
  <c r="Q148" i="1"/>
  <c r="R142" i="1"/>
  <c r="Q142" i="1"/>
  <c r="R144" i="1"/>
  <c r="Q144" i="1"/>
  <c r="R147" i="1"/>
  <c r="Q147" i="1"/>
  <c r="R139" i="1"/>
  <c r="Q139" i="1"/>
  <c r="R140" i="1"/>
  <c r="Q140" i="1"/>
  <c r="R155" i="1"/>
  <c r="Q155" i="1"/>
  <c r="R150" i="1"/>
  <c r="Q150" i="1"/>
  <c r="R153" i="1"/>
  <c r="Q153" i="1"/>
  <c r="R152" i="1"/>
  <c r="Q152" i="1"/>
  <c r="R145" i="1"/>
  <c r="Q145" i="1"/>
  <c r="R149" i="1"/>
  <c r="Q149" i="1"/>
  <c r="R146" i="1"/>
  <c r="Q146" i="1"/>
  <c r="R156" i="1"/>
  <c r="Q156" i="1"/>
  <c r="R110" i="1"/>
  <c r="Q110" i="1"/>
  <c r="R108" i="1"/>
  <c r="Q108" i="1"/>
  <c r="R99" i="1"/>
  <c r="Q99" i="1"/>
  <c r="R114" i="1"/>
  <c r="Q114" i="1"/>
  <c r="R103" i="1"/>
  <c r="Q103" i="1"/>
  <c r="R111" i="1"/>
  <c r="Q111" i="1"/>
  <c r="R112" i="1"/>
  <c r="Q112" i="1"/>
  <c r="R107" i="1"/>
  <c r="Q107" i="1"/>
  <c r="R109" i="1"/>
  <c r="Q109" i="1"/>
  <c r="R116" i="1"/>
  <c r="Q116" i="1"/>
  <c r="R115" i="1"/>
  <c r="Q115" i="1"/>
  <c r="R106" i="1"/>
  <c r="Q106" i="1"/>
  <c r="R104" i="1"/>
  <c r="Q104" i="1"/>
  <c r="R101" i="1"/>
  <c r="Q101" i="1"/>
  <c r="R113" i="1"/>
  <c r="Q113" i="1"/>
  <c r="R118" i="1"/>
  <c r="Q118" i="1"/>
  <c r="R102" i="1"/>
  <c r="Q102" i="1"/>
  <c r="R105" i="1"/>
  <c r="Q105" i="1"/>
  <c r="R117" i="1"/>
  <c r="Q117" i="1"/>
  <c r="R119" i="1"/>
  <c r="Q119" i="1"/>
  <c r="R100" i="1"/>
  <c r="Q100" i="1"/>
  <c r="R16" i="1"/>
  <c r="Q16" i="1"/>
  <c r="R7" i="1"/>
  <c r="Q7" i="1"/>
  <c r="R4" i="1"/>
  <c r="Q4" i="1"/>
  <c r="R9" i="1"/>
  <c r="Q9" i="1"/>
  <c r="R15" i="1"/>
  <c r="Q15" i="1"/>
  <c r="R8" i="1"/>
  <c r="Q8" i="1"/>
  <c r="R5" i="1"/>
  <c r="Q5" i="1"/>
  <c r="R2" i="1"/>
  <c r="Q2" i="1"/>
  <c r="R6" i="1"/>
  <c r="Q6" i="1"/>
  <c r="R18" i="1"/>
  <c r="Q18" i="1"/>
  <c r="R17" i="1"/>
  <c r="Q17" i="1"/>
  <c r="R10" i="1"/>
  <c r="Q10" i="1"/>
  <c r="R12" i="1"/>
  <c r="Q12" i="1"/>
  <c r="R13" i="1"/>
  <c r="Q13" i="1"/>
  <c r="R3" i="1"/>
  <c r="Q3" i="1"/>
  <c r="R11" i="1"/>
  <c r="Q11" i="1"/>
  <c r="R14" i="1"/>
  <c r="Q14" i="1"/>
  <c r="I87" i="1"/>
  <c r="I86" i="1"/>
  <c r="I85" i="1"/>
  <c r="I84" i="1"/>
  <c r="I83" i="1"/>
  <c r="I82" i="1"/>
  <c r="I80" i="1"/>
  <c r="I79" i="1"/>
  <c r="I76" i="1"/>
  <c r="I177" i="1"/>
  <c r="I174" i="1"/>
  <c r="I168" i="1"/>
  <c r="I165" i="1"/>
  <c r="I160" i="1"/>
  <c r="I162" i="1"/>
  <c r="I171" i="1"/>
  <c r="I170" i="1"/>
  <c r="I178" i="1"/>
  <c r="I167" i="1"/>
  <c r="I163" i="1"/>
  <c r="I175" i="1"/>
  <c r="I158" i="1"/>
  <c r="I176" i="1"/>
  <c r="I166" i="1"/>
  <c r="I159" i="1"/>
  <c r="I172" i="1"/>
  <c r="I164" i="1"/>
  <c r="I169" i="1"/>
  <c r="I30" i="1"/>
  <c r="I28" i="1"/>
  <c r="I19" i="1"/>
  <c r="I26" i="1"/>
  <c r="I36" i="1"/>
  <c r="I33" i="1"/>
  <c r="I34" i="1"/>
  <c r="I29" i="1"/>
  <c r="I27" i="1"/>
  <c r="I21" i="1"/>
  <c r="I22" i="1"/>
  <c r="I37" i="1"/>
  <c r="I31" i="1"/>
  <c r="I32" i="1"/>
  <c r="I20" i="1"/>
  <c r="I25" i="1"/>
  <c r="I24" i="1"/>
  <c r="I23" i="1"/>
  <c r="I35" i="1"/>
  <c r="I126" i="1"/>
  <c r="I122" i="1"/>
  <c r="I121" i="1"/>
  <c r="I132" i="1"/>
  <c r="I123" i="1"/>
  <c r="I130" i="1"/>
  <c r="I138" i="1"/>
  <c r="I125" i="1"/>
  <c r="I133" i="1"/>
  <c r="I124" i="1"/>
  <c r="I135" i="1"/>
  <c r="I120" i="1"/>
  <c r="I136" i="1"/>
  <c r="I134" i="1"/>
  <c r="I131" i="1"/>
  <c r="I128" i="1"/>
  <c r="I129" i="1"/>
  <c r="I137" i="1"/>
  <c r="I188" i="1"/>
  <c r="I179" i="1"/>
  <c r="I200" i="1"/>
  <c r="I201" i="1"/>
  <c r="I184" i="1"/>
  <c r="I181" i="1"/>
  <c r="I189" i="1"/>
  <c r="I187" i="1"/>
  <c r="I197" i="1"/>
  <c r="I195" i="1"/>
  <c r="I180" i="1"/>
  <c r="I185" i="1"/>
  <c r="I186" i="1"/>
  <c r="I182" i="1"/>
  <c r="I191" i="1"/>
  <c r="I196" i="1"/>
  <c r="I198" i="1"/>
  <c r="I194" i="1"/>
  <c r="I199" i="1"/>
  <c r="I190" i="1"/>
  <c r="I183" i="1"/>
  <c r="I193" i="1"/>
  <c r="I192" i="1"/>
  <c r="I56" i="1"/>
  <c r="I52" i="1"/>
  <c r="I46" i="1"/>
  <c r="I44" i="1"/>
  <c r="I53" i="1"/>
  <c r="I43" i="1"/>
  <c r="I39" i="1"/>
  <c r="I51" i="1"/>
  <c r="I40" i="1"/>
  <c r="I47" i="1"/>
  <c r="I48" i="1"/>
  <c r="I45" i="1"/>
  <c r="I38" i="1"/>
  <c r="I49" i="1"/>
  <c r="I57" i="1"/>
  <c r="I50" i="1"/>
  <c r="I73" i="1"/>
  <c r="I68" i="1"/>
  <c r="I60" i="1"/>
  <c r="I62" i="1"/>
  <c r="I70" i="1"/>
  <c r="I67" i="1"/>
  <c r="I59" i="1"/>
  <c r="I74" i="1"/>
  <c r="I63" i="1"/>
  <c r="I72" i="1"/>
  <c r="I75" i="1"/>
  <c r="I64" i="1"/>
  <c r="I65" i="1"/>
  <c r="I71" i="1"/>
  <c r="I66" i="1"/>
  <c r="I58" i="1"/>
  <c r="I143" i="1"/>
  <c r="I151" i="1"/>
  <c r="I148" i="1"/>
  <c r="I142" i="1"/>
  <c r="I144" i="1"/>
  <c r="I147" i="1"/>
  <c r="I139" i="1"/>
  <c r="I140" i="1"/>
  <c r="I155" i="1"/>
  <c r="I150" i="1"/>
  <c r="I153" i="1"/>
  <c r="I152" i="1"/>
  <c r="I145" i="1"/>
  <c r="I149" i="1"/>
  <c r="I146" i="1"/>
  <c r="I156" i="1"/>
  <c r="I110" i="1"/>
  <c r="I108" i="1"/>
  <c r="I99" i="1"/>
  <c r="I114" i="1"/>
  <c r="I103" i="1"/>
  <c r="I111" i="1"/>
  <c r="I112" i="1"/>
  <c r="I107" i="1"/>
  <c r="I109" i="1"/>
  <c r="I116" i="1"/>
  <c r="I115" i="1"/>
  <c r="I106" i="1"/>
  <c r="I104" i="1"/>
  <c r="I101" i="1"/>
  <c r="I113" i="1"/>
  <c r="I118" i="1"/>
  <c r="I102" i="1"/>
  <c r="I105" i="1"/>
  <c r="I117" i="1"/>
  <c r="I119" i="1"/>
  <c r="I100" i="1"/>
  <c r="I16" i="1"/>
  <c r="I7" i="1"/>
  <c r="I4" i="1"/>
  <c r="I9" i="1"/>
  <c r="I15" i="1"/>
  <c r="I8" i="1"/>
  <c r="I5" i="1"/>
  <c r="I2" i="1"/>
  <c r="I6" i="1"/>
  <c r="I18" i="1"/>
  <c r="I17" i="1"/>
  <c r="I10" i="1"/>
  <c r="I12" i="1"/>
  <c r="I13" i="1"/>
  <c r="I3" i="1"/>
  <c r="I11" i="1"/>
  <c r="I14" i="1"/>
  <c r="AS87" i="1"/>
  <c r="AS86" i="1"/>
  <c r="AS85" i="1"/>
  <c r="AS84" i="1"/>
  <c r="AS83" i="1"/>
  <c r="AS82" i="1"/>
  <c r="AS80" i="1"/>
  <c r="AS79" i="1"/>
  <c r="AS76" i="1"/>
  <c r="AS177" i="1"/>
  <c r="AS174" i="1"/>
  <c r="AS168" i="1"/>
  <c r="AS165" i="1"/>
  <c r="AS160" i="1"/>
  <c r="AS162" i="1"/>
  <c r="AS171" i="1"/>
  <c r="AS170" i="1"/>
  <c r="AS178" i="1"/>
  <c r="AS167" i="1"/>
  <c r="AS163" i="1"/>
  <c r="AS175" i="1"/>
  <c r="AS158" i="1"/>
  <c r="AS176" i="1"/>
  <c r="AS166" i="1"/>
  <c r="AS159" i="1"/>
  <c r="AS172" i="1"/>
  <c r="AS164" i="1"/>
  <c r="AS169" i="1"/>
  <c r="AS30" i="1"/>
  <c r="AS28" i="1"/>
  <c r="AS19" i="1"/>
  <c r="AS26" i="1"/>
  <c r="AS36" i="1"/>
  <c r="AS33" i="1"/>
  <c r="AS34" i="1"/>
  <c r="AS29" i="1"/>
  <c r="AS27" i="1"/>
  <c r="AS21" i="1"/>
  <c r="AS22" i="1"/>
  <c r="AS37" i="1"/>
  <c r="AS31" i="1"/>
  <c r="AS32" i="1"/>
  <c r="AS20" i="1"/>
  <c r="AS25" i="1"/>
  <c r="AS24" i="1"/>
  <c r="AS23" i="1"/>
  <c r="AS35" i="1"/>
  <c r="AS126" i="1"/>
  <c r="AS122" i="1"/>
  <c r="AS121" i="1"/>
  <c r="AS132" i="1"/>
  <c r="AS123" i="1"/>
  <c r="AS130" i="1"/>
  <c r="AS138" i="1"/>
  <c r="AS125" i="1"/>
  <c r="AS133" i="1"/>
  <c r="AS124" i="1"/>
  <c r="AS135" i="1"/>
  <c r="AS120" i="1"/>
  <c r="AS136" i="1"/>
  <c r="AS134" i="1"/>
  <c r="AS131" i="1"/>
  <c r="AS128" i="1"/>
  <c r="AS129" i="1"/>
  <c r="AS137" i="1"/>
  <c r="AS188" i="1"/>
  <c r="AS179" i="1"/>
  <c r="AS200" i="1"/>
  <c r="AS201" i="1"/>
  <c r="AS184" i="1"/>
  <c r="AS181" i="1"/>
  <c r="AS189" i="1"/>
  <c r="AS187" i="1"/>
  <c r="AS197" i="1"/>
  <c r="AS195" i="1"/>
  <c r="AS180" i="1"/>
  <c r="AS185" i="1"/>
  <c r="AS186" i="1"/>
  <c r="AS182" i="1"/>
  <c r="AS191" i="1"/>
  <c r="AS196" i="1"/>
  <c r="AS198" i="1"/>
  <c r="AS194" i="1"/>
  <c r="AS199" i="1"/>
  <c r="AS190" i="1"/>
  <c r="AS183" i="1"/>
  <c r="AS193" i="1"/>
  <c r="AS192" i="1"/>
  <c r="AS56" i="1"/>
  <c r="AS52" i="1"/>
  <c r="AS46" i="1"/>
  <c r="AS44" i="1"/>
  <c r="AS53" i="1"/>
  <c r="AS43" i="1"/>
  <c r="AS39" i="1"/>
  <c r="AS51" i="1"/>
  <c r="AS40" i="1"/>
  <c r="AS47" i="1"/>
  <c r="AS48" i="1"/>
  <c r="AS45" i="1"/>
  <c r="AS38" i="1"/>
  <c r="AS49" i="1"/>
  <c r="AS57" i="1"/>
  <c r="AS50" i="1"/>
  <c r="AS73" i="1"/>
  <c r="AS68" i="1"/>
  <c r="AS60" i="1"/>
  <c r="AS62" i="1"/>
  <c r="AS70" i="1"/>
  <c r="AS67" i="1"/>
  <c r="AS59" i="1"/>
  <c r="AS74" i="1"/>
  <c r="AS63" i="1"/>
  <c r="AS72" i="1"/>
  <c r="AS75" i="1"/>
  <c r="AS64" i="1"/>
  <c r="AS65" i="1"/>
  <c r="AS71" i="1"/>
  <c r="AS66" i="1"/>
  <c r="AS58" i="1"/>
  <c r="AS143" i="1"/>
  <c r="AS151" i="1"/>
  <c r="AS148" i="1"/>
  <c r="AS142" i="1"/>
  <c r="AS144" i="1"/>
  <c r="AS147" i="1"/>
  <c r="AS139" i="1"/>
  <c r="AS140" i="1"/>
  <c r="AS155" i="1"/>
  <c r="AS150" i="1"/>
  <c r="AS153" i="1"/>
  <c r="AS152" i="1"/>
  <c r="AS145" i="1"/>
  <c r="AS149" i="1"/>
  <c r="AS146" i="1"/>
  <c r="AS156" i="1"/>
  <c r="AS110" i="1"/>
  <c r="AS108" i="1"/>
  <c r="AS99" i="1"/>
  <c r="AS114" i="1"/>
  <c r="AS103" i="1"/>
  <c r="AS111" i="1"/>
  <c r="AS112" i="1"/>
  <c r="AS107" i="1"/>
  <c r="AS109" i="1"/>
  <c r="AS116" i="1"/>
  <c r="AS115" i="1"/>
  <c r="AS106" i="1"/>
  <c r="AS104" i="1"/>
  <c r="AS101" i="1"/>
  <c r="AS113" i="1"/>
  <c r="AS118" i="1"/>
  <c r="AS102" i="1"/>
  <c r="AS105" i="1"/>
  <c r="AS117" i="1"/>
  <c r="AS119" i="1"/>
  <c r="AS100" i="1"/>
  <c r="AS16" i="1"/>
  <c r="AS7" i="1"/>
  <c r="AS4" i="1"/>
  <c r="AS9" i="1"/>
  <c r="AS15" i="1"/>
  <c r="AS8" i="1"/>
  <c r="AS5" i="1"/>
  <c r="AS2" i="1"/>
  <c r="AS6" i="1"/>
  <c r="AS18" i="1"/>
  <c r="AS17" i="1"/>
  <c r="AS10" i="1"/>
  <c r="AS12" i="1"/>
  <c r="AS13" i="1"/>
  <c r="AS3" i="1"/>
  <c r="AS11" i="1"/>
  <c r="AS14" i="1"/>
  <c r="L39" i="1" l="1"/>
  <c r="L138" i="1"/>
  <c r="L172" i="1"/>
  <c r="L158" i="1"/>
  <c r="L178" i="1"/>
  <c r="L23" i="1"/>
  <c r="L167" i="1"/>
  <c r="L159" i="1"/>
  <c r="L137" i="1"/>
  <c r="L28" i="1"/>
  <c r="L183" i="1"/>
  <c r="L67" i="1"/>
  <c r="L116" i="1"/>
  <c r="L62" i="1"/>
  <c r="L174" i="1"/>
  <c r="L65" i="1"/>
  <c r="L51" i="1"/>
  <c r="L35" i="1"/>
  <c r="L160" i="1"/>
  <c r="L139" i="1"/>
  <c r="L15" i="1"/>
  <c r="L49" i="1"/>
  <c r="L181" i="1"/>
  <c r="L151" i="1"/>
  <c r="L131" i="1"/>
  <c r="L148" i="1"/>
  <c r="L25" i="1"/>
  <c r="L84" i="1"/>
  <c r="L109" i="1"/>
  <c r="L9" i="1"/>
  <c r="L43" i="1"/>
  <c r="L120" i="1"/>
  <c r="L129" i="1"/>
  <c r="L60" i="1"/>
  <c r="L197" i="1"/>
  <c r="L56" i="1"/>
  <c r="L176" i="1"/>
  <c r="L10" i="1"/>
  <c r="L122" i="1"/>
  <c r="L20" i="1"/>
  <c r="L201" i="1"/>
  <c r="L32" i="1"/>
  <c r="L50" i="1"/>
  <c r="L63" i="1"/>
  <c r="L91" i="1"/>
  <c r="L128" i="1"/>
  <c r="L164" i="1"/>
  <c r="L187" i="1"/>
  <c r="L163" i="1"/>
  <c r="L165" i="1"/>
  <c r="L44" i="1"/>
  <c r="L126" i="1"/>
  <c r="L117" i="1"/>
  <c r="L193" i="1"/>
  <c r="L132" i="1"/>
  <c r="L12" i="1"/>
  <c r="L6" i="1"/>
  <c r="L59" i="1"/>
  <c r="L191" i="1"/>
  <c r="L73" i="1"/>
  <c r="L2" i="1"/>
  <c r="L30" i="1"/>
  <c r="L195" i="1"/>
  <c r="L22" i="1"/>
  <c r="L115" i="1"/>
  <c r="L18" i="1"/>
  <c r="L26" i="1"/>
  <c r="L105" i="1"/>
  <c r="L152" i="1"/>
  <c r="L19" i="1"/>
  <c r="L149" i="1"/>
  <c r="L33" i="1"/>
  <c r="L200" i="1"/>
  <c r="L52" i="1"/>
  <c r="L118" i="1"/>
  <c r="L89" i="1"/>
  <c r="L82" i="1"/>
  <c r="L7" i="1"/>
  <c r="L169" i="1"/>
  <c r="L92" i="1"/>
  <c r="L121" i="1"/>
  <c r="L194" i="1"/>
  <c r="L124" i="1"/>
  <c r="L133" i="1"/>
  <c r="L114" i="1"/>
  <c r="L145" i="1"/>
  <c r="L123" i="1"/>
  <c r="L170" i="1"/>
  <c r="L146" i="1"/>
  <c r="L106" i="1"/>
  <c r="L196" i="1"/>
  <c r="L24" i="1"/>
  <c r="L190" i="1"/>
  <c r="L66" i="1"/>
  <c r="L166" i="1"/>
  <c r="L37" i="1"/>
  <c r="L80" i="1"/>
  <c r="L16" i="1"/>
  <c r="L112" i="1"/>
  <c r="L177" i="1"/>
  <c r="L72" i="1"/>
  <c r="L162" i="1"/>
  <c r="L147" i="1"/>
  <c r="L125" i="1"/>
  <c r="L189" i="1"/>
  <c r="L71" i="1"/>
  <c r="L14" i="1"/>
  <c r="L29" i="1"/>
  <c r="L186" i="1"/>
  <c r="L134" i="1"/>
  <c r="L5" i="1"/>
  <c r="L185" i="1"/>
  <c r="L79" i="1"/>
  <c r="L142" i="1"/>
  <c r="L143" i="1"/>
  <c r="L4" i="1"/>
  <c r="L88" i="1"/>
  <c r="L136" i="1"/>
  <c r="L76" i="1"/>
  <c r="L36" i="1"/>
  <c r="L175" i="1"/>
  <c r="L83" i="1"/>
  <c r="L192" i="1"/>
  <c r="L144" i="1"/>
  <c r="L57" i="1"/>
  <c r="L94" i="1"/>
  <c r="L8" i="1"/>
  <c r="L140" i="1"/>
  <c r="L110" i="1"/>
  <c r="L74" i="1"/>
  <c r="L87" i="1"/>
  <c r="L97" i="1"/>
  <c r="L98" i="1"/>
  <c r="L180" i="1"/>
  <c r="L46" i="1"/>
  <c r="L103" i="1"/>
  <c r="L101" i="1"/>
  <c r="L184" i="1"/>
  <c r="L70" i="1"/>
  <c r="L168" i="1"/>
  <c r="L11" i="1"/>
  <c r="L21" i="1"/>
  <c r="L150" i="1"/>
  <c r="L108" i="1"/>
  <c r="L153" i="1"/>
  <c r="L53" i="1"/>
  <c r="L48" i="1"/>
  <c r="L111" i="1"/>
  <c r="L199" i="1"/>
  <c r="L17" i="1"/>
  <c r="L85" i="1"/>
  <c r="L45" i="1"/>
  <c r="L156" i="1"/>
  <c r="L86" i="1"/>
  <c r="L47" i="1"/>
  <c r="L130" i="1"/>
  <c r="L13" i="1"/>
  <c r="L27" i="1"/>
  <c r="L155" i="1"/>
  <c r="L75" i="1"/>
  <c r="L198" i="1"/>
  <c r="L100" i="1"/>
  <c r="L119" i="1"/>
  <c r="L31" i="1"/>
  <c r="L179" i="1"/>
  <c r="L113" i="1"/>
  <c r="L64" i="1"/>
  <c r="L102" i="1"/>
  <c r="L34" i="1"/>
  <c r="L107" i="1"/>
  <c r="L104" i="1"/>
  <c r="L171" i="1"/>
  <c r="L40" i="1"/>
  <c r="L99" i="1"/>
  <c r="L68" i="1"/>
  <c r="L135" i="1"/>
  <c r="L182" i="1"/>
  <c r="L3" i="1"/>
  <c r="L188" i="1"/>
  <c r="L38" i="1"/>
  <c r="L58" i="1"/>
  <c r="N97" i="1"/>
  <c r="N91" i="1"/>
  <c r="N85" i="1"/>
  <c r="N79" i="1"/>
  <c r="N168" i="1"/>
  <c r="N178" i="1"/>
  <c r="N169" i="1"/>
  <c r="N33" i="1"/>
  <c r="N37" i="1"/>
  <c r="N23" i="1"/>
  <c r="N123" i="1"/>
  <c r="N124" i="1"/>
  <c r="N128" i="1"/>
  <c r="N201" i="1"/>
  <c r="N195" i="1"/>
  <c r="N196" i="1"/>
  <c r="N193" i="1"/>
  <c r="N51" i="1"/>
  <c r="N38" i="1"/>
  <c r="N60" i="1"/>
  <c r="N59" i="1"/>
  <c r="N65" i="1"/>
  <c r="N148" i="1"/>
  <c r="N155" i="1"/>
  <c r="N149" i="1"/>
  <c r="N99" i="1"/>
  <c r="N109" i="1"/>
  <c r="N113" i="1"/>
  <c r="N100" i="1"/>
  <c r="M8" i="1"/>
  <c r="N8" i="1"/>
  <c r="N10" i="1"/>
  <c r="M97" i="1"/>
  <c r="M91" i="1"/>
  <c r="M79" i="1"/>
  <c r="M33" i="1"/>
  <c r="M23" i="1"/>
  <c r="M128" i="1"/>
  <c r="M195" i="1"/>
  <c r="M193" i="1"/>
  <c r="M51" i="1"/>
  <c r="M59" i="1"/>
  <c r="M148" i="1"/>
  <c r="M149" i="1"/>
  <c r="M109" i="1"/>
  <c r="M10" i="1"/>
  <c r="M100" i="1"/>
  <c r="M84" i="1"/>
  <c r="M165" i="1"/>
  <c r="N165" i="1"/>
  <c r="M167" i="1"/>
  <c r="N167" i="1"/>
  <c r="M176" i="1"/>
  <c r="N176" i="1"/>
  <c r="M30" i="1"/>
  <c r="N30" i="1"/>
  <c r="M34" i="1"/>
  <c r="N34" i="1"/>
  <c r="M31" i="1"/>
  <c r="N31" i="1"/>
  <c r="M35" i="1"/>
  <c r="N35" i="1"/>
  <c r="M130" i="1"/>
  <c r="N130" i="1"/>
  <c r="M135" i="1"/>
  <c r="N135" i="1"/>
  <c r="M129" i="1"/>
  <c r="N129" i="1"/>
  <c r="M184" i="1"/>
  <c r="N184" i="1"/>
  <c r="M180" i="1"/>
  <c r="N180" i="1"/>
  <c r="M198" i="1"/>
  <c r="N198" i="1"/>
  <c r="M192" i="1"/>
  <c r="N192" i="1"/>
  <c r="M53" i="1"/>
  <c r="N53" i="1"/>
  <c r="M40" i="1"/>
  <c r="N40" i="1"/>
  <c r="M49" i="1"/>
  <c r="N49" i="1"/>
  <c r="M62" i="1"/>
  <c r="N62" i="1"/>
  <c r="M74" i="1"/>
  <c r="N74" i="1"/>
  <c r="M71" i="1"/>
  <c r="N71" i="1"/>
  <c r="M142" i="1"/>
  <c r="N142" i="1"/>
  <c r="M150" i="1"/>
  <c r="N150" i="1"/>
  <c r="M146" i="1"/>
  <c r="N146" i="1"/>
  <c r="M114" i="1"/>
  <c r="N114" i="1"/>
  <c r="M116" i="1"/>
  <c r="N116" i="1"/>
  <c r="M118" i="1"/>
  <c r="N118" i="1"/>
  <c r="M16" i="1"/>
  <c r="N16" i="1"/>
  <c r="M5" i="1"/>
  <c r="N5" i="1"/>
  <c r="M12" i="1"/>
  <c r="N12" i="1"/>
  <c r="M85" i="1"/>
  <c r="M168" i="1"/>
  <c r="M178" i="1"/>
  <c r="M169" i="1"/>
  <c r="M37" i="1"/>
  <c r="M123" i="1"/>
  <c r="M124" i="1"/>
  <c r="M201" i="1"/>
  <c r="M196" i="1"/>
  <c r="M38" i="1"/>
  <c r="M60" i="1"/>
  <c r="M65" i="1"/>
  <c r="M155" i="1"/>
  <c r="M99" i="1"/>
  <c r="M113" i="1"/>
  <c r="M89" i="1"/>
  <c r="N89" i="1"/>
  <c r="M83" i="1"/>
  <c r="N83" i="1"/>
  <c r="M160" i="1"/>
  <c r="N160" i="1"/>
  <c r="M163" i="1"/>
  <c r="N163" i="1"/>
  <c r="M166" i="1"/>
  <c r="N166" i="1"/>
  <c r="M28" i="1"/>
  <c r="N28" i="1"/>
  <c r="M29" i="1"/>
  <c r="N29" i="1"/>
  <c r="M32" i="1"/>
  <c r="N32" i="1"/>
  <c r="M126" i="1"/>
  <c r="N126" i="1"/>
  <c r="M138" i="1"/>
  <c r="N138" i="1"/>
  <c r="M120" i="1"/>
  <c r="N120" i="1"/>
  <c r="M137" i="1"/>
  <c r="N137" i="1"/>
  <c r="M181" i="1"/>
  <c r="N181" i="1"/>
  <c r="M185" i="1"/>
  <c r="N185" i="1"/>
  <c r="M194" i="1"/>
  <c r="N194" i="1"/>
  <c r="M56" i="1"/>
  <c r="N56" i="1"/>
  <c r="M43" i="1"/>
  <c r="N43" i="1"/>
  <c r="M47" i="1"/>
  <c r="N47" i="1"/>
  <c r="M57" i="1"/>
  <c r="N57" i="1"/>
  <c r="M70" i="1"/>
  <c r="N70" i="1"/>
  <c r="M63" i="1"/>
  <c r="N63" i="1"/>
  <c r="M66" i="1"/>
  <c r="N66" i="1"/>
  <c r="M144" i="1"/>
  <c r="N144" i="1"/>
  <c r="M153" i="1"/>
  <c r="N153" i="1"/>
  <c r="M13" i="1"/>
  <c r="N13" i="1"/>
  <c r="M2" i="1"/>
  <c r="N2" i="1"/>
  <c r="M94" i="1"/>
  <c r="N94" i="1"/>
  <c r="M88" i="1"/>
  <c r="N88" i="1"/>
  <c r="M82" i="1"/>
  <c r="N82" i="1"/>
  <c r="M76" i="1"/>
  <c r="N76" i="1"/>
  <c r="M162" i="1"/>
  <c r="N162" i="1"/>
  <c r="M175" i="1"/>
  <c r="N175" i="1"/>
  <c r="M159" i="1"/>
  <c r="N159" i="1"/>
  <c r="M19" i="1"/>
  <c r="N19" i="1"/>
  <c r="M27" i="1"/>
  <c r="N27" i="1"/>
  <c r="M20" i="1"/>
  <c r="N20" i="1"/>
  <c r="M122" i="1"/>
  <c r="N122" i="1"/>
  <c r="M125" i="1"/>
  <c r="N125" i="1"/>
  <c r="M136" i="1"/>
  <c r="N136" i="1"/>
  <c r="M188" i="1"/>
  <c r="M189" i="1"/>
  <c r="N189" i="1"/>
  <c r="M186" i="1"/>
  <c r="N186" i="1"/>
  <c r="M199" i="1"/>
  <c r="N199" i="1"/>
  <c r="M52" i="1"/>
  <c r="N52" i="1"/>
  <c r="M50" i="1"/>
  <c r="N50" i="1"/>
  <c r="M72" i="1"/>
  <c r="N72" i="1"/>
  <c r="M58" i="1"/>
  <c r="N58" i="1"/>
  <c r="M147" i="1"/>
  <c r="N147" i="1"/>
  <c r="M152" i="1"/>
  <c r="N152" i="1"/>
  <c r="M156" i="1"/>
  <c r="N156" i="1"/>
  <c r="M111" i="1"/>
  <c r="N111" i="1"/>
  <c r="M106" i="1"/>
  <c r="N106" i="1"/>
  <c r="M105" i="1"/>
  <c r="N105" i="1"/>
  <c r="M4" i="1"/>
  <c r="N4" i="1"/>
  <c r="M6" i="1"/>
  <c r="N6" i="1"/>
  <c r="M3" i="1"/>
  <c r="N3" i="1"/>
  <c r="M102" i="1"/>
  <c r="N102" i="1"/>
  <c r="M7" i="1"/>
  <c r="N7" i="1"/>
  <c r="M87" i="1"/>
  <c r="N87" i="1"/>
  <c r="M177" i="1"/>
  <c r="M171" i="1"/>
  <c r="N171" i="1"/>
  <c r="M172" i="1"/>
  <c r="N172" i="1"/>
  <c r="M26" i="1"/>
  <c r="N26" i="1"/>
  <c r="M21" i="1"/>
  <c r="N21" i="1"/>
  <c r="M25" i="1"/>
  <c r="N25" i="1"/>
  <c r="M121" i="1"/>
  <c r="N121" i="1"/>
  <c r="M134" i="1"/>
  <c r="N134" i="1"/>
  <c r="M179" i="1"/>
  <c r="M187" i="1"/>
  <c r="N187" i="1"/>
  <c r="M182" i="1"/>
  <c r="N182" i="1"/>
  <c r="M190" i="1"/>
  <c r="N190" i="1"/>
  <c r="M46" i="1"/>
  <c r="N46" i="1"/>
  <c r="M39" i="1"/>
  <c r="N39" i="1"/>
  <c r="M48" i="1"/>
  <c r="N48" i="1"/>
  <c r="M73" i="1"/>
  <c r="N73" i="1"/>
  <c r="M75" i="1"/>
  <c r="N75" i="1"/>
  <c r="M143" i="1"/>
  <c r="N143" i="1"/>
  <c r="M139" i="1"/>
  <c r="N139" i="1"/>
  <c r="M145" i="1"/>
  <c r="N145" i="1"/>
  <c r="M110" i="1"/>
  <c r="N110" i="1"/>
  <c r="M112" i="1"/>
  <c r="N112" i="1"/>
  <c r="M104" i="1"/>
  <c r="N104" i="1"/>
  <c r="M117" i="1"/>
  <c r="N117" i="1"/>
  <c r="M9" i="1"/>
  <c r="N9" i="1"/>
  <c r="M18" i="1"/>
  <c r="N18" i="1"/>
  <c r="M11" i="1"/>
  <c r="N11" i="1"/>
  <c r="M115" i="1"/>
  <c r="N115" i="1"/>
  <c r="M103" i="1"/>
  <c r="N103" i="1"/>
  <c r="M98" i="1"/>
  <c r="N98" i="1"/>
  <c r="M92" i="1"/>
  <c r="N92" i="1"/>
  <c r="M86" i="1"/>
  <c r="N86" i="1"/>
  <c r="M80" i="1"/>
  <c r="N80" i="1"/>
  <c r="M174" i="1"/>
  <c r="N174" i="1"/>
  <c r="M170" i="1"/>
  <c r="N170" i="1"/>
  <c r="M158" i="1"/>
  <c r="N158" i="1"/>
  <c r="M164" i="1"/>
  <c r="N164" i="1"/>
  <c r="M36" i="1"/>
  <c r="N36" i="1"/>
  <c r="M22" i="1"/>
  <c r="N22" i="1"/>
  <c r="M24" i="1"/>
  <c r="N24" i="1"/>
  <c r="M132" i="1"/>
  <c r="N132" i="1"/>
  <c r="M133" i="1"/>
  <c r="N133" i="1"/>
  <c r="M131" i="1"/>
  <c r="N131" i="1"/>
  <c r="M200" i="1"/>
  <c r="N200" i="1"/>
  <c r="M197" i="1"/>
  <c r="N197" i="1"/>
  <c r="M191" i="1"/>
  <c r="N191" i="1"/>
  <c r="M183" i="1"/>
  <c r="N183" i="1"/>
  <c r="M44" i="1"/>
  <c r="N44" i="1"/>
  <c r="M45" i="1"/>
  <c r="N45" i="1"/>
  <c r="M68" i="1"/>
  <c r="N68" i="1"/>
  <c r="M67" i="1"/>
  <c r="N67" i="1"/>
  <c r="M64" i="1"/>
  <c r="N64" i="1"/>
  <c r="M151" i="1"/>
  <c r="N151" i="1"/>
  <c r="M140" i="1"/>
  <c r="N140" i="1"/>
  <c r="M108" i="1"/>
  <c r="N108" i="1"/>
  <c r="M107" i="1"/>
  <c r="N107" i="1"/>
  <c r="M101" i="1"/>
  <c r="N101" i="1"/>
  <c r="M119" i="1"/>
  <c r="N119" i="1"/>
  <c r="M15" i="1"/>
  <c r="N15" i="1"/>
  <c r="M17" i="1"/>
  <c r="N17" i="1"/>
  <c r="M14" i="1"/>
  <c r="N14" i="1"/>
  <c r="AE121" i="1" l="1"/>
  <c r="AE87" i="1"/>
  <c r="AE18" i="1"/>
  <c r="AE182" i="1"/>
  <c r="AE26" i="1"/>
  <c r="AE52" i="1"/>
  <c r="AE88" i="1"/>
  <c r="AE110" i="1"/>
  <c r="AE102" i="1"/>
  <c r="AE20" i="1"/>
  <c r="AE89" i="1"/>
  <c r="AE6" i="1"/>
  <c r="AE186" i="1"/>
  <c r="AE19" i="1"/>
  <c r="AE112" i="1"/>
  <c r="AE75" i="1"/>
  <c r="AE48" i="1"/>
  <c r="AE187" i="1"/>
  <c r="AE177" i="1"/>
  <c r="AE143" i="1"/>
  <c r="AE70" i="1"/>
  <c r="AE104" i="1"/>
  <c r="AE73" i="1"/>
  <c r="AE134" i="1"/>
  <c r="AE171" i="1"/>
  <c r="AE111" i="1"/>
  <c r="AE76" i="1"/>
  <c r="AE58" i="1"/>
  <c r="AE125" i="1"/>
  <c r="AE28" i="1"/>
  <c r="AE103" i="1"/>
  <c r="AE47" i="1"/>
  <c r="AE137" i="1"/>
  <c r="AE163" i="1"/>
  <c r="AE2" i="1"/>
  <c r="AE9" i="1"/>
  <c r="AE66" i="1"/>
  <c r="AE39" i="1"/>
  <c r="AE138" i="1"/>
  <c r="AE172" i="1"/>
  <c r="AE139" i="1"/>
  <c r="AE190" i="1"/>
  <c r="AE21" i="1"/>
  <c r="AE153" i="1"/>
  <c r="AE56" i="1"/>
  <c r="AE32" i="1"/>
  <c r="AE185" i="1"/>
  <c r="AE152" i="1"/>
  <c r="AE117" i="1"/>
  <c r="AE145" i="1"/>
  <c r="AE46" i="1"/>
  <c r="AE179" i="1"/>
  <c r="AE25" i="1"/>
  <c r="AE105" i="1"/>
  <c r="AE188" i="1"/>
  <c r="AE175" i="1"/>
  <c r="AE12" i="1"/>
  <c r="AE5" i="1"/>
  <c r="AE16" i="1"/>
  <c r="AE118" i="1"/>
  <c r="AE116" i="1"/>
  <c r="AE114" i="1"/>
  <c r="AE146" i="1"/>
  <c r="AE150" i="1"/>
  <c r="AE142" i="1"/>
  <c r="AE71" i="1"/>
  <c r="AE74" i="1"/>
  <c r="AE62" i="1"/>
  <c r="AE49" i="1"/>
  <c r="AE40" i="1"/>
  <c r="AE53" i="1"/>
  <c r="AE192" i="1"/>
  <c r="AE198" i="1"/>
  <c r="AE180" i="1"/>
  <c r="AE184" i="1"/>
  <c r="AE129" i="1"/>
  <c r="AE135" i="1"/>
  <c r="AE130" i="1"/>
  <c r="AE35" i="1"/>
  <c r="AE31" i="1"/>
  <c r="AE34" i="1"/>
  <c r="AE30" i="1"/>
  <c r="AE176" i="1"/>
  <c r="AE167" i="1"/>
  <c r="AE165" i="1"/>
  <c r="AE84" i="1"/>
  <c r="AE94" i="1"/>
  <c r="AE11" i="1"/>
  <c r="AE4" i="1"/>
  <c r="AE106" i="1"/>
  <c r="AE156" i="1"/>
  <c r="AE147" i="1"/>
  <c r="AE72" i="1"/>
  <c r="AE50" i="1"/>
  <c r="AE199" i="1"/>
  <c r="AE189" i="1"/>
  <c r="AE136" i="1"/>
  <c r="AE122" i="1"/>
  <c r="AE27" i="1"/>
  <c r="AE159" i="1"/>
  <c r="AE162" i="1"/>
  <c r="AE82" i="1"/>
  <c r="AE3" i="1"/>
  <c r="AE8" i="1"/>
  <c r="AE113" i="1"/>
  <c r="AE99" i="1"/>
  <c r="AE155" i="1"/>
  <c r="AE65" i="1"/>
  <c r="AE60" i="1"/>
  <c r="AE51" i="1"/>
  <c r="AE193" i="1"/>
  <c r="AE195" i="1"/>
  <c r="AE128" i="1"/>
  <c r="AE123" i="1"/>
  <c r="AE37" i="1"/>
  <c r="AE169" i="1"/>
  <c r="AE178" i="1"/>
  <c r="AE79" i="1"/>
  <c r="AE91" i="1"/>
  <c r="AE13" i="1"/>
  <c r="AE7" i="1"/>
  <c r="AE115" i="1"/>
  <c r="AE144" i="1"/>
  <c r="AE63" i="1"/>
  <c r="AE57" i="1"/>
  <c r="AE43" i="1"/>
  <c r="AE194" i="1"/>
  <c r="AE181" i="1"/>
  <c r="AE120" i="1"/>
  <c r="AE126" i="1"/>
  <c r="AE29" i="1"/>
  <c r="AE166" i="1"/>
  <c r="AE160" i="1"/>
  <c r="AE83" i="1"/>
  <c r="AE14" i="1"/>
  <c r="AE17" i="1"/>
  <c r="AE15" i="1"/>
  <c r="AE119" i="1"/>
  <c r="AE101" i="1"/>
  <c r="AE107" i="1"/>
  <c r="AE108" i="1"/>
  <c r="AE140" i="1"/>
  <c r="AE151" i="1"/>
  <c r="AE64" i="1"/>
  <c r="AE67" i="1"/>
  <c r="AE68" i="1"/>
  <c r="AE45" i="1"/>
  <c r="AE44" i="1"/>
  <c r="AE183" i="1"/>
  <c r="AE191" i="1"/>
  <c r="AE197" i="1"/>
  <c r="AE200" i="1"/>
  <c r="AE131" i="1"/>
  <c r="AE133" i="1"/>
  <c r="AE132" i="1"/>
  <c r="AE24" i="1"/>
  <c r="AE22" i="1"/>
  <c r="AE36" i="1"/>
  <c r="AE164" i="1"/>
  <c r="AE158" i="1"/>
  <c r="AE170" i="1"/>
  <c r="AE174" i="1"/>
  <c r="AE80" i="1"/>
  <c r="AE86" i="1"/>
  <c r="AE92" i="1"/>
  <c r="AE98" i="1"/>
  <c r="AE10" i="1"/>
  <c r="AE100" i="1"/>
  <c r="AE109" i="1"/>
  <c r="AE149" i="1"/>
  <c r="AE148" i="1"/>
  <c r="AE59" i="1"/>
  <c r="AE38" i="1"/>
  <c r="AE196" i="1"/>
  <c r="AE201" i="1"/>
  <c r="AE124" i="1"/>
  <c r="AE23" i="1"/>
  <c r="AE33" i="1"/>
  <c r="AE168" i="1"/>
  <c r="AE85" i="1"/>
  <c r="AE97" i="1"/>
</calcChain>
</file>

<file path=xl/sharedStrings.xml><?xml version="1.0" encoding="utf-8"?>
<sst xmlns="http://schemas.openxmlformats.org/spreadsheetml/2006/main" count="1120" uniqueCount="350">
  <si>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</si>
  <si>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</si>
  <si>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</si>
  <si>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</si>
  <si>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</si>
  <si>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</si>
  <si>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</si>
  <si>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</si>
  <si>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</si>
  <si>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</si>
  <si>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</t>
  </si>
  <si>
    <t>평균 FG 시도</t>
  </si>
  <si>
    <t>평균 FG 성공</t>
  </si>
  <si>
    <t>FG%</t>
  </si>
  <si>
    <t>2PA</t>
  </si>
  <si>
    <t>2P</t>
  </si>
  <si>
    <t>평균 2p 시도</t>
  </si>
  <si>
    <t>평균 2p 성공</t>
  </si>
  <si>
    <t>2P%</t>
  </si>
  <si>
    <t>3PA</t>
  </si>
  <si>
    <t>3P</t>
  </si>
  <si>
    <t>평균 3p 시도</t>
  </si>
  <si>
    <t>평균 3p 성공</t>
  </si>
  <si>
    <t>3P%</t>
  </si>
  <si>
    <t>FTA</t>
  </si>
  <si>
    <t>FT</t>
  </si>
  <si>
    <t>평균 FT 시도</t>
  </si>
  <si>
    <t>평균 FT 성공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</si>
  <si>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</si>
  <si>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</si>
  <si>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</si>
  <si>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</si>
  <si>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</si>
  <si>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</si>
  <si>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</si>
  <si>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</si>
  <si>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</si>
  <si>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</si>
  <si>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</si>
  <si>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</si>
  <si>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</si>
  <si>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</si>
  <si>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</si>
  <si>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</si>
  <si>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</si>
  <si>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</si>
  <si>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</si>
  <si>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</si>
  <si>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</si>
  <si>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</si>
  <si>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</si>
  <si>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</si>
  <si>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</si>
  <si>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</si>
  <si>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</si>
  <si>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</si>
  <si>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</si>
  <si>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</si>
  <si>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</si>
  <si>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</si>
  <si>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</si>
  <si>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</si>
  <si>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</si>
  <si>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</si>
  <si>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</si>
  <si>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</si>
  <si>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</si>
  <si>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</si>
  <si>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</si>
  <si>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</si>
  <si>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</si>
  <si>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오재현</t>
  </si>
  <si>
    <t>안영준</t>
  </si>
  <si>
    <t>김선형</t>
  </si>
  <si>
    <t>송창용</t>
  </si>
  <si>
    <t>김형빈</t>
  </si>
  <si>
    <t>문가온</t>
  </si>
  <si>
    <t>이경도</t>
  </si>
  <si>
    <t>전성환</t>
  </si>
  <si>
    <t>박민우</t>
  </si>
  <si>
    <t>선상혁</t>
  </si>
  <si>
    <t>하윤기</t>
  </si>
  <si>
    <t>문정현</t>
  </si>
  <si>
    <t>문성곤</t>
  </si>
  <si>
    <t>이두원</t>
  </si>
  <si>
    <t>한희원</t>
  </si>
  <si>
    <t>정성우</t>
  </si>
  <si>
    <t>최창진</t>
  </si>
  <si>
    <t>허훈</t>
  </si>
  <si>
    <t>이현석</t>
  </si>
  <si>
    <t>최성모</t>
  </si>
  <si>
    <t>이윤기</t>
  </si>
  <si>
    <t>박찬호</t>
  </si>
  <si>
    <t>박선웅</t>
  </si>
  <si>
    <t>박준영</t>
  </si>
  <si>
    <t>이호준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</si>
  <si>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</si>
  <si>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</si>
  <si>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</si>
  <si>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</si>
  <si>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</si>
  <si>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</si>
  <si>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</si>
  <si>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</si>
  <si>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</si>
  <si>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</si>
  <si>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전준범</t>
  </si>
  <si>
    <t>캘빈 제프리 에피스톨라</t>
  </si>
  <si>
    <t>김동현</t>
  </si>
  <si>
    <t>이주영</t>
  </si>
  <si>
    <t>게이지 프림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</si>
  <si>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</si>
  <si>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</si>
  <si>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</si>
  <si>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</si>
  <si>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</si>
  <si>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</si>
  <si>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</si>
  <si>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</si>
  <si>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</si>
  <si>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</si>
  <si>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서명진</t>
  </si>
  <si>
    <t>김종규</t>
  </si>
  <si>
    <t>강상재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</si>
  <si>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</si>
  <si>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</si>
  <si>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</si>
  <si>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</si>
  <si>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</si>
  <si>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</si>
  <si>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</si>
  <si>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</si>
  <si>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</si>
  <si>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이윤수</t>
  </si>
  <si>
    <t>최승빈</t>
  </si>
  <si>
    <t>치나누 오누아쿠</t>
  </si>
  <si>
    <t>김진유</t>
  </si>
  <si>
    <t>김민욱</t>
  </si>
  <si>
    <t>최현민</t>
  </si>
  <si>
    <t>이정현</t>
  </si>
  <si>
    <t>한호빈</t>
  </si>
  <si>
    <t>함준후</t>
  </si>
  <si>
    <t>백지웅</t>
  </si>
  <si>
    <t>김지후</t>
  </si>
  <si>
    <t>전성현</t>
  </si>
  <si>
    <t>박종하</t>
  </si>
  <si>
    <t>김진용</t>
  </si>
  <si>
    <t>민기남</t>
  </si>
  <si>
    <t>조은후</t>
  </si>
  <si>
    <t>코피 코번</t>
  </si>
  <si>
    <t>이원석</t>
  </si>
  <si>
    <t>차민석</t>
  </si>
  <si>
    <t>이동엽</t>
  </si>
  <si>
    <t>윤성원</t>
  </si>
  <si>
    <t>김시래</t>
  </si>
  <si>
    <t>홍경기</t>
  </si>
  <si>
    <t>조준희</t>
  </si>
  <si>
    <t>김한솔</t>
  </si>
  <si>
    <t>아셈 마레이</t>
  </si>
  <si>
    <t>유기상</t>
  </si>
  <si>
    <t>이재도</t>
  </si>
  <si>
    <t>저스틴 구탕</t>
  </si>
  <si>
    <t>정희재</t>
  </si>
  <si>
    <t>이관희</t>
  </si>
  <si>
    <t>박정현</t>
  </si>
  <si>
    <t>양준석</t>
  </si>
  <si>
    <t>정인덕</t>
  </si>
  <si>
    <t>이승우</t>
  </si>
  <si>
    <t>임동섭</t>
  </si>
  <si>
    <t>김준형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</si>
  <si>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</si>
  <si>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</si>
  <si>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</si>
  <si>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</si>
  <si>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</si>
  <si>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</si>
  <si>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</si>
  <si>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</si>
  <si>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</si>
  <si>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</si>
  <si>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</si>
  <si>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</si>
  <si>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조상열</t>
  </si>
  <si>
    <t>안세영</t>
  </si>
  <si>
    <t>이도헌</t>
  </si>
  <si>
    <t>이원대</t>
  </si>
  <si>
    <t>이종현</t>
  </si>
  <si>
    <t>김경원</t>
  </si>
  <si>
    <t>정효근</t>
  </si>
  <si>
    <t>정준원</t>
  </si>
  <si>
    <t>최성원</t>
  </si>
  <si>
    <t>배병준</t>
  </si>
  <si>
    <t>김철욱</t>
  </si>
  <si>
    <t>이우정</t>
  </si>
  <si>
    <t>고찬혁</t>
  </si>
  <si>
    <t>나성호</t>
  </si>
  <si>
    <t>장태빈</t>
  </si>
  <si>
    <t>2024-25</t>
    <phoneticPr fontId="1" type="noConversion"/>
  </si>
  <si>
    <t>아이재아 힉스</t>
  </si>
  <si>
    <t>고메즈 델 리아노</t>
  </si>
  <si>
    <t>김태훈</t>
  </si>
  <si>
    <t>장문호</t>
  </si>
  <si>
    <t>레이션 해먼즈</t>
  </si>
  <si>
    <t>조엘 카굴랑안</t>
  </si>
  <si>
    <t>박성재</t>
  </si>
  <si>
    <t>박지원</t>
  </si>
  <si>
    <t>최진광</t>
  </si>
  <si>
    <t>조던 모건</t>
  </si>
  <si>
    <t>자렐 마틴</t>
  </si>
  <si>
    <t>조환희</t>
  </si>
  <si>
    <t>28</t>
  </si>
  <si>
    <t>31</t>
  </si>
  <si>
    <t>캐디 라렌</t>
  </si>
  <si>
    <t>29</t>
  </si>
  <si>
    <t>17</t>
  </si>
  <si>
    <t>24</t>
  </si>
  <si>
    <t>21</t>
  </si>
  <si>
    <t>10</t>
  </si>
  <si>
    <t>디온테 버튼</t>
  </si>
  <si>
    <t>26</t>
  </si>
  <si>
    <t>14</t>
  </si>
  <si>
    <t>44</t>
  </si>
  <si>
    <t>18</t>
  </si>
  <si>
    <t>15</t>
  </si>
  <si>
    <t>27</t>
  </si>
  <si>
    <t>16</t>
  </si>
  <si>
    <t>4</t>
  </si>
  <si>
    <t>도노반 스미스</t>
  </si>
  <si>
    <t>12</t>
  </si>
  <si>
    <t>39</t>
  </si>
  <si>
    <t>7</t>
  </si>
  <si>
    <t>41</t>
  </si>
  <si>
    <t>8</t>
  </si>
  <si>
    <t>47</t>
  </si>
  <si>
    <t>19</t>
  </si>
  <si>
    <t>0</t>
  </si>
  <si>
    <t>이찬영</t>
  </si>
  <si>
    <t>3</t>
  </si>
  <si>
    <t>전태영</t>
  </si>
  <si>
    <t>2</t>
  </si>
  <si>
    <t>숀 롱</t>
  </si>
  <si>
    <t>김동준</t>
  </si>
  <si>
    <t>이대균</t>
  </si>
  <si>
    <t>조한진</t>
  </si>
  <si>
    <t>33</t>
  </si>
  <si>
    <t>23</t>
  </si>
  <si>
    <t>54</t>
  </si>
  <si>
    <t>30</t>
  </si>
  <si>
    <t>9</t>
  </si>
  <si>
    <t>22</t>
  </si>
  <si>
    <t>56</t>
  </si>
  <si>
    <t>오마리 스펠맨</t>
  </si>
  <si>
    <t>38</t>
  </si>
  <si>
    <t>13</t>
  </si>
  <si>
    <t>20</t>
  </si>
  <si>
    <t>52</t>
  </si>
  <si>
    <t>김보배</t>
  </si>
  <si>
    <t>11</t>
  </si>
  <si>
    <t>59</t>
  </si>
  <si>
    <t>34</t>
  </si>
  <si>
    <t>정호영</t>
  </si>
  <si>
    <t>57</t>
  </si>
  <si>
    <t>백승엽</t>
  </si>
  <si>
    <t>58</t>
  </si>
  <si>
    <t>48</t>
  </si>
  <si>
    <t>디제이 번즈 Jr</t>
  </si>
  <si>
    <t>43</t>
  </si>
  <si>
    <t>앨런 윌리엄스</t>
  </si>
  <si>
    <t>42</t>
  </si>
  <si>
    <t>케빈 켐바오</t>
  </si>
  <si>
    <t>이근준</t>
  </si>
  <si>
    <t>50</t>
  </si>
  <si>
    <t>55</t>
  </si>
  <si>
    <t>정성조</t>
  </si>
  <si>
    <t>6</t>
  </si>
  <si>
    <t>박진철</t>
  </si>
  <si>
    <t>서동원</t>
  </si>
  <si>
    <t>5</t>
  </si>
  <si>
    <t>김영훈</t>
  </si>
  <si>
    <t>문시윤</t>
  </si>
  <si>
    <t>53</t>
  </si>
  <si>
    <t>김도은</t>
  </si>
  <si>
    <t>1</t>
  </si>
  <si>
    <t>49</t>
  </si>
  <si>
    <t>51</t>
  </si>
  <si>
    <t>글렌 로빈슨 3세</t>
  </si>
  <si>
    <t>32</t>
  </si>
  <si>
    <t>37</t>
  </si>
  <si>
    <t>황영찬</t>
  </si>
  <si>
    <t>임동언</t>
  </si>
  <si>
    <t>김근현</t>
  </si>
  <si>
    <t>칼 타마요</t>
  </si>
  <si>
    <t>대릴 먼로</t>
  </si>
  <si>
    <t>46</t>
  </si>
  <si>
    <t>장민국</t>
  </si>
  <si>
    <t>최형찬</t>
  </si>
  <si>
    <t>이강현</t>
  </si>
  <si>
    <t>김종호</t>
  </si>
  <si>
    <t>이승훈</t>
  </si>
  <si>
    <t>25</t>
  </si>
  <si>
    <t>유슈 은도예</t>
  </si>
  <si>
    <t>전현우</t>
  </si>
  <si>
    <t>35</t>
  </si>
  <si>
    <t>우동현</t>
  </si>
  <si>
    <t>45</t>
  </si>
  <si>
    <t>손준</t>
  </si>
  <si>
    <t>박정웅</t>
  </si>
  <si>
    <t>변준형</t>
  </si>
  <si>
    <t>소준혁</t>
  </si>
  <si>
    <t>조니 오브라이언트</t>
  </si>
  <si>
    <t>하비 고메즈</t>
  </si>
  <si>
    <t>한승희</t>
  </si>
  <si>
    <t>서울 SK</t>
  </si>
  <si>
    <t>수원 KT</t>
  </si>
  <si>
    <t>부산 KCC</t>
  </si>
  <si>
    <t>울산 모비즈</t>
  </si>
  <si>
    <t>원주 DB</t>
  </si>
  <si>
    <t>고양 소노</t>
  </si>
  <si>
    <t>서울 삼성</t>
  </si>
  <si>
    <t>창원 LG</t>
  </si>
  <si>
    <t>대구 가스공사</t>
  </si>
  <si>
    <t>구분</t>
    <phoneticPr fontId="1" type="noConversion"/>
  </si>
  <si>
    <t>연봉</t>
    <phoneticPr fontId="1" type="noConversion"/>
  </si>
  <si>
    <t>국내</t>
    <phoneticPr fontId="1" type="noConversion"/>
  </si>
  <si>
    <t>아시아쿼터</t>
    <phoneticPr fontId="1" type="noConversion"/>
  </si>
  <si>
    <t>외국인</t>
  </si>
  <si>
    <t>최승욱1</t>
    <phoneticPr fontId="1" type="noConversion"/>
  </si>
  <si>
    <t>이정현1</t>
    <phoneticPr fontId="1" type="noConversion"/>
  </si>
  <si>
    <t>박지훈1</t>
    <phoneticPr fontId="1" type="noConversion"/>
  </si>
  <si>
    <t>김영현</t>
    <phoneticPr fontId="1" type="noConversion"/>
  </si>
  <si>
    <t>2023-24</t>
  </si>
  <si>
    <t>외국인</t>
    <phoneticPr fontId="1" type="noConversion"/>
  </si>
  <si>
    <t>김영현</t>
    <phoneticPr fontId="1" type="noConversion"/>
  </si>
  <si>
    <t>국내</t>
    <phoneticPr fontId="1" type="noConversion"/>
  </si>
  <si>
    <t>디온테 버튼</t>
    <phoneticPr fontId="1" type="noConversion"/>
  </si>
  <si>
    <t>최성원</t>
    <phoneticPr fontId="1" type="noConversion"/>
  </si>
  <si>
    <t>캐디 라렌</t>
    <phoneticPr fontId="1" type="noConversion"/>
  </si>
  <si>
    <t>정효근</t>
    <phoneticPr fontId="1" type="noConversion"/>
  </si>
  <si>
    <t>이원대</t>
    <phoneticPr fontId="1" type="noConversion"/>
  </si>
  <si>
    <t>가스공사 to 모비스</t>
    <phoneticPr fontId="1" type="noConversion"/>
  </si>
  <si>
    <t>이대헌</t>
    <phoneticPr fontId="1" type="noConversion"/>
  </si>
  <si>
    <t>김종규</t>
    <phoneticPr fontId="1" type="noConversion"/>
  </si>
  <si>
    <t>김준일</t>
    <phoneticPr fontId="1" type="noConversion"/>
  </si>
  <si>
    <t>안양 정관장</t>
    <phoneticPr fontId="1" type="noConversion"/>
  </si>
  <si>
    <t>모비스 to 가스공사</t>
    <phoneticPr fontId="1" type="noConversion"/>
  </si>
  <si>
    <t>정관장 to 삼성</t>
    <phoneticPr fontId="1" type="noConversion"/>
  </si>
  <si>
    <t xml:space="preserve">정관장 to KCC </t>
    <phoneticPr fontId="1" type="noConversion"/>
  </si>
  <si>
    <t>정관장 to DB</t>
    <phoneticPr fontId="1" type="noConversion"/>
  </si>
  <si>
    <t>정관장 to KGC</t>
    <phoneticPr fontId="1" type="noConversion"/>
  </si>
  <si>
    <t>DB to 정관장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</si>
</sst>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  <numFmt numFmtId="180" formatCode="#,##0.000_);[Red]\(#,##0.00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22222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444444"/>
      <name val="맑은 고딕"/>
      <family val="3"/>
      <charset val="129"/>
      <scheme val="minor"/>
    </font>
    <font>
      <sz val="10"/>
      <color theme="5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0" fontId="0" fillId="2" borderId="0" xfId="1" applyNumberFormat="1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5" fillId="0" borderId="10" xfId="0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7" fontId="4" fillId="0" borderId="1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1" fontId="0" fillId="0" borderId="0" xfId="3" applyFont="1">
      <alignment vertical="center"/>
    </xf>
    <xf numFmtId="0" fontId="0" fillId="4" borderId="2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5" xfId="0" applyFill="1" applyBorder="1">
      <alignment vertical="center"/>
    </xf>
    <xf numFmtId="177" fontId="4" fillId="0" borderId="6" xfId="0" applyNumberFormat="1" applyFont="1" applyBorder="1" applyAlignment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76" fontId="0" fillId="0" borderId="11" xfId="0" applyNumberFormat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표준 2 8" xfId="2" xr:uid="{0C98966D-A9AE-4EB3-94F4-9942DFF677B3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209"/>
  <sheetViews>
    <sheetView tabSelected="1" zoomScale="85" zoomScaleNormal="85" workbookViewId="0">
      <pane xSplit="4" ySplit="1" topLeftCell="E137" activePane="bottomRight" state="frozen"/>
      <selection pane="topRight" activeCell="E1" sqref="E1"/>
      <selection pane="bottomLeft" activeCell="A2" sqref="A2"/>
      <selection pane="bottomRight" activeCell="B210" sqref="B210"/>
    </sheetView>
  </sheetViews>
  <sheetFormatPr defaultRowHeight="16.5" x14ac:dyDescent="0.3"/>
  <cols>
    <col min="1" max="1" width="11.5" bestFit="1" customWidth="1"/>
    <col min="2" max="2" width="18.5" bestFit="1" customWidth="1"/>
    <col min="3" max="3" width="20" bestFit="1" customWidth="1"/>
    <col min="4" max="4" width="16.375" bestFit="1" customWidth="1"/>
    <col min="5" max="5" width="7.125" bestFit="1" customWidth="1"/>
    <col min="6" max="6" width="6.25" bestFit="1" customWidth="1"/>
    <col min="7" max="7" width="17" style="3" bestFit="1" customWidth="1"/>
    <col min="8" max="8" width="9.25" style="3" bestFit="1" customWidth="1"/>
    <col min="9" max="9" width="13.625" style="10" bestFit="1" customWidth="1"/>
    <col min="10" max="10" width="9" style="3" bestFit="1" customWidth="1"/>
    <col min="11" max="11" width="7.75" bestFit="1" customWidth="1"/>
    <col min="12" max="13" width="16.75" style="10" bestFit="1" customWidth="1"/>
    <col min="14" max="14" width="9.375" style="10" bestFit="1" customWidth="1"/>
    <col min="15" max="15" width="8.875" bestFit="1" customWidth="1"/>
    <col min="16" max="16" width="7.625" bestFit="1" customWidth="1"/>
    <col min="17" max="18" width="16.625" style="10" bestFit="1" customWidth="1"/>
    <col min="19" max="19" width="9.25" style="10" bestFit="1" customWidth="1"/>
    <col min="20" max="20" width="8.875" bestFit="1" customWidth="1"/>
    <col min="21" max="21" width="7.625" bestFit="1" customWidth="1"/>
    <col min="22" max="23" width="16.625" style="10" bestFit="1" customWidth="1"/>
    <col min="24" max="24" width="9.25" style="10" bestFit="1" customWidth="1"/>
    <col min="25" max="25" width="8.625" bestFit="1" customWidth="1"/>
    <col min="26" max="26" width="7.375" bestFit="1" customWidth="1"/>
    <col min="27" max="28" width="16.375" style="10" bestFit="1" customWidth="1"/>
    <col min="29" max="29" width="9" style="10" bestFit="1" customWidth="1"/>
    <col min="30" max="30" width="13" bestFit="1" customWidth="1"/>
    <col min="31" max="31" width="17.75" style="10" bestFit="1" customWidth="1"/>
    <col min="32" max="32" width="17.75" bestFit="1" customWidth="1"/>
    <col min="33" max="33" width="22.625" style="10" bestFit="1" customWidth="1"/>
    <col min="34" max="34" width="17.75" bestFit="1" customWidth="1"/>
    <col min="35" max="35" width="22.625" style="10" bestFit="1" customWidth="1"/>
    <col min="36" max="36" width="13" bestFit="1" customWidth="1"/>
    <col min="37" max="37" width="17.75" style="10" bestFit="1" customWidth="1"/>
    <col min="38" max="38" width="9.25" bestFit="1" customWidth="1"/>
    <col min="39" max="39" width="13.625" style="10" bestFit="1" customWidth="1"/>
    <col min="40" max="40" width="9.25" bestFit="1" customWidth="1"/>
    <col min="41" max="41" width="13.625" style="10" bestFit="1" customWidth="1"/>
    <col min="42" max="42" width="11.125" bestFit="1" customWidth="1"/>
    <col min="43" max="43" width="15.625" style="10" bestFit="1" customWidth="1"/>
    <col min="44" max="44" width="9.25" bestFit="1" customWidth="1"/>
    <col min="45" max="45" width="13.625" style="10" bestFit="1" customWidth="1"/>
    <col min="46" max="46" width="8.25" bestFit="1" customWidth="1"/>
    <col min="47" max="47" width="11" bestFit="1" customWidth="1"/>
    <col min="48" max="48" width="17.375" bestFit="1" customWidth="1"/>
    <col min="49" max="49" width="17.625" bestFit="1" customWidth="1"/>
    <col min="50" max="50" width="19.875" bestFit="1" customWidth="1"/>
    <col min="51" max="51" width="20.125" bestFit="1" customWidth="1"/>
    <col min="52" max="52" width="8.75" bestFit="1" customWidth="1"/>
    <col min="53" max="53" width="8.25" bestFit="1" customWidth="1"/>
    <col min="54" max="54" width="11" bestFit="1" customWidth="1"/>
    <col min="55" max="55" width="9.125" bestFit="1" customWidth="1"/>
    <col min="56" max="56" width="10.375" bestFit="1" customWidth="1"/>
    <col min="57" max="57" width="10.875" bestFit="1" customWidth="1"/>
    <col min="58" max="58" width="9.5" bestFit="1" customWidth="1"/>
    <col min="59" max="59" width="8.5" bestFit="1" customWidth="1"/>
    <col min="60" max="60" width="10.875" bestFit="1" customWidth="1"/>
    <col min="61" max="61" width="10.75" bestFit="1" customWidth="1"/>
    <col min="62" max="63" width="10.375" bestFit="1" customWidth="1"/>
    <col min="64" max="64" width="10" bestFit="1" customWidth="1"/>
    <col min="65" max="65" width="9.25" bestFit="1" customWidth="1"/>
    <col min="66" max="66" width="10.875" bestFit="1" customWidth="1"/>
    <col min="67" max="67" width="11" bestFit="1" customWidth="1"/>
    <col min="68" max="68" width="9.25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8" t="s">
        <v>8</v>
      </c>
      <c r="J1" s="2" t="s">
        <v>9</v>
      </c>
      <c r="K1" s="1" t="s">
        <v>10</v>
      </c>
      <c r="L1" s="8" t="s">
        <v>11</v>
      </c>
      <c r="M1" s="8" t="s">
        <v>12</v>
      </c>
      <c r="N1" s="8" t="s">
        <v>13</v>
      </c>
      <c r="O1" s="1" t="s">
        <v>14</v>
      </c>
      <c r="P1" s="1" t="s">
        <v>15</v>
      </c>
      <c r="Q1" s="8" t="s">
        <v>16</v>
      </c>
      <c r="R1" s="8" t="s">
        <v>17</v>
      </c>
      <c r="S1" s="8" t="s">
        <v>18</v>
      </c>
      <c r="T1" s="1" t="s">
        <v>19</v>
      </c>
      <c r="U1" s="1" t="s">
        <v>20</v>
      </c>
      <c r="V1" s="8" t="s">
        <v>21</v>
      </c>
      <c r="W1" s="8" t="s">
        <v>22</v>
      </c>
      <c r="X1" s="8" t="s">
        <v>23</v>
      </c>
      <c r="Y1" s="1" t="s">
        <v>24</v>
      </c>
      <c r="Z1" s="1" t="s">
        <v>25</v>
      </c>
      <c r="AA1" s="8" t="s">
        <v>26</v>
      </c>
      <c r="AB1" s="8" t="s">
        <v>27</v>
      </c>
      <c r="AC1" s="8" t="s">
        <v>28</v>
      </c>
      <c r="AD1" s="1" t="s">
        <v>29</v>
      </c>
      <c r="AE1" s="8" t="s">
        <v>30</v>
      </c>
      <c r="AF1" s="1" t="s">
        <v>31</v>
      </c>
      <c r="AG1" s="8" t="s">
        <v>32</v>
      </c>
      <c r="AH1" s="1" t="s">
        <v>33</v>
      </c>
      <c r="AI1" s="8" t="s">
        <v>34</v>
      </c>
      <c r="AJ1" s="1" t="s">
        <v>35</v>
      </c>
      <c r="AK1" s="8" t="s">
        <v>36</v>
      </c>
      <c r="AL1" s="1" t="s">
        <v>37</v>
      </c>
      <c r="AM1" s="8" t="s">
        <v>38</v>
      </c>
      <c r="AN1" s="1" t="s">
        <v>39</v>
      </c>
      <c r="AO1" s="8" t="s">
        <v>40</v>
      </c>
      <c r="AP1" s="1" t="s">
        <v>41</v>
      </c>
      <c r="AQ1" s="8" t="s">
        <v>42</v>
      </c>
      <c r="AR1" s="1" t="s">
        <v>43</v>
      </c>
      <c r="AS1" s="8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321</v>
      </c>
      <c r="BP1" s="1" t="s">
        <v>322</v>
      </c>
    </row>
    <row r="2" spans="1:68" x14ac:dyDescent="0.3">
      <c r="A2" s="1" t="s">
        <v>197</v>
      </c>
      <c r="B2" s="1" t="s">
        <v>312</v>
      </c>
      <c r="C2" s="23" t="s">
        <v>199</v>
      </c>
      <c r="D2" s="4">
        <v>31</v>
      </c>
      <c r="E2" s="4">
        <v>8</v>
      </c>
      <c r="F2" s="4">
        <v>7</v>
      </c>
      <c r="G2" s="2">
        <f t="shared" ref="G2:G40" si="0">(E2*60+F2)*D2</f>
        <v>15097</v>
      </c>
      <c r="H2" s="32">
        <v>95</v>
      </c>
      <c r="I2" s="9">
        <f t="shared" ref="I2:I40" si="1">H2/$D2</f>
        <v>3.064516129032258</v>
      </c>
      <c r="J2" s="11">
        <v>85</v>
      </c>
      <c r="K2" s="11">
        <v>39</v>
      </c>
      <c r="L2" s="9">
        <f t="shared" ref="L2:L40" si="2">J2/$D2</f>
        <v>2.7419354838709675</v>
      </c>
      <c r="M2" s="9">
        <f t="shared" ref="M2:M40" si="3">K2/$D2</f>
        <v>1.2580645161290323</v>
      </c>
      <c r="N2" s="12">
        <f t="shared" ref="N2:N40" si="4">K2/J2</f>
        <v>0.45882352941176469</v>
      </c>
      <c r="O2" s="33">
        <v>64</v>
      </c>
      <c r="P2" s="7">
        <v>32</v>
      </c>
      <c r="Q2" s="9">
        <f t="shared" ref="Q2:Q40" si="5">O2/$D2</f>
        <v>2.064516129032258</v>
      </c>
      <c r="R2" s="9">
        <f t="shared" ref="R2:R40" si="6">P2/$D2</f>
        <v>1.032258064516129</v>
      </c>
      <c r="S2" s="12">
        <f>P2/O2</f>
        <v>0.5</v>
      </c>
      <c r="T2" s="33">
        <v>21</v>
      </c>
      <c r="U2" s="36">
        <v>7</v>
      </c>
      <c r="V2" s="9">
        <f t="shared" ref="V2:V40" si="7">T2/$D2</f>
        <v>0.67741935483870963</v>
      </c>
      <c r="W2" s="9">
        <f t="shared" ref="W2:W40" si="8">U2/$D2</f>
        <v>0.22580645161290322</v>
      </c>
      <c r="X2" s="12">
        <f>U2/T2</f>
        <v>0.33333333333333331</v>
      </c>
      <c r="Y2" s="7">
        <v>18</v>
      </c>
      <c r="Z2" s="7">
        <v>10</v>
      </c>
      <c r="AA2" s="9">
        <f t="shared" ref="AA2:AA40" si="9">Y2/$D2</f>
        <v>0.58064516129032262</v>
      </c>
      <c r="AB2" s="9">
        <f t="shared" ref="AB2:AB40" si="10">Z2/$D2</f>
        <v>0.32258064516129031</v>
      </c>
      <c r="AC2" s="12">
        <f>Z2/Y2</f>
        <v>0.55555555555555558</v>
      </c>
      <c r="AD2" s="4">
        <v>47</v>
      </c>
      <c r="AE2" s="9">
        <f t="shared" ref="AE2:AE40" si="11">AD2/$D2</f>
        <v>1.5161290322580645</v>
      </c>
      <c r="AF2" s="4">
        <v>16</v>
      </c>
      <c r="AG2" s="9">
        <f t="shared" ref="AG2:AG40" si="12">AF2/$D2</f>
        <v>0.5161290322580645</v>
      </c>
      <c r="AH2" s="32">
        <v>31</v>
      </c>
      <c r="AI2" s="9">
        <f t="shared" ref="AI2:AI40" si="13">AH2/$D2</f>
        <v>1</v>
      </c>
      <c r="AJ2" s="32">
        <v>36</v>
      </c>
      <c r="AK2" s="9">
        <f t="shared" ref="AK2:AK40" si="14">AJ2/$D2</f>
        <v>1.1612903225806452</v>
      </c>
      <c r="AL2" s="32">
        <v>12</v>
      </c>
      <c r="AM2" s="9">
        <f t="shared" ref="AM2:AM40" si="15">AL2/$D2</f>
        <v>0.38709677419354838</v>
      </c>
      <c r="AN2" s="32">
        <v>0</v>
      </c>
      <c r="AO2" s="9">
        <f t="shared" ref="AO2:AO40" si="16">AN2/$D2</f>
        <v>0</v>
      </c>
      <c r="AP2" s="33">
        <v>21</v>
      </c>
      <c r="AQ2" s="9">
        <f t="shared" ref="AQ2:AQ40" si="17">AP2/$D2</f>
        <v>0.67741935483870963</v>
      </c>
      <c r="AR2" s="33">
        <v>29</v>
      </c>
      <c r="AS2" s="9">
        <f t="shared" ref="AS2:AS40" si="18">AR2/$D2</f>
        <v>0.93548387096774188</v>
      </c>
      <c r="AT2" s="5">
        <v>0.41988919109660616</v>
      </c>
      <c r="AU2" s="5">
        <v>6.6750616588186706E-2</v>
      </c>
      <c r="AV2" s="5">
        <v>0.14825542395149116</v>
      </c>
      <c r="AW2" s="5">
        <v>0.271633767145115</v>
      </c>
      <c r="AX2" s="5">
        <v>100.11226466649015</v>
      </c>
      <c r="AY2" s="5">
        <v>101.87155365702304</v>
      </c>
      <c r="AZ2" s="5">
        <v>7.5016161775260164</v>
      </c>
      <c r="BA2" s="5">
        <v>3.7096774193548385</v>
      </c>
      <c r="BB2" s="5">
        <v>18.281777836656289</v>
      </c>
      <c r="BC2" s="6">
        <v>0.51119242359018513</v>
      </c>
      <c r="BD2" s="6">
        <v>0.5</v>
      </c>
      <c r="BE2" s="5">
        <v>12.15989731262747</v>
      </c>
      <c r="BF2" s="6">
        <v>0.24705882352941178</v>
      </c>
      <c r="BG2" s="6">
        <v>0.21176470588235294</v>
      </c>
      <c r="BH2" s="5">
        <v>4.0373836492270616</v>
      </c>
      <c r="BI2" s="5">
        <v>7.8224308203774324</v>
      </c>
      <c r="BJ2" s="5">
        <v>5.3124352429214623</v>
      </c>
      <c r="BK2" s="5">
        <v>12.013298053539822</v>
      </c>
      <c r="BL2" s="5">
        <v>2.6123997846116844</v>
      </c>
      <c r="BM2" s="5">
        <v>0</v>
      </c>
      <c r="BN2" s="5">
        <v>18.433988764044944</v>
      </c>
      <c r="BO2" t="s">
        <v>324</v>
      </c>
    </row>
    <row r="3" spans="1:68" x14ac:dyDescent="0.3">
      <c r="A3" s="1" t="s">
        <v>197</v>
      </c>
      <c r="B3" s="1" t="s">
        <v>312</v>
      </c>
      <c r="C3" s="51" t="s">
        <v>73</v>
      </c>
      <c r="D3" s="55">
        <v>51</v>
      </c>
      <c r="E3" s="57">
        <v>30</v>
      </c>
      <c r="F3" s="58">
        <v>17</v>
      </c>
      <c r="G3" s="2">
        <f t="shared" si="0"/>
        <v>92667</v>
      </c>
      <c r="H3" s="60">
        <v>658</v>
      </c>
      <c r="I3" s="9">
        <f t="shared" si="1"/>
        <v>12.901960784313726</v>
      </c>
      <c r="J3" s="21">
        <v>560</v>
      </c>
      <c r="K3" s="21">
        <v>260</v>
      </c>
      <c r="L3" s="9">
        <f t="shared" si="2"/>
        <v>10.980392156862745</v>
      </c>
      <c r="M3" s="9">
        <f t="shared" si="3"/>
        <v>5.0980392156862742</v>
      </c>
      <c r="N3" s="12">
        <f t="shared" si="4"/>
        <v>0.4642857142857143</v>
      </c>
      <c r="O3" s="33">
        <v>336</v>
      </c>
      <c r="P3" s="7">
        <v>189</v>
      </c>
      <c r="Q3" s="9">
        <f t="shared" si="5"/>
        <v>6.5882352941176467</v>
      </c>
      <c r="R3" s="9">
        <f t="shared" si="6"/>
        <v>3.7058823529411766</v>
      </c>
      <c r="S3" s="12">
        <f>P3/O3</f>
        <v>0.5625</v>
      </c>
      <c r="T3" s="33">
        <v>224</v>
      </c>
      <c r="U3" s="36">
        <v>71</v>
      </c>
      <c r="V3" s="9">
        <f t="shared" si="7"/>
        <v>4.3921568627450984</v>
      </c>
      <c r="W3" s="9">
        <f t="shared" si="8"/>
        <v>1.392156862745098</v>
      </c>
      <c r="X3" s="12">
        <f>U3/T3</f>
        <v>0.3169642857142857</v>
      </c>
      <c r="Y3" s="7">
        <v>93</v>
      </c>
      <c r="Z3" s="7">
        <v>67</v>
      </c>
      <c r="AA3" s="9">
        <f t="shared" si="9"/>
        <v>1.8235294117647058</v>
      </c>
      <c r="AB3" s="9">
        <f t="shared" si="10"/>
        <v>1.3137254901960784</v>
      </c>
      <c r="AC3" s="12">
        <f>Z3/Y3</f>
        <v>0.72043010752688175</v>
      </c>
      <c r="AD3" s="4">
        <v>163</v>
      </c>
      <c r="AE3" s="9">
        <f t="shared" si="11"/>
        <v>3.1960784313725492</v>
      </c>
      <c r="AF3" s="4">
        <v>54</v>
      </c>
      <c r="AG3" s="9">
        <f t="shared" si="12"/>
        <v>1.0588235294117647</v>
      </c>
      <c r="AH3" s="32">
        <v>109</v>
      </c>
      <c r="AI3" s="9">
        <f t="shared" si="13"/>
        <v>2.1372549019607843</v>
      </c>
      <c r="AJ3" s="32">
        <v>217</v>
      </c>
      <c r="AK3" s="9">
        <f t="shared" si="14"/>
        <v>4.2549019607843137</v>
      </c>
      <c r="AL3" s="32">
        <v>70</v>
      </c>
      <c r="AM3" s="9">
        <f t="shared" si="15"/>
        <v>1.3725490196078431</v>
      </c>
      <c r="AN3" s="32">
        <v>9</v>
      </c>
      <c r="AO3" s="9">
        <f t="shared" si="16"/>
        <v>0.17647058823529413</v>
      </c>
      <c r="AP3" s="33">
        <v>85</v>
      </c>
      <c r="AQ3" s="9">
        <f t="shared" si="17"/>
        <v>1.6666666666666667</v>
      </c>
      <c r="AR3" s="33">
        <v>99</v>
      </c>
      <c r="AS3" s="9">
        <f t="shared" si="18"/>
        <v>1.9411764705882353</v>
      </c>
      <c r="AT3" s="5">
        <v>4.0487215761557822</v>
      </c>
      <c r="AU3" s="5">
        <v>0.10485859888389476</v>
      </c>
      <c r="AV3" s="5">
        <v>2.7421716100667348</v>
      </c>
      <c r="AW3" s="5">
        <v>1.3065499660890476</v>
      </c>
      <c r="AX3" s="5">
        <v>110.65976512467732</v>
      </c>
      <c r="AY3" s="5">
        <v>104.04010927827619</v>
      </c>
      <c r="AZ3" s="5">
        <v>15.277238626320882</v>
      </c>
      <c r="BA3" s="5">
        <v>13.843137254901961</v>
      </c>
      <c r="BB3" s="5">
        <v>18.284826313574413</v>
      </c>
      <c r="BC3" s="6">
        <v>0.5474938427744126</v>
      </c>
      <c r="BD3" s="6">
        <v>0.52767857142857144</v>
      </c>
      <c r="BE3" s="5">
        <v>19.623543447718287</v>
      </c>
      <c r="BF3" s="6">
        <v>0.4</v>
      </c>
      <c r="BG3" s="6">
        <v>0.16607142857142856</v>
      </c>
      <c r="BH3" s="5">
        <v>3.6521434785144904</v>
      </c>
      <c r="BI3" s="5">
        <v>7.3719192436681391</v>
      </c>
      <c r="BJ3" s="5">
        <v>4.9380721322070356</v>
      </c>
      <c r="BK3" s="5">
        <v>21.622761693334603</v>
      </c>
      <c r="BL3" s="5">
        <v>2.4826870842009399</v>
      </c>
      <c r="BM3" s="5">
        <v>0.56366652548907858</v>
      </c>
      <c r="BN3" s="5">
        <v>12.392115698623748</v>
      </c>
      <c r="BO3" t="s">
        <v>323</v>
      </c>
      <c r="BP3">
        <v>600000</v>
      </c>
    </row>
    <row r="4" spans="1:68" x14ac:dyDescent="0.3">
      <c r="A4" s="1" t="s">
        <v>197</v>
      </c>
      <c r="B4" s="1" t="s">
        <v>312</v>
      </c>
      <c r="C4" s="52" t="s">
        <v>143</v>
      </c>
      <c r="D4" s="34">
        <v>23</v>
      </c>
      <c r="E4" s="34">
        <v>3</v>
      </c>
      <c r="F4" s="34">
        <v>53</v>
      </c>
      <c r="G4" s="2">
        <f t="shared" si="0"/>
        <v>5359</v>
      </c>
      <c r="H4" s="32">
        <v>4</v>
      </c>
      <c r="I4" s="9">
        <f t="shared" si="1"/>
        <v>0.17391304347826086</v>
      </c>
      <c r="J4" s="11">
        <v>4</v>
      </c>
      <c r="K4" s="11">
        <v>1</v>
      </c>
      <c r="L4" s="9">
        <f t="shared" si="2"/>
        <v>0.17391304347826086</v>
      </c>
      <c r="M4" s="9">
        <f t="shared" si="3"/>
        <v>4.3478260869565216E-2</v>
      </c>
      <c r="N4" s="12">
        <f t="shared" si="4"/>
        <v>0.25</v>
      </c>
      <c r="O4" s="33">
        <v>0</v>
      </c>
      <c r="P4" s="7">
        <v>0</v>
      </c>
      <c r="Q4" s="9">
        <f t="shared" si="5"/>
        <v>0</v>
      </c>
      <c r="R4" s="9">
        <f t="shared" si="6"/>
        <v>0</v>
      </c>
      <c r="S4" s="12">
        <v>0</v>
      </c>
      <c r="T4" s="33">
        <v>4</v>
      </c>
      <c r="U4" s="36">
        <v>1</v>
      </c>
      <c r="V4" s="9">
        <f t="shared" si="7"/>
        <v>0.17391304347826086</v>
      </c>
      <c r="W4" s="9">
        <f t="shared" si="8"/>
        <v>4.3478260869565216E-2</v>
      </c>
      <c r="X4" s="12">
        <f>U4/T4</f>
        <v>0.25</v>
      </c>
      <c r="Y4" s="7">
        <v>3</v>
      </c>
      <c r="Z4" s="7">
        <v>1</v>
      </c>
      <c r="AA4" s="9">
        <f t="shared" si="9"/>
        <v>0.13043478260869565</v>
      </c>
      <c r="AB4" s="9">
        <f t="shared" si="10"/>
        <v>4.3478260869565216E-2</v>
      </c>
      <c r="AC4" s="12">
        <f>Z4/Y4</f>
        <v>0.33333333333333331</v>
      </c>
      <c r="AD4" s="4">
        <v>1</v>
      </c>
      <c r="AE4" s="9">
        <f t="shared" si="11"/>
        <v>4.3478260869565216E-2</v>
      </c>
      <c r="AF4" s="4">
        <v>0</v>
      </c>
      <c r="AG4" s="9">
        <f t="shared" si="12"/>
        <v>0</v>
      </c>
      <c r="AH4" s="32">
        <v>1</v>
      </c>
      <c r="AI4" s="9">
        <f t="shared" si="13"/>
        <v>4.3478260869565216E-2</v>
      </c>
      <c r="AJ4" s="32">
        <v>0</v>
      </c>
      <c r="AK4" s="9">
        <f t="shared" si="14"/>
        <v>0</v>
      </c>
      <c r="AL4" s="32">
        <v>0</v>
      </c>
      <c r="AM4" s="9">
        <f t="shared" si="15"/>
        <v>0</v>
      </c>
      <c r="AN4" s="32">
        <v>0</v>
      </c>
      <c r="AO4" s="9">
        <f t="shared" si="16"/>
        <v>0</v>
      </c>
      <c r="AP4" s="33">
        <v>1</v>
      </c>
      <c r="AQ4" s="9">
        <f t="shared" si="17"/>
        <v>4.3478260869565216E-2</v>
      </c>
      <c r="AR4" s="33">
        <v>2</v>
      </c>
      <c r="AS4" s="9">
        <f t="shared" si="18"/>
        <v>8.6956521739130432E-2</v>
      </c>
      <c r="AT4" s="5">
        <v>-5.1682352852415153E-2</v>
      </c>
      <c r="AU4" s="5">
        <v>-2.3145670245530207E-2</v>
      </c>
      <c r="AV4" s="5">
        <v>-4.5263396114242849E-2</v>
      </c>
      <c r="AW4" s="5">
        <v>-6.418956738172308E-3</v>
      </c>
      <c r="AX4" s="5">
        <v>65.393335695489867</v>
      </c>
      <c r="AY4" s="5">
        <v>112.56091428270042</v>
      </c>
      <c r="AZ4" s="5">
        <v>-0.35032372088911012</v>
      </c>
      <c r="BA4" s="5">
        <v>-4.3478260869565216E-2</v>
      </c>
      <c r="BB4" s="5">
        <v>-0.44784474715431982</v>
      </c>
      <c r="BC4" s="6">
        <v>0.37593984962406013</v>
      </c>
      <c r="BD4" s="6">
        <v>0.375</v>
      </c>
      <c r="BE4" s="5">
        <v>1.4100030419923222</v>
      </c>
      <c r="BF4" s="6">
        <v>1</v>
      </c>
      <c r="BG4" s="6">
        <v>0.75</v>
      </c>
      <c r="BH4" s="5">
        <v>0</v>
      </c>
      <c r="BI4" s="5">
        <v>0.52741572885557386</v>
      </c>
      <c r="BJ4" s="5">
        <v>0.23624837579241642</v>
      </c>
      <c r="BK4" s="5">
        <v>0</v>
      </c>
      <c r="BL4" s="5">
        <v>0</v>
      </c>
      <c r="BM4" s="5">
        <v>0</v>
      </c>
      <c r="BN4" s="5">
        <v>15.822784810126581</v>
      </c>
      <c r="BO4" t="s">
        <v>323</v>
      </c>
      <c r="BP4">
        <v>50000</v>
      </c>
    </row>
    <row r="5" spans="1:68" x14ac:dyDescent="0.3">
      <c r="A5" s="1" t="s">
        <v>197</v>
      </c>
      <c r="B5" s="1" t="s">
        <v>312</v>
      </c>
      <c r="C5" s="23" t="s">
        <v>200</v>
      </c>
      <c r="D5" s="35">
        <v>35</v>
      </c>
      <c r="E5" s="35">
        <v>10</v>
      </c>
      <c r="F5" s="35">
        <v>30</v>
      </c>
      <c r="G5" s="2">
        <f t="shared" si="0"/>
        <v>22050</v>
      </c>
      <c r="H5" s="32">
        <v>59</v>
      </c>
      <c r="I5" s="9">
        <f t="shared" si="1"/>
        <v>1.6857142857142857</v>
      </c>
      <c r="J5" s="11">
        <v>53</v>
      </c>
      <c r="K5" s="11">
        <v>21</v>
      </c>
      <c r="L5" s="9">
        <f t="shared" si="2"/>
        <v>1.5142857142857142</v>
      </c>
      <c r="M5" s="9">
        <f t="shared" si="3"/>
        <v>0.6</v>
      </c>
      <c r="N5" s="12">
        <f t="shared" si="4"/>
        <v>0.39622641509433965</v>
      </c>
      <c r="O5" s="33">
        <v>12</v>
      </c>
      <c r="P5" s="7">
        <v>8</v>
      </c>
      <c r="Q5" s="9">
        <f t="shared" si="5"/>
        <v>0.34285714285714286</v>
      </c>
      <c r="R5" s="9">
        <f t="shared" si="6"/>
        <v>0.22857142857142856</v>
      </c>
      <c r="S5" s="12">
        <f t="shared" ref="S5:S27" si="19">P5/O5</f>
        <v>0.66666666666666663</v>
      </c>
      <c r="T5" s="33">
        <v>41</v>
      </c>
      <c r="U5" s="36">
        <v>13</v>
      </c>
      <c r="V5" s="9">
        <f t="shared" si="7"/>
        <v>1.1714285714285715</v>
      </c>
      <c r="W5" s="9">
        <f t="shared" si="8"/>
        <v>0.37142857142857144</v>
      </c>
      <c r="X5" s="12">
        <f>U5/T5</f>
        <v>0.31707317073170732</v>
      </c>
      <c r="Y5" s="7">
        <v>7</v>
      </c>
      <c r="Z5" s="7">
        <v>4</v>
      </c>
      <c r="AA5" s="9">
        <f t="shared" si="9"/>
        <v>0.2</v>
      </c>
      <c r="AB5" s="9">
        <f t="shared" si="10"/>
        <v>0.11428571428571428</v>
      </c>
      <c r="AC5" s="12">
        <f>Z5/Y5</f>
        <v>0.5714285714285714</v>
      </c>
      <c r="AD5" s="4">
        <v>46</v>
      </c>
      <c r="AE5" s="9">
        <f t="shared" si="11"/>
        <v>1.3142857142857143</v>
      </c>
      <c r="AF5" s="4">
        <v>16</v>
      </c>
      <c r="AG5" s="9">
        <f t="shared" si="12"/>
        <v>0.45714285714285713</v>
      </c>
      <c r="AH5" s="32">
        <v>30</v>
      </c>
      <c r="AI5" s="9">
        <f t="shared" si="13"/>
        <v>0.8571428571428571</v>
      </c>
      <c r="AJ5" s="32">
        <v>8</v>
      </c>
      <c r="AK5" s="9">
        <f t="shared" si="14"/>
        <v>0.22857142857142856</v>
      </c>
      <c r="AL5" s="32">
        <v>8</v>
      </c>
      <c r="AM5" s="9">
        <f t="shared" si="15"/>
        <v>0.22857142857142856</v>
      </c>
      <c r="AN5" s="32">
        <v>2</v>
      </c>
      <c r="AO5" s="9">
        <f t="shared" si="16"/>
        <v>5.7142857142857141E-2</v>
      </c>
      <c r="AP5" s="32">
        <v>13</v>
      </c>
      <c r="AQ5" s="9">
        <f t="shared" si="17"/>
        <v>0.37142857142857144</v>
      </c>
      <c r="AR5" s="32">
        <v>43</v>
      </c>
      <c r="AS5" s="9">
        <f t="shared" si="18"/>
        <v>1.2285714285714286</v>
      </c>
      <c r="AT5" s="5">
        <v>0.24718495725914844</v>
      </c>
      <c r="AU5" s="5">
        <v>2.690448514385289E-2</v>
      </c>
      <c r="AV5" s="5">
        <v>3.3510460274551561E-2</v>
      </c>
      <c r="AW5" s="5">
        <v>0.21367449698459687</v>
      </c>
      <c r="AX5" s="5">
        <v>97.170891857287074</v>
      </c>
      <c r="AY5" s="5">
        <v>106.49597411880572</v>
      </c>
      <c r="AZ5" s="5">
        <v>2.4584088108772213</v>
      </c>
      <c r="BA5" s="5">
        <v>2.1428571428571428</v>
      </c>
      <c r="BB5" s="5">
        <v>8.1632653061224492</v>
      </c>
      <c r="BC5" s="6">
        <v>0.52603423680456496</v>
      </c>
      <c r="BD5" s="6">
        <v>0.51886792452830188</v>
      </c>
      <c r="BE5" s="5">
        <v>5.6999450881086249</v>
      </c>
      <c r="BF5" s="6">
        <v>0.77358490566037741</v>
      </c>
      <c r="BG5" s="6">
        <v>0.13207547169811321</v>
      </c>
      <c r="BH5" s="5">
        <v>3.1209616463072685</v>
      </c>
      <c r="BI5" s="5">
        <v>5.8518030868261279</v>
      </c>
      <c r="BJ5" s="5">
        <v>4.0192223678462211</v>
      </c>
      <c r="BK5" s="5">
        <v>1.9179477958584314</v>
      </c>
      <c r="BL5" s="5">
        <v>1.192423266765914</v>
      </c>
      <c r="BM5" s="5">
        <v>0.361263519158256</v>
      </c>
      <c r="BN5" s="5">
        <v>18.818760856977416</v>
      </c>
      <c r="BO5" t="s">
        <v>323</v>
      </c>
    </row>
    <row r="6" spans="1:68" x14ac:dyDescent="0.3">
      <c r="A6" s="1" t="s">
        <v>197</v>
      </c>
      <c r="B6" s="1" t="s">
        <v>312</v>
      </c>
      <c r="C6" s="23" t="s">
        <v>75</v>
      </c>
      <c r="D6" s="35">
        <v>36</v>
      </c>
      <c r="E6" s="35">
        <v>12</v>
      </c>
      <c r="F6" s="35">
        <v>35</v>
      </c>
      <c r="G6" s="2">
        <f t="shared" si="0"/>
        <v>27180</v>
      </c>
      <c r="H6" s="32">
        <v>110</v>
      </c>
      <c r="I6" s="9">
        <f t="shared" si="1"/>
        <v>3.0555555555555554</v>
      </c>
      <c r="J6" s="11">
        <v>92</v>
      </c>
      <c r="K6" s="11">
        <v>37</v>
      </c>
      <c r="L6" s="9">
        <f t="shared" si="2"/>
        <v>2.5555555555555554</v>
      </c>
      <c r="M6" s="9">
        <f t="shared" si="3"/>
        <v>1.0277777777777777</v>
      </c>
      <c r="N6" s="12">
        <f t="shared" si="4"/>
        <v>0.40217391304347827</v>
      </c>
      <c r="O6" s="33">
        <v>38</v>
      </c>
      <c r="P6" s="7">
        <v>20</v>
      </c>
      <c r="Q6" s="9">
        <f t="shared" si="5"/>
        <v>1.0555555555555556</v>
      </c>
      <c r="R6" s="9">
        <f t="shared" si="6"/>
        <v>0.55555555555555558</v>
      </c>
      <c r="S6" s="12">
        <f t="shared" si="19"/>
        <v>0.52631578947368418</v>
      </c>
      <c r="T6" s="33">
        <v>54</v>
      </c>
      <c r="U6" s="36">
        <v>17</v>
      </c>
      <c r="V6" s="9">
        <f t="shared" si="7"/>
        <v>1.5</v>
      </c>
      <c r="W6" s="9">
        <f t="shared" si="8"/>
        <v>0.47222222222222221</v>
      </c>
      <c r="X6" s="12">
        <f>U6/T6</f>
        <v>0.31481481481481483</v>
      </c>
      <c r="Y6" s="7">
        <v>23</v>
      </c>
      <c r="Z6" s="7">
        <v>19</v>
      </c>
      <c r="AA6" s="9">
        <f t="shared" si="9"/>
        <v>0.63888888888888884</v>
      </c>
      <c r="AB6" s="9">
        <f t="shared" si="10"/>
        <v>0.52777777777777779</v>
      </c>
      <c r="AC6" s="12">
        <f>Z6/Y6</f>
        <v>0.82608695652173914</v>
      </c>
      <c r="AD6" s="4">
        <v>62</v>
      </c>
      <c r="AE6" s="9">
        <f t="shared" si="11"/>
        <v>1.7222222222222223</v>
      </c>
      <c r="AF6" s="4">
        <v>20</v>
      </c>
      <c r="AG6" s="9">
        <f t="shared" si="12"/>
        <v>0.55555555555555558</v>
      </c>
      <c r="AH6" s="32">
        <v>42</v>
      </c>
      <c r="AI6" s="9">
        <f t="shared" si="13"/>
        <v>1.1666666666666667</v>
      </c>
      <c r="AJ6" s="32">
        <v>12</v>
      </c>
      <c r="AK6" s="9">
        <f t="shared" si="14"/>
        <v>0.33333333333333331</v>
      </c>
      <c r="AL6" s="32">
        <v>15</v>
      </c>
      <c r="AM6" s="9">
        <f t="shared" si="15"/>
        <v>0.41666666666666669</v>
      </c>
      <c r="AN6" s="32">
        <v>11</v>
      </c>
      <c r="AO6" s="9">
        <f t="shared" si="16"/>
        <v>0.30555555555555558</v>
      </c>
      <c r="AP6" s="32">
        <v>8</v>
      </c>
      <c r="AQ6" s="9">
        <f t="shared" si="17"/>
        <v>0.22222222222222221</v>
      </c>
      <c r="AR6" s="32">
        <v>50</v>
      </c>
      <c r="AS6" s="9">
        <f t="shared" si="18"/>
        <v>1.3888888888888888</v>
      </c>
      <c r="AT6" s="5">
        <v>0.9061426856234629</v>
      </c>
      <c r="AU6" s="5">
        <v>8.0012599172049698E-2</v>
      </c>
      <c r="AV6" s="5">
        <v>0.49740323133673908</v>
      </c>
      <c r="AW6" s="5">
        <v>0.40873945428672387</v>
      </c>
      <c r="AX6" s="5">
        <v>113.39978824736644</v>
      </c>
      <c r="AY6" s="5">
        <v>103.51716247769244</v>
      </c>
      <c r="AZ6" s="5">
        <v>5.8313196943905705</v>
      </c>
      <c r="BA6" s="5">
        <v>3.9722222222222223</v>
      </c>
      <c r="BB6" s="5">
        <v>12.626931567328919</v>
      </c>
      <c r="BC6" s="6">
        <v>0.53858206032119071</v>
      </c>
      <c r="BD6" s="6">
        <v>0.49456521739130432</v>
      </c>
      <c r="BE6" s="5">
        <v>7.5819015951289561</v>
      </c>
      <c r="BF6" s="6">
        <v>0.58695652173913049</v>
      </c>
      <c r="BG6" s="6">
        <v>0.25</v>
      </c>
      <c r="BH6" s="5">
        <v>3.2553076774397005</v>
      </c>
      <c r="BI6" s="5">
        <v>6.8361461226233713</v>
      </c>
      <c r="BJ6" s="5">
        <v>4.5203232274135727</v>
      </c>
      <c r="BK6" s="5">
        <v>2.4588169504693522</v>
      </c>
      <c r="BL6" s="5">
        <v>1.8138060866575885</v>
      </c>
      <c r="BM6" s="5">
        <v>1.6579842303090822</v>
      </c>
      <c r="BN6" s="5">
        <v>7.2648020341445694</v>
      </c>
      <c r="BO6" t="s">
        <v>323</v>
      </c>
      <c r="BP6">
        <v>80000</v>
      </c>
    </row>
    <row r="7" spans="1:68" x14ac:dyDescent="0.3">
      <c r="A7" s="1" t="s">
        <v>197</v>
      </c>
      <c r="B7" s="1" t="s">
        <v>312</v>
      </c>
      <c r="C7" s="1" t="s">
        <v>76</v>
      </c>
      <c r="D7" s="4">
        <v>2</v>
      </c>
      <c r="E7" s="4">
        <v>1</v>
      </c>
      <c r="F7" s="4">
        <v>47</v>
      </c>
      <c r="G7" s="2">
        <f t="shared" si="0"/>
        <v>214</v>
      </c>
      <c r="H7" s="32">
        <v>0</v>
      </c>
      <c r="I7" s="9">
        <f t="shared" si="1"/>
        <v>0</v>
      </c>
      <c r="J7" s="36">
        <v>1</v>
      </c>
      <c r="K7" s="36">
        <v>0</v>
      </c>
      <c r="L7" s="9">
        <f t="shared" si="2"/>
        <v>0.5</v>
      </c>
      <c r="M7" s="9">
        <f t="shared" si="3"/>
        <v>0</v>
      </c>
      <c r="N7" s="12">
        <f t="shared" si="4"/>
        <v>0</v>
      </c>
      <c r="O7" s="33">
        <v>1</v>
      </c>
      <c r="P7" s="7">
        <v>0</v>
      </c>
      <c r="Q7" s="9">
        <f t="shared" si="5"/>
        <v>0.5</v>
      </c>
      <c r="R7" s="9">
        <f t="shared" si="6"/>
        <v>0</v>
      </c>
      <c r="S7" s="12">
        <f t="shared" si="19"/>
        <v>0</v>
      </c>
      <c r="T7" s="33">
        <v>0</v>
      </c>
      <c r="U7" s="36">
        <v>0</v>
      </c>
      <c r="V7" s="9">
        <f t="shared" si="7"/>
        <v>0</v>
      </c>
      <c r="W7" s="9">
        <f t="shared" si="8"/>
        <v>0</v>
      </c>
      <c r="X7" s="12">
        <v>0</v>
      </c>
      <c r="Y7" s="7">
        <v>0</v>
      </c>
      <c r="Z7" s="7">
        <v>0</v>
      </c>
      <c r="AA7" s="9">
        <f t="shared" si="9"/>
        <v>0</v>
      </c>
      <c r="AB7" s="9">
        <f t="shared" si="10"/>
        <v>0</v>
      </c>
      <c r="AC7" s="12">
        <v>0</v>
      </c>
      <c r="AD7" s="4">
        <v>1</v>
      </c>
      <c r="AE7" s="9">
        <f t="shared" si="11"/>
        <v>0.5</v>
      </c>
      <c r="AF7" s="4">
        <v>0</v>
      </c>
      <c r="AG7" s="9">
        <f t="shared" si="12"/>
        <v>0</v>
      </c>
      <c r="AH7" s="32">
        <v>1</v>
      </c>
      <c r="AI7" s="9">
        <f t="shared" si="13"/>
        <v>0.5</v>
      </c>
      <c r="AJ7" s="32">
        <v>0</v>
      </c>
      <c r="AK7" s="9">
        <f t="shared" si="14"/>
        <v>0</v>
      </c>
      <c r="AL7" s="32">
        <v>0</v>
      </c>
      <c r="AM7" s="9">
        <f t="shared" si="15"/>
        <v>0</v>
      </c>
      <c r="AN7" s="32">
        <v>0</v>
      </c>
      <c r="AO7" s="9">
        <f t="shared" si="16"/>
        <v>0</v>
      </c>
      <c r="AP7" s="33">
        <v>0</v>
      </c>
      <c r="AQ7" s="9">
        <f t="shared" si="17"/>
        <v>0</v>
      </c>
      <c r="AR7" s="33">
        <v>0</v>
      </c>
      <c r="AS7" s="9">
        <f t="shared" si="18"/>
        <v>0</v>
      </c>
      <c r="AT7" s="5">
        <v>-1.6417007049150643E-2</v>
      </c>
      <c r="AU7" s="5">
        <v>-0.18411596690636234</v>
      </c>
      <c r="AV7" s="5">
        <v>-2.0342843835650819E-2</v>
      </c>
      <c r="AW7" s="5">
        <v>3.9258367865001751E-3</v>
      </c>
      <c r="AX7" s="5">
        <v>0</v>
      </c>
      <c r="AY7" s="5">
        <v>101.67522408541623</v>
      </c>
      <c r="AZ7" s="5">
        <v>-0.21506455984330899</v>
      </c>
      <c r="BA7" s="5">
        <v>0</v>
      </c>
      <c r="BB7" s="5">
        <v>0</v>
      </c>
      <c r="BC7" s="6">
        <v>0</v>
      </c>
      <c r="BD7" s="6">
        <v>0</v>
      </c>
      <c r="BE7" s="5">
        <v>0.48581969239354539</v>
      </c>
      <c r="BF7" s="6">
        <v>0</v>
      </c>
      <c r="BG7" s="6">
        <v>0</v>
      </c>
      <c r="BH7" s="5">
        <v>0</v>
      </c>
      <c r="BI7" s="5">
        <v>1.1484847179752213</v>
      </c>
      <c r="BJ7" s="5">
        <v>0.51444739775357973</v>
      </c>
      <c r="BK7" s="5">
        <v>0</v>
      </c>
      <c r="BL7" s="5">
        <v>0</v>
      </c>
      <c r="BM7" s="5">
        <v>0</v>
      </c>
      <c r="BN7" s="5">
        <v>0</v>
      </c>
      <c r="BO7" t="s">
        <v>323</v>
      </c>
      <c r="BP7">
        <v>45000</v>
      </c>
    </row>
    <row r="8" spans="1:68" x14ac:dyDescent="0.3">
      <c r="A8" s="1" t="s">
        <v>197</v>
      </c>
      <c r="B8" s="1" t="s">
        <v>312</v>
      </c>
      <c r="C8" s="23" t="s">
        <v>79</v>
      </c>
      <c r="D8" s="35">
        <v>9</v>
      </c>
      <c r="E8" s="35">
        <v>3</v>
      </c>
      <c r="F8" s="35">
        <v>16</v>
      </c>
      <c r="G8" s="2">
        <f t="shared" si="0"/>
        <v>1764</v>
      </c>
      <c r="H8" s="32">
        <v>16</v>
      </c>
      <c r="I8" s="9">
        <f t="shared" si="1"/>
        <v>1.7777777777777777</v>
      </c>
      <c r="J8" s="11">
        <v>11</v>
      </c>
      <c r="K8" s="11">
        <v>6</v>
      </c>
      <c r="L8" s="9">
        <f t="shared" si="2"/>
        <v>1.2222222222222223</v>
      </c>
      <c r="M8" s="9">
        <f t="shared" si="3"/>
        <v>0.66666666666666663</v>
      </c>
      <c r="N8" s="12">
        <f t="shared" si="4"/>
        <v>0.54545454545454541</v>
      </c>
      <c r="O8" s="33">
        <v>4</v>
      </c>
      <c r="P8" s="7">
        <v>2</v>
      </c>
      <c r="Q8" s="9">
        <f t="shared" si="5"/>
        <v>0.44444444444444442</v>
      </c>
      <c r="R8" s="9">
        <f t="shared" si="6"/>
        <v>0.22222222222222221</v>
      </c>
      <c r="S8" s="12">
        <f t="shared" si="19"/>
        <v>0.5</v>
      </c>
      <c r="T8" s="33">
        <v>7</v>
      </c>
      <c r="U8" s="36">
        <v>4</v>
      </c>
      <c r="V8" s="9">
        <f t="shared" si="7"/>
        <v>0.77777777777777779</v>
      </c>
      <c r="W8" s="9">
        <f t="shared" si="8"/>
        <v>0.44444444444444442</v>
      </c>
      <c r="X8" s="12">
        <f>U8/T8</f>
        <v>0.5714285714285714</v>
      </c>
      <c r="Y8" s="7">
        <v>0</v>
      </c>
      <c r="Z8" s="7">
        <v>0</v>
      </c>
      <c r="AA8" s="9">
        <f t="shared" si="9"/>
        <v>0</v>
      </c>
      <c r="AB8" s="9">
        <f t="shared" si="10"/>
        <v>0</v>
      </c>
      <c r="AC8" s="12">
        <v>0</v>
      </c>
      <c r="AD8" s="4">
        <v>6</v>
      </c>
      <c r="AE8" s="9">
        <f t="shared" si="11"/>
        <v>0.66666666666666663</v>
      </c>
      <c r="AF8" s="4">
        <v>2</v>
      </c>
      <c r="AG8" s="9">
        <f t="shared" si="12"/>
        <v>0.22222222222222221</v>
      </c>
      <c r="AH8" s="32">
        <v>4</v>
      </c>
      <c r="AI8" s="9">
        <f t="shared" si="13"/>
        <v>0.44444444444444442</v>
      </c>
      <c r="AJ8" s="32">
        <v>0</v>
      </c>
      <c r="AK8" s="9">
        <f t="shared" si="14"/>
        <v>0</v>
      </c>
      <c r="AL8" s="32">
        <v>1</v>
      </c>
      <c r="AM8" s="9">
        <f t="shared" si="15"/>
        <v>0.1111111111111111</v>
      </c>
      <c r="AN8" s="32">
        <v>0</v>
      </c>
      <c r="AO8" s="9">
        <f t="shared" si="16"/>
        <v>0</v>
      </c>
      <c r="AP8" s="33">
        <v>1</v>
      </c>
      <c r="AQ8" s="9">
        <f t="shared" si="17"/>
        <v>0.1111111111111111</v>
      </c>
      <c r="AR8" s="33">
        <v>2</v>
      </c>
      <c r="AS8" s="9">
        <f t="shared" si="18"/>
        <v>0.22222222222222221</v>
      </c>
      <c r="AT8" s="5">
        <v>0.11218731942016553</v>
      </c>
      <c r="AU8" s="5">
        <v>0.15263580873491911</v>
      </c>
      <c r="AV8" s="5">
        <v>8.4480128837564922E-2</v>
      </c>
      <c r="AW8" s="5">
        <v>2.770719058260061E-2</v>
      </c>
      <c r="AX8" s="5">
        <v>126.96392309585917</v>
      </c>
      <c r="AY8" s="5">
        <v>103.14463999489762</v>
      </c>
      <c r="AZ8" s="5">
        <v>3.5895585955025098</v>
      </c>
      <c r="BA8" s="5">
        <v>1.8888888888888888</v>
      </c>
      <c r="BB8" s="5">
        <v>23.129251700680271</v>
      </c>
      <c r="BC8" s="6">
        <v>0.72727272727272729</v>
      </c>
      <c r="BD8" s="6">
        <v>0.72727272727272729</v>
      </c>
      <c r="BE8" s="5">
        <v>3.1826147195577152</v>
      </c>
      <c r="BF8" s="6">
        <v>0.63636363636363635</v>
      </c>
      <c r="BG8" s="6">
        <v>0</v>
      </c>
      <c r="BH8" s="5">
        <v>1.2539578043198847</v>
      </c>
      <c r="BI8" s="5">
        <v>2.5079156086397694</v>
      </c>
      <c r="BJ8" s="5">
        <v>1.6850777008050928</v>
      </c>
      <c r="BK8" s="5">
        <v>0</v>
      </c>
      <c r="BL8" s="5">
        <v>1.8631613543217402</v>
      </c>
      <c r="BM8" s="5">
        <v>0</v>
      </c>
      <c r="BN8" s="5">
        <v>8.3333333333333339</v>
      </c>
      <c r="BO8" t="s">
        <v>323</v>
      </c>
      <c r="BP8">
        <v>45000</v>
      </c>
    </row>
    <row r="9" spans="1:68" x14ac:dyDescent="0.3">
      <c r="A9" s="1" t="s">
        <v>197</v>
      </c>
      <c r="B9" s="1" t="s">
        <v>312</v>
      </c>
      <c r="C9" s="23" t="s">
        <v>80</v>
      </c>
      <c r="D9" s="35">
        <v>6</v>
      </c>
      <c r="E9" s="35">
        <v>2</v>
      </c>
      <c r="F9" s="35">
        <v>37</v>
      </c>
      <c r="G9" s="2">
        <f t="shared" si="0"/>
        <v>942</v>
      </c>
      <c r="H9" s="32">
        <v>6</v>
      </c>
      <c r="I9" s="9">
        <f t="shared" si="1"/>
        <v>1</v>
      </c>
      <c r="J9" s="11">
        <v>3</v>
      </c>
      <c r="K9" s="11">
        <v>3</v>
      </c>
      <c r="L9" s="9">
        <f t="shared" si="2"/>
        <v>0.5</v>
      </c>
      <c r="M9" s="9">
        <f t="shared" si="3"/>
        <v>0.5</v>
      </c>
      <c r="N9" s="12">
        <f t="shared" si="4"/>
        <v>1</v>
      </c>
      <c r="O9" s="33">
        <v>3</v>
      </c>
      <c r="P9" s="7">
        <v>3</v>
      </c>
      <c r="Q9" s="9">
        <f t="shared" si="5"/>
        <v>0.5</v>
      </c>
      <c r="R9" s="9">
        <f t="shared" si="6"/>
        <v>0.5</v>
      </c>
      <c r="S9" s="12">
        <f t="shared" si="19"/>
        <v>1</v>
      </c>
      <c r="T9" s="33">
        <v>0</v>
      </c>
      <c r="U9" s="36">
        <v>0</v>
      </c>
      <c r="V9" s="9">
        <f t="shared" si="7"/>
        <v>0</v>
      </c>
      <c r="W9" s="9">
        <f t="shared" si="8"/>
        <v>0</v>
      </c>
      <c r="X9" s="12">
        <v>0</v>
      </c>
      <c r="Y9" s="7">
        <v>0</v>
      </c>
      <c r="Z9" s="7">
        <v>0</v>
      </c>
      <c r="AA9" s="9">
        <f t="shared" si="9"/>
        <v>0</v>
      </c>
      <c r="AB9" s="9">
        <f t="shared" si="10"/>
        <v>0</v>
      </c>
      <c r="AC9" s="12">
        <v>0</v>
      </c>
      <c r="AD9" s="4">
        <v>1</v>
      </c>
      <c r="AE9" s="9">
        <f t="shared" si="11"/>
        <v>0.16666666666666666</v>
      </c>
      <c r="AF9" s="4">
        <v>0</v>
      </c>
      <c r="AG9" s="9">
        <f t="shared" si="12"/>
        <v>0</v>
      </c>
      <c r="AH9" s="32">
        <v>1</v>
      </c>
      <c r="AI9" s="9">
        <f t="shared" si="13"/>
        <v>0.16666666666666666</v>
      </c>
      <c r="AJ9" s="32">
        <v>0</v>
      </c>
      <c r="AK9" s="9">
        <f t="shared" si="14"/>
        <v>0</v>
      </c>
      <c r="AL9" s="32">
        <v>0</v>
      </c>
      <c r="AM9" s="9">
        <f t="shared" si="15"/>
        <v>0</v>
      </c>
      <c r="AN9" s="32">
        <v>0</v>
      </c>
      <c r="AO9" s="9">
        <f t="shared" si="16"/>
        <v>0</v>
      </c>
      <c r="AP9" s="33">
        <v>0</v>
      </c>
      <c r="AQ9" s="9">
        <f t="shared" si="17"/>
        <v>0</v>
      </c>
      <c r="AR9" s="33">
        <v>1</v>
      </c>
      <c r="AS9" s="9">
        <f t="shared" si="18"/>
        <v>0.16666666666666666</v>
      </c>
      <c r="AT9" s="5">
        <v>5.3415785649170329E-2</v>
      </c>
      <c r="AU9" s="5">
        <v>0.13609117362845946</v>
      </c>
      <c r="AV9" s="5">
        <v>5.0833738683067786E-2</v>
      </c>
      <c r="AW9" s="5">
        <v>2.5820469661025432E-3</v>
      </c>
      <c r="AX9" s="5">
        <v>200</v>
      </c>
      <c r="AY9" s="5">
        <v>110.36692525505647</v>
      </c>
      <c r="AZ9" s="5">
        <v>1.8207566615984929</v>
      </c>
      <c r="BA9" s="5">
        <v>1.1666666666666667</v>
      </c>
      <c r="BB9" s="5">
        <v>17.834394904458598</v>
      </c>
      <c r="BC9" s="6">
        <v>1</v>
      </c>
      <c r="BD9" s="6">
        <v>1</v>
      </c>
      <c r="BE9" s="5">
        <v>0.99330013540336348</v>
      </c>
      <c r="BF9" s="6">
        <v>0</v>
      </c>
      <c r="BG9" s="6">
        <v>0</v>
      </c>
      <c r="BH9" s="5">
        <v>0</v>
      </c>
      <c r="BI9" s="5">
        <v>0.78272525365190249</v>
      </c>
      <c r="BJ9" s="5">
        <v>0.35061064687664351</v>
      </c>
      <c r="BK9" s="5">
        <v>0</v>
      </c>
      <c r="BL9" s="5">
        <v>0</v>
      </c>
      <c r="BM9" s="5">
        <v>0</v>
      </c>
      <c r="BN9" s="5">
        <v>0</v>
      </c>
      <c r="BO9" t="s">
        <v>323</v>
      </c>
      <c r="BP9">
        <v>40000</v>
      </c>
    </row>
    <row r="10" spans="1:68" x14ac:dyDescent="0.3">
      <c r="A10" s="1" t="s">
        <v>197</v>
      </c>
      <c r="B10" s="1" t="s">
        <v>312</v>
      </c>
      <c r="C10" s="23" t="s">
        <v>198</v>
      </c>
      <c r="D10" s="35">
        <v>48</v>
      </c>
      <c r="E10" s="35">
        <v>7</v>
      </c>
      <c r="F10" s="35">
        <v>37</v>
      </c>
      <c r="G10" s="2">
        <f t="shared" si="0"/>
        <v>21936</v>
      </c>
      <c r="H10" s="32">
        <v>242</v>
      </c>
      <c r="I10" s="9">
        <f t="shared" si="1"/>
        <v>5.041666666666667</v>
      </c>
      <c r="J10" s="11">
        <v>202</v>
      </c>
      <c r="K10" s="11">
        <v>97</v>
      </c>
      <c r="L10" s="9">
        <f t="shared" si="2"/>
        <v>4.208333333333333</v>
      </c>
      <c r="M10" s="9">
        <f t="shared" si="3"/>
        <v>2.0208333333333335</v>
      </c>
      <c r="N10" s="12">
        <f t="shared" si="4"/>
        <v>0.48019801980198018</v>
      </c>
      <c r="O10" s="33">
        <v>150</v>
      </c>
      <c r="P10" s="7">
        <v>83</v>
      </c>
      <c r="Q10" s="9">
        <f t="shared" si="5"/>
        <v>3.125</v>
      </c>
      <c r="R10" s="9">
        <f t="shared" si="6"/>
        <v>1.7291666666666667</v>
      </c>
      <c r="S10" s="12">
        <f t="shared" si="19"/>
        <v>0.55333333333333334</v>
      </c>
      <c r="T10" s="33">
        <v>52</v>
      </c>
      <c r="U10" s="36">
        <v>14</v>
      </c>
      <c r="V10" s="9">
        <f t="shared" si="7"/>
        <v>1.0833333333333333</v>
      </c>
      <c r="W10" s="9">
        <f t="shared" si="8"/>
        <v>0.29166666666666669</v>
      </c>
      <c r="X10" s="12">
        <f t="shared" ref="X10:X15" si="20">U10/T10</f>
        <v>0.26923076923076922</v>
      </c>
      <c r="Y10" s="7">
        <v>48</v>
      </c>
      <c r="Z10" s="7">
        <v>34</v>
      </c>
      <c r="AA10" s="9">
        <f t="shared" si="9"/>
        <v>1</v>
      </c>
      <c r="AB10" s="9">
        <f t="shared" si="10"/>
        <v>0.70833333333333337</v>
      </c>
      <c r="AC10" s="12">
        <f t="shared" ref="AC10:AC15" si="21">Z10/Y10</f>
        <v>0.70833333333333337</v>
      </c>
      <c r="AD10" s="4">
        <v>83</v>
      </c>
      <c r="AE10" s="9">
        <f t="shared" si="11"/>
        <v>1.7291666666666667</v>
      </c>
      <c r="AF10" s="4">
        <v>38</v>
      </c>
      <c r="AG10" s="9">
        <f t="shared" si="12"/>
        <v>0.79166666666666663</v>
      </c>
      <c r="AH10" s="32">
        <v>45</v>
      </c>
      <c r="AI10" s="9">
        <f t="shared" si="13"/>
        <v>0.9375</v>
      </c>
      <c r="AJ10" s="32">
        <v>27</v>
      </c>
      <c r="AK10" s="9">
        <f t="shared" si="14"/>
        <v>0.5625</v>
      </c>
      <c r="AL10" s="32">
        <v>13</v>
      </c>
      <c r="AM10" s="9">
        <f t="shared" si="15"/>
        <v>0.27083333333333331</v>
      </c>
      <c r="AN10" s="32">
        <v>19</v>
      </c>
      <c r="AO10" s="9">
        <f t="shared" si="16"/>
        <v>0.39583333333333331</v>
      </c>
      <c r="AP10" s="33">
        <v>30</v>
      </c>
      <c r="AQ10" s="9">
        <f t="shared" si="17"/>
        <v>0.625</v>
      </c>
      <c r="AR10" s="33">
        <v>55</v>
      </c>
      <c r="AS10" s="9">
        <f t="shared" si="18"/>
        <v>1.1458333333333333</v>
      </c>
      <c r="AT10" s="5">
        <v>1.0203236700979685</v>
      </c>
      <c r="AU10" s="5">
        <v>0.11163278666279741</v>
      </c>
      <c r="AV10" s="5">
        <v>0.56299473663804644</v>
      </c>
      <c r="AW10" s="5">
        <v>0.45732893345992198</v>
      </c>
      <c r="AX10" s="5">
        <v>104.30233608221337</v>
      </c>
      <c r="AY10" s="5">
        <v>100.2808444297775</v>
      </c>
      <c r="AZ10" s="5">
        <v>18.373668953700498</v>
      </c>
      <c r="BA10" s="5">
        <v>4.895833333333333</v>
      </c>
      <c r="BB10" s="5">
        <v>25.71115973741794</v>
      </c>
      <c r="BC10" s="6">
        <v>0.542309071351739</v>
      </c>
      <c r="BD10" s="6">
        <v>0.51485148514851486</v>
      </c>
      <c r="BE10" s="5">
        <v>28.791822358065644</v>
      </c>
      <c r="BF10" s="6">
        <v>0.25742574257425743</v>
      </c>
      <c r="BG10" s="6">
        <v>0.23762376237623761</v>
      </c>
      <c r="BH10" s="5">
        <v>10.218246965617615</v>
      </c>
      <c r="BI10" s="5">
        <v>12.100555617178756</v>
      </c>
      <c r="BJ10" s="5">
        <v>9.9973902394957133</v>
      </c>
      <c r="BK10" s="5">
        <v>12.227960893169511</v>
      </c>
      <c r="BL10" s="5">
        <v>1.9477578490748608</v>
      </c>
      <c r="BM10" s="5">
        <v>4.7312082323023246</v>
      </c>
      <c r="BN10" s="5">
        <v>11.852085967130215</v>
      </c>
      <c r="BO10" t="s">
        <v>325</v>
      </c>
    </row>
    <row r="11" spans="1:68" x14ac:dyDescent="0.3">
      <c r="A11" s="1" t="s">
        <v>197</v>
      </c>
      <c r="B11" s="1" t="s">
        <v>312</v>
      </c>
      <c r="C11" s="23" t="s">
        <v>72</v>
      </c>
      <c r="D11" s="35">
        <v>52</v>
      </c>
      <c r="E11" s="35">
        <v>33</v>
      </c>
      <c r="F11" s="35">
        <v>25</v>
      </c>
      <c r="G11" s="2">
        <f t="shared" si="0"/>
        <v>104260</v>
      </c>
      <c r="H11" s="32">
        <v>739</v>
      </c>
      <c r="I11" s="9">
        <f t="shared" si="1"/>
        <v>14.211538461538462</v>
      </c>
      <c r="J11" s="11">
        <v>575</v>
      </c>
      <c r="K11" s="11">
        <v>265</v>
      </c>
      <c r="L11" s="9">
        <f t="shared" si="2"/>
        <v>11.057692307692308</v>
      </c>
      <c r="M11" s="9">
        <f t="shared" si="3"/>
        <v>5.0961538461538458</v>
      </c>
      <c r="N11" s="12">
        <f t="shared" si="4"/>
        <v>0.46086956521739131</v>
      </c>
      <c r="O11" s="33">
        <v>294</v>
      </c>
      <c r="P11" s="7">
        <v>167</v>
      </c>
      <c r="Q11" s="9">
        <f t="shared" si="5"/>
        <v>5.6538461538461542</v>
      </c>
      <c r="R11" s="9">
        <f t="shared" si="6"/>
        <v>3.2115384615384617</v>
      </c>
      <c r="S11" s="12">
        <f t="shared" si="19"/>
        <v>0.56802721088435371</v>
      </c>
      <c r="T11" s="33">
        <v>281</v>
      </c>
      <c r="U11" s="36">
        <v>98</v>
      </c>
      <c r="V11" s="9">
        <f t="shared" si="7"/>
        <v>5.4038461538461542</v>
      </c>
      <c r="W11" s="9">
        <f t="shared" si="8"/>
        <v>1.8846153846153846</v>
      </c>
      <c r="X11" s="12">
        <f t="shared" si="20"/>
        <v>0.3487544483985765</v>
      </c>
      <c r="Y11" s="7">
        <v>162</v>
      </c>
      <c r="Z11" s="7">
        <v>111</v>
      </c>
      <c r="AA11" s="9">
        <f t="shared" si="9"/>
        <v>3.1153846153846154</v>
      </c>
      <c r="AB11" s="9">
        <f t="shared" si="10"/>
        <v>2.1346153846153846</v>
      </c>
      <c r="AC11" s="12">
        <f t="shared" si="21"/>
        <v>0.68518518518518523</v>
      </c>
      <c r="AD11" s="4">
        <v>305</v>
      </c>
      <c r="AE11" s="9">
        <f t="shared" si="11"/>
        <v>5.865384615384615</v>
      </c>
      <c r="AF11" s="4">
        <v>66</v>
      </c>
      <c r="AG11" s="9">
        <f t="shared" si="12"/>
        <v>1.2692307692307692</v>
      </c>
      <c r="AH11" s="32">
        <v>239</v>
      </c>
      <c r="AI11" s="9">
        <f t="shared" si="13"/>
        <v>4.5961538461538458</v>
      </c>
      <c r="AJ11" s="32">
        <v>138</v>
      </c>
      <c r="AK11" s="9">
        <f t="shared" si="14"/>
        <v>2.6538461538461537</v>
      </c>
      <c r="AL11" s="32">
        <v>71</v>
      </c>
      <c r="AM11" s="9">
        <f t="shared" si="15"/>
        <v>1.3653846153846154</v>
      </c>
      <c r="AN11" s="32">
        <v>36</v>
      </c>
      <c r="AO11" s="9">
        <f t="shared" si="16"/>
        <v>0.69230769230769229</v>
      </c>
      <c r="AP11" s="33">
        <v>113</v>
      </c>
      <c r="AQ11" s="9">
        <f t="shared" si="17"/>
        <v>2.1730769230769229</v>
      </c>
      <c r="AR11" s="33">
        <v>120</v>
      </c>
      <c r="AS11" s="9">
        <f t="shared" si="18"/>
        <v>2.3076923076923075</v>
      </c>
      <c r="AT11" s="5">
        <v>4.1869906477606813</v>
      </c>
      <c r="AU11" s="5">
        <v>9.6381906336328746E-2</v>
      </c>
      <c r="AV11" s="5">
        <v>2.1476601377051412</v>
      </c>
      <c r="AW11" s="5">
        <v>2.0393305100555401</v>
      </c>
      <c r="AX11" s="5">
        <v>106.50648650165839</v>
      </c>
      <c r="AY11" s="5">
        <v>100.99843947321244</v>
      </c>
      <c r="AZ11" s="5">
        <v>14.548259092172911</v>
      </c>
      <c r="BA11" s="5">
        <v>15.673076923076923</v>
      </c>
      <c r="BB11" s="5">
        <v>18.760790331862651</v>
      </c>
      <c r="BC11" s="6">
        <v>0.5717336139134741</v>
      </c>
      <c r="BD11" s="6">
        <v>0.54608695652173911</v>
      </c>
      <c r="BE11" s="5">
        <v>19.685501165257413</v>
      </c>
      <c r="BF11" s="6">
        <v>0.48869565217391303</v>
      </c>
      <c r="BG11" s="6">
        <v>0.2817391304347826</v>
      </c>
      <c r="BH11" s="5">
        <v>4.0451865727386602</v>
      </c>
      <c r="BI11" s="5">
        <v>14.648478649765753</v>
      </c>
      <c r="BJ11" s="5">
        <v>8.373561509071358</v>
      </c>
      <c r="BK11" s="5">
        <v>12.219846550900346</v>
      </c>
      <c r="BL11" s="5">
        <v>2.2381525096937667</v>
      </c>
      <c r="BM11" s="5">
        <v>2.0432560135933282</v>
      </c>
      <c r="BN11" s="5">
        <v>14.882520282372775</v>
      </c>
      <c r="BO11" t="s">
        <v>323</v>
      </c>
      <c r="BP11">
        <v>500000</v>
      </c>
    </row>
    <row r="12" spans="1:68" x14ac:dyDescent="0.3">
      <c r="A12" s="1" t="s">
        <v>197</v>
      </c>
      <c r="B12" s="1" t="s">
        <v>312</v>
      </c>
      <c r="C12" s="23" t="s">
        <v>67</v>
      </c>
      <c r="D12" s="4">
        <v>54</v>
      </c>
      <c r="E12" s="4">
        <v>18</v>
      </c>
      <c r="F12" s="4">
        <v>54</v>
      </c>
      <c r="G12" s="2">
        <f t="shared" si="0"/>
        <v>61236</v>
      </c>
      <c r="H12" s="32">
        <v>328</v>
      </c>
      <c r="I12" s="9">
        <f t="shared" si="1"/>
        <v>6.0740740740740744</v>
      </c>
      <c r="J12" s="11">
        <v>325</v>
      </c>
      <c r="K12" s="11">
        <v>129</v>
      </c>
      <c r="L12" s="9">
        <f t="shared" si="2"/>
        <v>6.0185185185185182</v>
      </c>
      <c r="M12" s="9">
        <f t="shared" si="3"/>
        <v>2.3888888888888888</v>
      </c>
      <c r="N12" s="12">
        <f t="shared" si="4"/>
        <v>0.39692307692307693</v>
      </c>
      <c r="O12" s="33">
        <v>166</v>
      </c>
      <c r="P12" s="7">
        <v>78</v>
      </c>
      <c r="Q12" s="9">
        <f t="shared" si="5"/>
        <v>3.074074074074074</v>
      </c>
      <c r="R12" s="9">
        <f t="shared" si="6"/>
        <v>1.4444444444444444</v>
      </c>
      <c r="S12" s="12">
        <f t="shared" si="19"/>
        <v>0.46987951807228917</v>
      </c>
      <c r="T12" s="33">
        <v>159</v>
      </c>
      <c r="U12" s="36">
        <v>51</v>
      </c>
      <c r="V12" s="9">
        <f t="shared" si="7"/>
        <v>2.9444444444444446</v>
      </c>
      <c r="W12" s="9">
        <f t="shared" si="8"/>
        <v>0.94444444444444442</v>
      </c>
      <c r="X12" s="12">
        <f t="shared" si="20"/>
        <v>0.32075471698113206</v>
      </c>
      <c r="Y12" s="7">
        <v>29</v>
      </c>
      <c r="Z12" s="7">
        <v>19</v>
      </c>
      <c r="AA12" s="9">
        <f t="shared" si="9"/>
        <v>0.53703703703703709</v>
      </c>
      <c r="AB12" s="9">
        <f t="shared" si="10"/>
        <v>0.35185185185185186</v>
      </c>
      <c r="AC12" s="12">
        <f t="shared" si="21"/>
        <v>0.65517241379310343</v>
      </c>
      <c r="AD12" s="4">
        <v>177</v>
      </c>
      <c r="AE12" s="9">
        <f t="shared" si="11"/>
        <v>3.2777777777777777</v>
      </c>
      <c r="AF12" s="4">
        <v>40</v>
      </c>
      <c r="AG12" s="9">
        <f t="shared" si="12"/>
        <v>0.7407407407407407</v>
      </c>
      <c r="AH12" s="32">
        <v>137</v>
      </c>
      <c r="AI12" s="9">
        <f t="shared" si="13"/>
        <v>2.5370370370370372</v>
      </c>
      <c r="AJ12" s="32">
        <v>47</v>
      </c>
      <c r="AK12" s="9">
        <f t="shared" si="14"/>
        <v>0.87037037037037035</v>
      </c>
      <c r="AL12" s="32">
        <v>20</v>
      </c>
      <c r="AM12" s="9">
        <f t="shared" si="15"/>
        <v>0.37037037037037035</v>
      </c>
      <c r="AN12" s="32">
        <v>5</v>
      </c>
      <c r="AO12" s="9">
        <f t="shared" si="16"/>
        <v>9.2592592592592587E-2</v>
      </c>
      <c r="AP12" s="33">
        <v>15</v>
      </c>
      <c r="AQ12" s="9">
        <f t="shared" si="17"/>
        <v>0.27777777777777779</v>
      </c>
      <c r="AR12" s="33">
        <v>81</v>
      </c>
      <c r="AS12" s="9">
        <f t="shared" si="18"/>
        <v>1.5</v>
      </c>
      <c r="AT12" s="5">
        <v>1.6422745277740338</v>
      </c>
      <c r="AU12" s="5">
        <v>6.4365060857300954E-2</v>
      </c>
      <c r="AV12" s="5">
        <v>0.85426445099125115</v>
      </c>
      <c r="AW12" s="5">
        <v>0.78801007678278279</v>
      </c>
      <c r="AX12" s="5">
        <v>105.30938173873088</v>
      </c>
      <c r="AY12" s="5">
        <v>104.72579612682715</v>
      </c>
      <c r="AZ12" s="5">
        <v>10.123954563992738</v>
      </c>
      <c r="BA12" s="5">
        <v>6.5925925925925926</v>
      </c>
      <c r="BB12" s="5">
        <v>13.952576915539879</v>
      </c>
      <c r="BC12" s="6">
        <v>0.48555187115111326</v>
      </c>
      <c r="BD12" s="6">
        <v>0.47538461538461541</v>
      </c>
      <c r="BE12" s="5">
        <v>16.170564154934684</v>
      </c>
      <c r="BF12" s="6">
        <v>0.48923076923076925</v>
      </c>
      <c r="BG12" s="6">
        <v>8.9230769230769225E-2</v>
      </c>
      <c r="BH12" s="5">
        <v>4.334668953204539</v>
      </c>
      <c r="BI12" s="5">
        <v>14.846241164725548</v>
      </c>
      <c r="BJ12" s="5">
        <v>8.5918159312654723</v>
      </c>
      <c r="BK12" s="5">
        <v>7.1255036177091506</v>
      </c>
      <c r="BL12" s="5">
        <v>1.0734262946709614</v>
      </c>
      <c r="BM12" s="5">
        <v>0.50175488771980004</v>
      </c>
      <c r="BN12" s="5">
        <v>4.2521827871640774</v>
      </c>
      <c r="BO12" t="s">
        <v>323</v>
      </c>
      <c r="BP12">
        <v>500000</v>
      </c>
    </row>
    <row r="13" spans="1:68" x14ac:dyDescent="0.3">
      <c r="A13" s="1" t="s">
        <v>197</v>
      </c>
      <c r="B13" s="1" t="s">
        <v>312</v>
      </c>
      <c r="C13" s="23" t="s">
        <v>71</v>
      </c>
      <c r="D13" s="4">
        <v>49</v>
      </c>
      <c r="E13" s="4">
        <v>29</v>
      </c>
      <c r="F13" s="4">
        <v>30</v>
      </c>
      <c r="G13" s="2">
        <f t="shared" si="0"/>
        <v>86730</v>
      </c>
      <c r="H13" s="32">
        <v>471</v>
      </c>
      <c r="I13" s="9">
        <f t="shared" si="1"/>
        <v>9.612244897959183</v>
      </c>
      <c r="J13" s="11">
        <v>439</v>
      </c>
      <c r="K13" s="11">
        <v>180</v>
      </c>
      <c r="L13" s="9">
        <f t="shared" si="2"/>
        <v>8.9591836734693882</v>
      </c>
      <c r="M13" s="9">
        <f t="shared" si="3"/>
        <v>3.6734693877551021</v>
      </c>
      <c r="N13" s="12">
        <f t="shared" si="4"/>
        <v>0.41002277904328016</v>
      </c>
      <c r="O13" s="33">
        <v>255</v>
      </c>
      <c r="P13" s="7">
        <v>133</v>
      </c>
      <c r="Q13" s="9">
        <f t="shared" si="5"/>
        <v>5.204081632653061</v>
      </c>
      <c r="R13" s="9">
        <f t="shared" si="6"/>
        <v>2.7142857142857144</v>
      </c>
      <c r="S13" s="12">
        <f t="shared" si="19"/>
        <v>0.52156862745098043</v>
      </c>
      <c r="T13" s="33">
        <v>184</v>
      </c>
      <c r="U13" s="36">
        <v>47</v>
      </c>
      <c r="V13" s="9">
        <f t="shared" si="7"/>
        <v>3.7551020408163267</v>
      </c>
      <c r="W13" s="9">
        <f t="shared" si="8"/>
        <v>0.95918367346938771</v>
      </c>
      <c r="X13" s="12">
        <f t="shared" si="20"/>
        <v>0.25543478260869568</v>
      </c>
      <c r="Y13" s="7">
        <v>77</v>
      </c>
      <c r="Z13" s="7">
        <v>64</v>
      </c>
      <c r="AA13" s="9">
        <f t="shared" si="9"/>
        <v>1.5714285714285714</v>
      </c>
      <c r="AB13" s="9">
        <f t="shared" si="10"/>
        <v>1.3061224489795917</v>
      </c>
      <c r="AC13" s="12">
        <f t="shared" si="21"/>
        <v>0.83116883116883122</v>
      </c>
      <c r="AD13" s="4">
        <v>151</v>
      </c>
      <c r="AE13" s="9">
        <f t="shared" si="11"/>
        <v>3.0816326530612246</v>
      </c>
      <c r="AF13" s="4">
        <v>39</v>
      </c>
      <c r="AG13" s="9">
        <f t="shared" si="12"/>
        <v>0.79591836734693877</v>
      </c>
      <c r="AH13" s="32">
        <v>112</v>
      </c>
      <c r="AI13" s="9">
        <f t="shared" si="13"/>
        <v>2.2857142857142856</v>
      </c>
      <c r="AJ13" s="32">
        <v>165</v>
      </c>
      <c r="AK13" s="9">
        <f t="shared" si="14"/>
        <v>3.3673469387755102</v>
      </c>
      <c r="AL13" s="32">
        <v>76</v>
      </c>
      <c r="AM13" s="9">
        <f t="shared" si="15"/>
        <v>1.5510204081632653</v>
      </c>
      <c r="AN13" s="32">
        <v>11</v>
      </c>
      <c r="AO13" s="9">
        <f t="shared" si="16"/>
        <v>0.22448979591836735</v>
      </c>
      <c r="AP13" s="33">
        <v>74</v>
      </c>
      <c r="AQ13" s="9">
        <f t="shared" si="17"/>
        <v>1.510204081632653</v>
      </c>
      <c r="AR13" s="33">
        <v>125</v>
      </c>
      <c r="AS13" s="9">
        <f t="shared" si="18"/>
        <v>2.5510204081632653</v>
      </c>
      <c r="AT13" s="5">
        <v>2.4080980233599671</v>
      </c>
      <c r="AU13" s="5">
        <v>6.6637095077411751E-2</v>
      </c>
      <c r="AV13" s="5">
        <v>0.97772437605409346</v>
      </c>
      <c r="AW13" s="5">
        <v>1.4303736473058739</v>
      </c>
      <c r="AX13" s="5">
        <v>102.1827747010592</v>
      </c>
      <c r="AY13" s="5">
        <v>102.7072504215072</v>
      </c>
      <c r="AZ13" s="5">
        <v>10.294596423191154</v>
      </c>
      <c r="BA13" s="5">
        <v>10.775510204081632</v>
      </c>
      <c r="BB13" s="5">
        <v>14.610861293670009</v>
      </c>
      <c r="BC13" s="6">
        <v>0.49801218068008796</v>
      </c>
      <c r="BD13" s="6">
        <v>0.46355353075170841</v>
      </c>
      <c r="BE13" s="5">
        <v>16.06118805155451</v>
      </c>
      <c r="BF13" s="6">
        <v>0.4191343963553531</v>
      </c>
      <c r="BG13" s="6">
        <v>0.17539863325740318</v>
      </c>
      <c r="BH13" s="5">
        <v>2.7076987164466662</v>
      </c>
      <c r="BI13" s="5">
        <v>7.7759552882570926</v>
      </c>
      <c r="BJ13" s="5">
        <v>4.6960037319234953</v>
      </c>
      <c r="BK13" s="5">
        <v>15.701014618596187</v>
      </c>
      <c r="BL13" s="5">
        <v>2.8800053476973342</v>
      </c>
      <c r="BM13" s="5">
        <v>0.70721926208099262</v>
      </c>
      <c r="BN13" s="5">
        <v>13.531304856641311</v>
      </c>
      <c r="BO13" t="s">
        <v>323</v>
      </c>
      <c r="BP13">
        <v>310000</v>
      </c>
    </row>
    <row r="14" spans="1:68" x14ac:dyDescent="0.3">
      <c r="A14" s="1" t="s">
        <v>197</v>
      </c>
      <c r="B14" s="1" t="s">
        <v>312</v>
      </c>
      <c r="C14" s="23" t="s">
        <v>66</v>
      </c>
      <c r="D14" s="4">
        <v>54</v>
      </c>
      <c r="E14" s="4">
        <v>33</v>
      </c>
      <c r="F14" s="4">
        <v>10</v>
      </c>
      <c r="G14" s="2">
        <f t="shared" si="0"/>
        <v>107460</v>
      </c>
      <c r="H14" s="32">
        <v>1223</v>
      </c>
      <c r="I14" s="9">
        <f t="shared" si="1"/>
        <v>22.648148148148149</v>
      </c>
      <c r="J14" s="11">
        <v>1130</v>
      </c>
      <c r="K14" s="11">
        <v>513</v>
      </c>
      <c r="L14" s="9">
        <f t="shared" si="2"/>
        <v>20.925925925925927</v>
      </c>
      <c r="M14" s="9">
        <f t="shared" si="3"/>
        <v>9.5</v>
      </c>
      <c r="N14" s="12">
        <f t="shared" si="4"/>
        <v>0.45398230088495573</v>
      </c>
      <c r="O14" s="33">
        <v>844</v>
      </c>
      <c r="P14" s="7">
        <v>437</v>
      </c>
      <c r="Q14" s="9">
        <f t="shared" si="5"/>
        <v>15.62962962962963</v>
      </c>
      <c r="R14" s="9">
        <f t="shared" si="6"/>
        <v>8.0925925925925934</v>
      </c>
      <c r="S14" s="12">
        <f t="shared" si="19"/>
        <v>0.51777251184834128</v>
      </c>
      <c r="T14" s="33">
        <v>286</v>
      </c>
      <c r="U14" s="36">
        <v>76</v>
      </c>
      <c r="V14" s="9">
        <f t="shared" si="7"/>
        <v>5.2962962962962967</v>
      </c>
      <c r="W14" s="9">
        <f t="shared" si="8"/>
        <v>1.4074074074074074</v>
      </c>
      <c r="X14" s="12">
        <f t="shared" si="20"/>
        <v>0.26573426573426573</v>
      </c>
      <c r="Y14" s="7">
        <v>177</v>
      </c>
      <c r="Z14" s="7">
        <v>121</v>
      </c>
      <c r="AA14" s="9">
        <f t="shared" si="9"/>
        <v>3.2777777777777777</v>
      </c>
      <c r="AB14" s="9">
        <f t="shared" si="10"/>
        <v>2.2407407407407409</v>
      </c>
      <c r="AC14" s="12">
        <f t="shared" si="21"/>
        <v>0.68361581920903958</v>
      </c>
      <c r="AD14" s="4">
        <v>645</v>
      </c>
      <c r="AE14" s="9">
        <f t="shared" si="11"/>
        <v>11.944444444444445</v>
      </c>
      <c r="AF14" s="4">
        <v>125</v>
      </c>
      <c r="AG14" s="9">
        <f t="shared" si="12"/>
        <v>2.3148148148148149</v>
      </c>
      <c r="AH14" s="32">
        <v>520</v>
      </c>
      <c r="AI14" s="9">
        <f t="shared" si="13"/>
        <v>9.6296296296296298</v>
      </c>
      <c r="AJ14" s="32">
        <v>238</v>
      </c>
      <c r="AK14" s="9">
        <f t="shared" si="14"/>
        <v>4.4074074074074074</v>
      </c>
      <c r="AL14" s="32">
        <v>80</v>
      </c>
      <c r="AM14" s="9">
        <f t="shared" si="15"/>
        <v>1.4814814814814814</v>
      </c>
      <c r="AN14" s="32">
        <v>51</v>
      </c>
      <c r="AO14" s="9">
        <f t="shared" si="16"/>
        <v>0.94444444444444442</v>
      </c>
      <c r="AP14" s="33">
        <v>110</v>
      </c>
      <c r="AQ14" s="9">
        <f t="shared" si="17"/>
        <v>2.0370370370370372</v>
      </c>
      <c r="AR14" s="33">
        <v>68</v>
      </c>
      <c r="AS14" s="9">
        <f t="shared" si="18"/>
        <v>1.2592592592592593</v>
      </c>
      <c r="AT14" s="5">
        <v>7.0271854291396636</v>
      </c>
      <c r="AU14" s="5">
        <v>0.15694439819407402</v>
      </c>
      <c r="AV14" s="5">
        <v>3.5578588361026871</v>
      </c>
      <c r="AW14" s="5">
        <v>3.469326593036977</v>
      </c>
      <c r="AX14" s="5">
        <v>106.08369451859629</v>
      </c>
      <c r="AY14" s="5">
        <v>93.910521417183276</v>
      </c>
      <c r="AZ14" s="5">
        <v>26.518542423624289</v>
      </c>
      <c r="BA14" s="5">
        <v>26.925925925925927</v>
      </c>
      <c r="BB14" s="5">
        <v>32.473478503629259</v>
      </c>
      <c r="BC14" s="6">
        <v>0.5062588998907176</v>
      </c>
      <c r="BD14" s="6">
        <v>0.48761061946902656</v>
      </c>
      <c r="BE14" s="5">
        <v>34.425613072684321</v>
      </c>
      <c r="BF14" s="6">
        <v>0.25309734513274335</v>
      </c>
      <c r="BG14" s="6">
        <v>0.15663716814159293</v>
      </c>
      <c r="BH14" s="5">
        <v>7.7190869863912495</v>
      </c>
      <c r="BI14" s="5">
        <v>32.111401863387599</v>
      </c>
      <c r="BJ14" s="5">
        <v>17.841501083398644</v>
      </c>
      <c r="BK14" s="5">
        <v>27.32870518776523</v>
      </c>
      <c r="BL14" s="5">
        <v>2.4467646596117993</v>
      </c>
      <c r="BM14" s="5">
        <v>2.9164313745112476</v>
      </c>
      <c r="BN14" s="5">
        <v>8.3467387015509757</v>
      </c>
      <c r="BO14" t="s">
        <v>325</v>
      </c>
    </row>
    <row r="15" spans="1:68" x14ac:dyDescent="0.3">
      <c r="A15" s="1" t="s">
        <v>197</v>
      </c>
      <c r="B15" s="1" t="s">
        <v>312</v>
      </c>
      <c r="C15" s="23" t="s">
        <v>201</v>
      </c>
      <c r="D15" s="4">
        <v>23</v>
      </c>
      <c r="E15" s="4">
        <v>3</v>
      </c>
      <c r="F15" s="4">
        <v>53</v>
      </c>
      <c r="G15" s="2">
        <f t="shared" si="0"/>
        <v>5359</v>
      </c>
      <c r="H15" s="32">
        <v>14</v>
      </c>
      <c r="I15" s="9">
        <f t="shared" si="1"/>
        <v>0.60869565217391308</v>
      </c>
      <c r="J15" s="11">
        <v>18</v>
      </c>
      <c r="K15" s="11">
        <v>5</v>
      </c>
      <c r="L15" s="9">
        <f t="shared" si="2"/>
        <v>0.78260869565217395</v>
      </c>
      <c r="M15" s="9">
        <f t="shared" si="3"/>
        <v>0.21739130434782608</v>
      </c>
      <c r="N15" s="12">
        <f t="shared" si="4"/>
        <v>0.27777777777777779</v>
      </c>
      <c r="O15" s="33">
        <v>6</v>
      </c>
      <c r="P15" s="7">
        <v>2</v>
      </c>
      <c r="Q15" s="9">
        <f t="shared" si="5"/>
        <v>0.2608695652173913</v>
      </c>
      <c r="R15" s="9">
        <f t="shared" si="6"/>
        <v>8.6956521739130432E-2</v>
      </c>
      <c r="S15" s="12">
        <f t="shared" si="19"/>
        <v>0.33333333333333331</v>
      </c>
      <c r="T15" s="33">
        <v>12</v>
      </c>
      <c r="U15" s="36">
        <v>3</v>
      </c>
      <c r="V15" s="9">
        <f t="shared" si="7"/>
        <v>0.52173913043478259</v>
      </c>
      <c r="W15" s="9">
        <f t="shared" si="8"/>
        <v>0.13043478260869565</v>
      </c>
      <c r="X15" s="12">
        <f t="shared" si="20"/>
        <v>0.25</v>
      </c>
      <c r="Y15" s="7">
        <v>2</v>
      </c>
      <c r="Z15" s="7">
        <v>1</v>
      </c>
      <c r="AA15" s="9">
        <f t="shared" si="9"/>
        <v>8.6956521739130432E-2</v>
      </c>
      <c r="AB15" s="9">
        <f t="shared" si="10"/>
        <v>4.3478260869565216E-2</v>
      </c>
      <c r="AC15" s="12">
        <f t="shared" si="21"/>
        <v>0.5</v>
      </c>
      <c r="AD15" s="4">
        <v>14</v>
      </c>
      <c r="AE15" s="9">
        <f t="shared" si="11"/>
        <v>0.60869565217391308</v>
      </c>
      <c r="AF15" s="4">
        <v>6</v>
      </c>
      <c r="AG15" s="9">
        <f t="shared" si="12"/>
        <v>0.2608695652173913</v>
      </c>
      <c r="AH15" s="32">
        <v>8</v>
      </c>
      <c r="AI15" s="9">
        <f t="shared" si="13"/>
        <v>0.34782608695652173</v>
      </c>
      <c r="AJ15" s="32">
        <v>2</v>
      </c>
      <c r="AK15" s="9">
        <f t="shared" si="14"/>
        <v>8.6956521739130432E-2</v>
      </c>
      <c r="AL15" s="32">
        <v>0</v>
      </c>
      <c r="AM15" s="9">
        <f t="shared" si="15"/>
        <v>0</v>
      </c>
      <c r="AN15" s="32">
        <v>0</v>
      </c>
      <c r="AO15" s="9">
        <f t="shared" si="16"/>
        <v>0</v>
      </c>
      <c r="AP15" s="33">
        <v>0</v>
      </c>
      <c r="AQ15" s="9">
        <f t="shared" si="17"/>
        <v>0</v>
      </c>
      <c r="AR15" s="33">
        <v>9</v>
      </c>
      <c r="AS15" s="9">
        <f t="shared" si="18"/>
        <v>0.39130434782608697</v>
      </c>
      <c r="AT15" s="5">
        <v>3.9816184260116808E-2</v>
      </c>
      <c r="AU15" s="5">
        <v>1.783146897262182E-2</v>
      </c>
      <c r="AV15" s="5">
        <v>1.4473724040861169E-2</v>
      </c>
      <c r="AW15" s="5">
        <v>2.5342460219255639E-2</v>
      </c>
      <c r="AX15" s="5">
        <v>98.308751222313873</v>
      </c>
      <c r="AY15" s="5">
        <v>109.25961565112385</v>
      </c>
      <c r="AZ15" s="5">
        <v>1.3939268464587791</v>
      </c>
      <c r="BA15" s="5">
        <v>0.69565217391304346</v>
      </c>
      <c r="BB15" s="5">
        <v>7.1655159544691172</v>
      </c>
      <c r="BC15" s="6">
        <v>0.37076271186440679</v>
      </c>
      <c r="BD15" s="6">
        <v>0.3611111111111111</v>
      </c>
      <c r="BE15" s="5">
        <v>4.2121609862049123</v>
      </c>
      <c r="BF15" s="6">
        <v>0.66666666666666663</v>
      </c>
      <c r="BG15" s="6">
        <v>0.1111111111111111</v>
      </c>
      <c r="BH15" s="5">
        <v>3.1644943731334427</v>
      </c>
      <c r="BI15" s="5">
        <v>4.2193258308445909</v>
      </c>
      <c r="BJ15" s="5">
        <v>3.3074772610938301</v>
      </c>
      <c r="BK15" s="5">
        <v>1.2736250819232799</v>
      </c>
      <c r="BL15" s="5">
        <v>0</v>
      </c>
      <c r="BM15" s="5">
        <v>0</v>
      </c>
      <c r="BN15" s="5">
        <v>0</v>
      </c>
      <c r="BO15" t="s">
        <v>323</v>
      </c>
      <c r="BP15">
        <v>70000</v>
      </c>
    </row>
    <row r="16" spans="1:68" x14ac:dyDescent="0.3">
      <c r="A16" s="1" t="s">
        <v>197</v>
      </c>
      <c r="B16" s="1" t="s">
        <v>312</v>
      </c>
      <c r="C16" s="23" t="s">
        <v>78</v>
      </c>
      <c r="D16" s="4">
        <v>2</v>
      </c>
      <c r="E16" s="4">
        <v>7</v>
      </c>
      <c r="F16" s="4">
        <v>38</v>
      </c>
      <c r="G16" s="2">
        <f t="shared" si="0"/>
        <v>916</v>
      </c>
      <c r="H16" s="32">
        <v>0</v>
      </c>
      <c r="I16" s="9">
        <f t="shared" si="1"/>
        <v>0</v>
      </c>
      <c r="J16" s="11">
        <v>1</v>
      </c>
      <c r="K16" s="11">
        <v>0</v>
      </c>
      <c r="L16" s="9">
        <f t="shared" si="2"/>
        <v>0.5</v>
      </c>
      <c r="M16" s="9">
        <f t="shared" si="3"/>
        <v>0</v>
      </c>
      <c r="N16" s="12">
        <f t="shared" si="4"/>
        <v>0</v>
      </c>
      <c r="O16" s="33">
        <v>1</v>
      </c>
      <c r="P16" s="7">
        <v>0</v>
      </c>
      <c r="Q16" s="9">
        <f t="shared" si="5"/>
        <v>0.5</v>
      </c>
      <c r="R16" s="9">
        <f t="shared" si="6"/>
        <v>0</v>
      </c>
      <c r="S16" s="12">
        <f t="shared" si="19"/>
        <v>0</v>
      </c>
      <c r="T16" s="33">
        <v>0</v>
      </c>
      <c r="U16" s="36">
        <v>0</v>
      </c>
      <c r="V16" s="9">
        <f t="shared" si="7"/>
        <v>0</v>
      </c>
      <c r="W16" s="9">
        <f t="shared" si="8"/>
        <v>0</v>
      </c>
      <c r="X16" s="12">
        <v>0</v>
      </c>
      <c r="Y16" s="7">
        <v>0</v>
      </c>
      <c r="Z16" s="7">
        <v>0</v>
      </c>
      <c r="AA16" s="9">
        <f t="shared" si="9"/>
        <v>0</v>
      </c>
      <c r="AB16" s="9">
        <f t="shared" si="10"/>
        <v>0</v>
      </c>
      <c r="AC16" s="12">
        <v>0</v>
      </c>
      <c r="AD16" s="4">
        <v>1</v>
      </c>
      <c r="AE16" s="9">
        <f t="shared" si="11"/>
        <v>0.5</v>
      </c>
      <c r="AF16" s="4">
        <v>0</v>
      </c>
      <c r="AG16" s="9">
        <f t="shared" si="12"/>
        <v>0</v>
      </c>
      <c r="AH16" s="32">
        <v>1</v>
      </c>
      <c r="AI16" s="9">
        <f t="shared" si="13"/>
        <v>0.5</v>
      </c>
      <c r="AJ16" s="32">
        <v>2</v>
      </c>
      <c r="AK16" s="9">
        <f t="shared" si="14"/>
        <v>1</v>
      </c>
      <c r="AL16" s="32">
        <v>0</v>
      </c>
      <c r="AM16" s="9">
        <f t="shared" si="15"/>
        <v>0</v>
      </c>
      <c r="AN16" s="32">
        <v>0</v>
      </c>
      <c r="AO16" s="9">
        <f t="shared" si="16"/>
        <v>0</v>
      </c>
      <c r="AP16" s="33">
        <v>1</v>
      </c>
      <c r="AQ16" s="9">
        <f t="shared" si="17"/>
        <v>0.5</v>
      </c>
      <c r="AR16" s="33">
        <v>3</v>
      </c>
      <c r="AS16" s="9">
        <f t="shared" si="18"/>
        <v>1.5</v>
      </c>
      <c r="AT16" s="5">
        <v>-2.7709066144580533E-2</v>
      </c>
      <c r="AU16" s="5">
        <v>-7.2600173304577811E-2</v>
      </c>
      <c r="AV16" s="5">
        <v>-3.0679703428116541E-2</v>
      </c>
      <c r="AW16" s="5">
        <v>2.9706372835360088E-3</v>
      </c>
      <c r="AX16" s="5">
        <v>47.702179217856127</v>
      </c>
      <c r="AY16" s="5">
        <v>110.08728735379965</v>
      </c>
      <c r="AZ16" s="5">
        <v>-0.20346287687794737</v>
      </c>
      <c r="BA16" s="5">
        <v>0.5</v>
      </c>
      <c r="BB16" s="5">
        <v>2.6200873362445414</v>
      </c>
      <c r="BC16" s="6">
        <v>0</v>
      </c>
      <c r="BD16" s="6">
        <v>0</v>
      </c>
      <c r="BE16" s="5">
        <v>0.22699872090004089</v>
      </c>
      <c r="BF16" s="6">
        <v>0</v>
      </c>
      <c r="BG16" s="6">
        <v>0</v>
      </c>
      <c r="BH16" s="5">
        <v>0</v>
      </c>
      <c r="BI16" s="5">
        <v>0.26831411533482247</v>
      </c>
      <c r="BJ16" s="5">
        <v>0.12018749248828171</v>
      </c>
      <c r="BK16" s="5">
        <v>0.62794184211972237</v>
      </c>
      <c r="BL16" s="5">
        <v>0</v>
      </c>
      <c r="BM16" s="5">
        <v>0</v>
      </c>
      <c r="BN16" s="5">
        <v>50</v>
      </c>
      <c r="BO16" t="s">
        <v>323</v>
      </c>
      <c r="BP16">
        <v>45000</v>
      </c>
    </row>
    <row r="17" spans="1:68" x14ac:dyDescent="0.3">
      <c r="A17" s="1" t="s">
        <v>197</v>
      </c>
      <c r="B17" s="1" t="s">
        <v>312</v>
      </c>
      <c r="C17" s="23" t="s">
        <v>68</v>
      </c>
      <c r="D17" s="4">
        <v>46</v>
      </c>
      <c r="E17" s="4">
        <v>18</v>
      </c>
      <c r="F17" s="4">
        <v>17</v>
      </c>
      <c r="G17" s="2">
        <f t="shared" si="0"/>
        <v>50462</v>
      </c>
      <c r="H17" s="32">
        <v>203</v>
      </c>
      <c r="I17" s="9">
        <f t="shared" si="1"/>
        <v>4.4130434782608692</v>
      </c>
      <c r="J17" s="11">
        <v>150</v>
      </c>
      <c r="K17" s="11">
        <v>70</v>
      </c>
      <c r="L17" s="9">
        <f t="shared" si="2"/>
        <v>3.2608695652173911</v>
      </c>
      <c r="M17" s="9">
        <f t="shared" si="3"/>
        <v>1.5217391304347827</v>
      </c>
      <c r="N17" s="12">
        <f t="shared" si="4"/>
        <v>0.46666666666666667</v>
      </c>
      <c r="O17" s="33">
        <v>111</v>
      </c>
      <c r="P17" s="7">
        <v>58</v>
      </c>
      <c r="Q17" s="9">
        <f t="shared" si="5"/>
        <v>2.4130434782608696</v>
      </c>
      <c r="R17" s="9">
        <f t="shared" si="6"/>
        <v>1.2608695652173914</v>
      </c>
      <c r="S17" s="12">
        <f t="shared" si="19"/>
        <v>0.52252252252252251</v>
      </c>
      <c r="T17" s="33">
        <v>39</v>
      </c>
      <c r="U17" s="36">
        <v>12</v>
      </c>
      <c r="V17" s="9">
        <f t="shared" si="7"/>
        <v>0.84782608695652173</v>
      </c>
      <c r="W17" s="9">
        <f t="shared" si="8"/>
        <v>0.2608695652173913</v>
      </c>
      <c r="X17" s="12">
        <f t="shared" ref="X17:X38" si="22">U17/T17</f>
        <v>0.30769230769230771</v>
      </c>
      <c r="Y17" s="7">
        <v>62</v>
      </c>
      <c r="Z17" s="7">
        <v>51</v>
      </c>
      <c r="AA17" s="9">
        <f t="shared" si="9"/>
        <v>1.3478260869565217</v>
      </c>
      <c r="AB17" s="9">
        <f t="shared" si="10"/>
        <v>1.1086956521739131</v>
      </c>
      <c r="AC17" s="12">
        <f>Z17/Y17</f>
        <v>0.82258064516129037</v>
      </c>
      <c r="AD17" s="4">
        <v>173</v>
      </c>
      <c r="AE17" s="9">
        <f t="shared" si="11"/>
        <v>3.7608695652173911</v>
      </c>
      <c r="AF17" s="4">
        <v>75</v>
      </c>
      <c r="AG17" s="9">
        <f t="shared" si="12"/>
        <v>1.6304347826086956</v>
      </c>
      <c r="AH17" s="32">
        <v>98</v>
      </c>
      <c r="AI17" s="9">
        <f t="shared" si="13"/>
        <v>2.1304347826086958</v>
      </c>
      <c r="AJ17" s="32">
        <v>36</v>
      </c>
      <c r="AK17" s="9">
        <f t="shared" si="14"/>
        <v>0.78260869565217395</v>
      </c>
      <c r="AL17" s="32">
        <v>20</v>
      </c>
      <c r="AM17" s="9">
        <f t="shared" si="15"/>
        <v>0.43478260869565216</v>
      </c>
      <c r="AN17" s="32">
        <v>12</v>
      </c>
      <c r="AO17" s="9">
        <f t="shared" si="16"/>
        <v>0.2608695652173913</v>
      </c>
      <c r="AP17" s="33">
        <v>26</v>
      </c>
      <c r="AQ17" s="9">
        <f t="shared" si="17"/>
        <v>0.56521739130434778</v>
      </c>
      <c r="AR17" s="33">
        <v>91</v>
      </c>
      <c r="AS17" s="9">
        <f t="shared" si="18"/>
        <v>1.9782608695652173</v>
      </c>
      <c r="AT17" s="5">
        <v>2.0415327212893253</v>
      </c>
      <c r="AU17" s="5">
        <v>9.7096399886932361E-2</v>
      </c>
      <c r="AV17" s="5">
        <v>1.355409817816815</v>
      </c>
      <c r="AW17" s="5">
        <v>0.68612290347251037</v>
      </c>
      <c r="AX17" s="5">
        <v>119.4647518113413</v>
      </c>
      <c r="AY17" s="5">
        <v>104.32005834482432</v>
      </c>
      <c r="AZ17" s="5">
        <v>8.9287236069803981</v>
      </c>
      <c r="BA17" s="5">
        <v>7.1086956521739131</v>
      </c>
      <c r="BB17" s="5">
        <v>15.552296777773375</v>
      </c>
      <c r="BC17" s="6">
        <v>0.57254061371841158</v>
      </c>
      <c r="BD17" s="6">
        <v>0.50666666666666671</v>
      </c>
      <c r="BE17" s="5">
        <v>9.6326752018817761</v>
      </c>
      <c r="BF17" s="6">
        <v>0.26</v>
      </c>
      <c r="BG17" s="6">
        <v>0.41333333333333333</v>
      </c>
      <c r="BH17" s="5">
        <v>8.4016315968561095</v>
      </c>
      <c r="BI17" s="5">
        <v>10.978131953225317</v>
      </c>
      <c r="BJ17" s="5">
        <v>8.6808894984653726</v>
      </c>
      <c r="BK17" s="5">
        <v>5.1957642494135223</v>
      </c>
      <c r="BL17" s="5">
        <v>1.3026105303093616</v>
      </c>
      <c r="BM17" s="5">
        <v>1.2448278053037445</v>
      </c>
      <c r="BN17" s="5">
        <v>12.790240062967335</v>
      </c>
      <c r="BO17" t="s">
        <v>323</v>
      </c>
      <c r="BP17">
        <v>300000</v>
      </c>
    </row>
    <row r="18" spans="1:68" x14ac:dyDescent="0.3">
      <c r="A18" s="1" t="s">
        <v>197</v>
      </c>
      <c r="B18" s="1" t="s">
        <v>312</v>
      </c>
      <c r="C18" s="23" t="s">
        <v>69</v>
      </c>
      <c r="D18" s="4">
        <v>31</v>
      </c>
      <c r="E18" s="4">
        <v>8</v>
      </c>
      <c r="F18" s="4">
        <v>7</v>
      </c>
      <c r="G18" s="2">
        <f t="shared" si="0"/>
        <v>15097</v>
      </c>
      <c r="H18" s="32">
        <v>121</v>
      </c>
      <c r="I18" s="9">
        <f t="shared" si="1"/>
        <v>3.903225806451613</v>
      </c>
      <c r="J18" s="11">
        <v>114</v>
      </c>
      <c r="K18" s="11">
        <v>43</v>
      </c>
      <c r="L18" s="9">
        <f t="shared" si="2"/>
        <v>3.6774193548387095</v>
      </c>
      <c r="M18" s="9">
        <f t="shared" si="3"/>
        <v>1.3870967741935485</v>
      </c>
      <c r="N18" s="12">
        <f t="shared" si="4"/>
        <v>0.37719298245614036</v>
      </c>
      <c r="O18" s="33">
        <v>39</v>
      </c>
      <c r="P18" s="7">
        <v>20</v>
      </c>
      <c r="Q18" s="9">
        <f t="shared" si="5"/>
        <v>1.2580645161290323</v>
      </c>
      <c r="R18" s="9">
        <f t="shared" si="6"/>
        <v>0.64516129032258063</v>
      </c>
      <c r="S18" s="12">
        <f t="shared" si="19"/>
        <v>0.51282051282051277</v>
      </c>
      <c r="T18" s="33">
        <v>75</v>
      </c>
      <c r="U18" s="36">
        <v>23</v>
      </c>
      <c r="V18" s="9">
        <f t="shared" si="7"/>
        <v>2.4193548387096775</v>
      </c>
      <c r="W18" s="9">
        <f t="shared" si="8"/>
        <v>0.74193548387096775</v>
      </c>
      <c r="X18" s="12">
        <f t="shared" si="22"/>
        <v>0.30666666666666664</v>
      </c>
      <c r="Y18" s="7">
        <v>17</v>
      </c>
      <c r="Z18" s="7">
        <v>12</v>
      </c>
      <c r="AA18" s="9">
        <f t="shared" si="9"/>
        <v>0.54838709677419351</v>
      </c>
      <c r="AB18" s="9">
        <f t="shared" si="10"/>
        <v>0.38709677419354838</v>
      </c>
      <c r="AC18" s="12">
        <f>Z18/Y18</f>
        <v>0.70588235294117652</v>
      </c>
      <c r="AD18" s="4">
        <v>122</v>
      </c>
      <c r="AE18" s="9">
        <f t="shared" si="11"/>
        <v>3.935483870967742</v>
      </c>
      <c r="AF18" s="4">
        <v>59</v>
      </c>
      <c r="AG18" s="9">
        <f t="shared" si="12"/>
        <v>1.903225806451613</v>
      </c>
      <c r="AH18" s="32">
        <v>63</v>
      </c>
      <c r="AI18" s="9">
        <f t="shared" si="13"/>
        <v>2.032258064516129</v>
      </c>
      <c r="AJ18" s="32">
        <v>84</v>
      </c>
      <c r="AK18" s="9">
        <f t="shared" si="14"/>
        <v>2.7096774193548385</v>
      </c>
      <c r="AL18" s="32">
        <v>42</v>
      </c>
      <c r="AM18" s="9">
        <f t="shared" si="15"/>
        <v>1.3548387096774193</v>
      </c>
      <c r="AN18" s="32">
        <v>4</v>
      </c>
      <c r="AO18" s="9">
        <f t="shared" si="16"/>
        <v>0.12903225806451613</v>
      </c>
      <c r="AP18" s="32">
        <v>40</v>
      </c>
      <c r="AQ18" s="9">
        <f t="shared" si="17"/>
        <v>1.2903225806451613</v>
      </c>
      <c r="AR18" s="32">
        <v>115</v>
      </c>
      <c r="AS18" s="9">
        <f t="shared" si="18"/>
        <v>3.7096774193548385</v>
      </c>
      <c r="AT18" s="5">
        <v>1.4668335019143917</v>
      </c>
      <c r="AU18" s="5">
        <v>0.23318542787272573</v>
      </c>
      <c r="AV18" s="5">
        <v>0.60891860074216508</v>
      </c>
      <c r="AW18" s="5">
        <v>0.85791490117222646</v>
      </c>
      <c r="AX18" s="5">
        <v>107.40503408015063</v>
      </c>
      <c r="AY18" s="5">
        <v>80.240186743517356</v>
      </c>
      <c r="AZ18" s="5">
        <v>13.908051582891318</v>
      </c>
      <c r="BA18" s="5">
        <v>8.2903225806451619</v>
      </c>
      <c r="BB18" s="5">
        <v>40.855799165397102</v>
      </c>
      <c r="BC18" s="6">
        <v>0.4980243661508067</v>
      </c>
      <c r="BD18" s="6">
        <v>0.47807017543859648</v>
      </c>
      <c r="BE18" s="5">
        <v>17.236483655574826</v>
      </c>
      <c r="BF18" s="6">
        <v>0.65789473684210531</v>
      </c>
      <c r="BG18" s="6">
        <v>0.14912280701754385</v>
      </c>
      <c r="BH18" s="5">
        <v>14.887852206524791</v>
      </c>
      <c r="BI18" s="5">
        <v>15.897198118831557</v>
      </c>
      <c r="BJ18" s="5">
        <v>13.789725524179115</v>
      </c>
      <c r="BK18" s="5">
        <v>28.410251929600072</v>
      </c>
      <c r="BL18" s="5">
        <v>9.1433992461408966</v>
      </c>
      <c r="BM18" s="5">
        <v>0.93468590172361921</v>
      </c>
      <c r="BN18" s="5">
        <v>24.770869457517957</v>
      </c>
      <c r="BO18" t="s">
        <v>323</v>
      </c>
      <c r="BP18">
        <v>220000</v>
      </c>
    </row>
    <row r="19" spans="1:68" x14ac:dyDescent="0.3">
      <c r="A19" s="1" t="s">
        <v>197</v>
      </c>
      <c r="B19" s="1" t="s">
        <v>319</v>
      </c>
      <c r="C19" s="14" t="s">
        <v>297</v>
      </c>
      <c r="D19" s="7">
        <v>3</v>
      </c>
      <c r="E19" s="15" t="s">
        <v>237</v>
      </c>
      <c r="F19" s="15" t="s">
        <v>229</v>
      </c>
      <c r="G19" s="2">
        <f t="shared" si="0"/>
        <v>657</v>
      </c>
      <c r="H19" s="7">
        <v>0</v>
      </c>
      <c r="I19" s="9">
        <f t="shared" si="1"/>
        <v>0</v>
      </c>
      <c r="J19" s="11">
        <v>5</v>
      </c>
      <c r="K19" s="11">
        <v>0</v>
      </c>
      <c r="L19" s="9">
        <f t="shared" si="2"/>
        <v>1.6666666666666667</v>
      </c>
      <c r="M19" s="9">
        <f t="shared" si="3"/>
        <v>0</v>
      </c>
      <c r="N19" s="12">
        <f t="shared" si="4"/>
        <v>0</v>
      </c>
      <c r="O19" s="2">
        <v>3</v>
      </c>
      <c r="P19" s="4">
        <v>0</v>
      </c>
      <c r="Q19" s="9">
        <f t="shared" si="5"/>
        <v>1</v>
      </c>
      <c r="R19" s="9">
        <f t="shared" si="6"/>
        <v>0</v>
      </c>
      <c r="S19" s="12">
        <f t="shared" si="19"/>
        <v>0</v>
      </c>
      <c r="T19" s="4">
        <v>2</v>
      </c>
      <c r="U19" s="4">
        <v>0</v>
      </c>
      <c r="V19" s="9">
        <f t="shared" si="7"/>
        <v>0.66666666666666663</v>
      </c>
      <c r="W19" s="9">
        <f t="shared" si="8"/>
        <v>0</v>
      </c>
      <c r="X19" s="12">
        <f t="shared" si="22"/>
        <v>0</v>
      </c>
      <c r="Y19" s="4">
        <v>0</v>
      </c>
      <c r="Z19" s="4">
        <v>0</v>
      </c>
      <c r="AA19" s="9">
        <f t="shared" si="9"/>
        <v>0</v>
      </c>
      <c r="AB19" s="9">
        <f t="shared" si="10"/>
        <v>0</v>
      </c>
      <c r="AC19" s="12">
        <v>0</v>
      </c>
      <c r="AD19" s="4">
        <v>0</v>
      </c>
      <c r="AE19" s="9">
        <f t="shared" si="11"/>
        <v>0</v>
      </c>
      <c r="AF19" s="4">
        <v>0</v>
      </c>
      <c r="AG19" s="9">
        <f t="shared" si="12"/>
        <v>0</v>
      </c>
      <c r="AH19" s="4">
        <v>0</v>
      </c>
      <c r="AI19" s="9">
        <f t="shared" si="13"/>
        <v>0</v>
      </c>
      <c r="AJ19" s="4">
        <v>0</v>
      </c>
      <c r="AK19" s="9">
        <f t="shared" si="14"/>
        <v>0</v>
      </c>
      <c r="AL19" s="4">
        <v>0</v>
      </c>
      <c r="AM19" s="9">
        <f t="shared" si="15"/>
        <v>0</v>
      </c>
      <c r="AN19" s="4">
        <v>0</v>
      </c>
      <c r="AO19" s="9">
        <f t="shared" si="16"/>
        <v>0</v>
      </c>
      <c r="AP19" s="4">
        <v>1</v>
      </c>
      <c r="AQ19" s="9">
        <f t="shared" si="17"/>
        <v>0.33333333333333331</v>
      </c>
      <c r="AR19" s="4">
        <v>2</v>
      </c>
      <c r="AS19" s="9">
        <f t="shared" si="18"/>
        <v>0.66666666666666663</v>
      </c>
      <c r="AT19" s="5">
        <v>-0.13933605924908332</v>
      </c>
      <c r="AU19" s="5">
        <v>-0.50899017077290709</v>
      </c>
      <c r="AV19" s="5">
        <v>-0.13614758104066851</v>
      </c>
      <c r="AW19" s="5">
        <v>-3.1884782084148112E-3</v>
      </c>
      <c r="AX19" s="5">
        <v>0</v>
      </c>
      <c r="AY19" s="5">
        <v>114.50619385966264</v>
      </c>
      <c r="AZ19" s="5">
        <v>-1.5523478949848752</v>
      </c>
      <c r="BA19" s="5">
        <v>-2</v>
      </c>
      <c r="BB19" s="5">
        <v>-21.917808219178085</v>
      </c>
      <c r="BC19" s="6">
        <v>0</v>
      </c>
      <c r="BD19" s="6">
        <v>0</v>
      </c>
      <c r="BE19" s="5">
        <v>1.424183755783818</v>
      </c>
      <c r="BF19" s="6">
        <v>0.4</v>
      </c>
      <c r="BG19" s="6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16.666666666666668</v>
      </c>
      <c r="BO19" t="s">
        <v>323</v>
      </c>
      <c r="BP19">
        <v>16866</v>
      </c>
    </row>
    <row r="20" spans="1:68" x14ac:dyDescent="0.3">
      <c r="A20" s="1" t="s">
        <v>197</v>
      </c>
      <c r="B20" s="1" t="s">
        <v>319</v>
      </c>
      <c r="C20" s="14" t="s">
        <v>292</v>
      </c>
      <c r="D20" s="7">
        <v>54</v>
      </c>
      <c r="E20" s="15" t="s">
        <v>214</v>
      </c>
      <c r="F20" s="15" t="s">
        <v>249</v>
      </c>
      <c r="G20" s="2">
        <f t="shared" si="0"/>
        <v>56268</v>
      </c>
      <c r="H20" s="7">
        <v>394</v>
      </c>
      <c r="I20" s="9">
        <f t="shared" si="1"/>
        <v>7.2962962962962967</v>
      </c>
      <c r="J20" s="11">
        <v>330</v>
      </c>
      <c r="K20" s="11">
        <v>169</v>
      </c>
      <c r="L20" s="9">
        <f t="shared" si="2"/>
        <v>6.1111111111111107</v>
      </c>
      <c r="M20" s="9">
        <f t="shared" si="3"/>
        <v>3.1296296296296298</v>
      </c>
      <c r="N20" s="12">
        <f t="shared" si="4"/>
        <v>0.51212121212121209</v>
      </c>
      <c r="O20" s="2">
        <v>281</v>
      </c>
      <c r="P20" s="4">
        <v>157</v>
      </c>
      <c r="Q20" s="9">
        <f t="shared" si="5"/>
        <v>5.2037037037037033</v>
      </c>
      <c r="R20" s="9">
        <f t="shared" si="6"/>
        <v>2.9074074074074074</v>
      </c>
      <c r="S20" s="12">
        <f t="shared" si="19"/>
        <v>0.55871886120996439</v>
      </c>
      <c r="T20" s="4">
        <v>49</v>
      </c>
      <c r="U20" s="4">
        <v>12</v>
      </c>
      <c r="V20" s="9">
        <f t="shared" si="7"/>
        <v>0.90740740740740744</v>
      </c>
      <c r="W20" s="9">
        <f t="shared" si="8"/>
        <v>0.22222222222222221</v>
      </c>
      <c r="X20" s="12">
        <f t="shared" si="22"/>
        <v>0.24489795918367346</v>
      </c>
      <c r="Y20" s="4">
        <v>56</v>
      </c>
      <c r="Z20" s="4">
        <v>44</v>
      </c>
      <c r="AA20" s="9">
        <f t="shared" si="9"/>
        <v>1.037037037037037</v>
      </c>
      <c r="AB20" s="9">
        <f t="shared" si="10"/>
        <v>0.81481481481481477</v>
      </c>
      <c r="AC20" s="12">
        <f t="shared" ref="AC20:AC25" si="23">Z20/Y20</f>
        <v>0.7857142857142857</v>
      </c>
      <c r="AD20" s="4">
        <v>383</v>
      </c>
      <c r="AE20" s="9">
        <f t="shared" si="11"/>
        <v>7.0925925925925926</v>
      </c>
      <c r="AF20" s="4">
        <v>101</v>
      </c>
      <c r="AG20" s="9">
        <f t="shared" si="12"/>
        <v>1.8703703703703705</v>
      </c>
      <c r="AH20" s="4">
        <v>282</v>
      </c>
      <c r="AI20" s="9">
        <f t="shared" si="13"/>
        <v>5.2222222222222223</v>
      </c>
      <c r="AJ20" s="4">
        <v>155</v>
      </c>
      <c r="AK20" s="9">
        <f t="shared" si="14"/>
        <v>2.8703703703703702</v>
      </c>
      <c r="AL20" s="4">
        <v>31</v>
      </c>
      <c r="AM20" s="9">
        <f t="shared" si="15"/>
        <v>0.57407407407407407</v>
      </c>
      <c r="AN20" s="4">
        <v>12</v>
      </c>
      <c r="AO20" s="9">
        <f t="shared" si="16"/>
        <v>0.22222222222222221</v>
      </c>
      <c r="AP20" s="4">
        <v>78</v>
      </c>
      <c r="AQ20" s="9">
        <f t="shared" si="17"/>
        <v>1.4444444444444444</v>
      </c>
      <c r="AR20" s="4">
        <v>88</v>
      </c>
      <c r="AS20" s="9">
        <f t="shared" si="18"/>
        <v>1.6296296296296295</v>
      </c>
      <c r="AT20" s="5">
        <v>3.562177458336182</v>
      </c>
      <c r="AU20" s="5">
        <v>0.15193761818452473</v>
      </c>
      <c r="AV20" s="5">
        <v>2.0716911968142986</v>
      </c>
      <c r="AW20" s="5">
        <v>1.4904862615218835</v>
      </c>
      <c r="AX20" s="5">
        <v>111.45329178605135</v>
      </c>
      <c r="AY20" s="5">
        <v>97.634378021034209</v>
      </c>
      <c r="AZ20" s="5">
        <v>20.750205037476942</v>
      </c>
      <c r="BA20" s="5">
        <v>13.407407407407407</v>
      </c>
      <c r="BB20" s="5">
        <v>30.880784815525701</v>
      </c>
      <c r="BC20" s="6">
        <v>0.55549289420257164</v>
      </c>
      <c r="BD20" s="6">
        <v>0.53030303030303028</v>
      </c>
      <c r="BE20" s="5">
        <v>21.583299802048323</v>
      </c>
      <c r="BF20" s="6">
        <v>0.1484848484848485</v>
      </c>
      <c r="BG20" s="6">
        <v>0.16969696969696971</v>
      </c>
      <c r="BH20" s="5">
        <v>11.911395726639364</v>
      </c>
      <c r="BI20" s="5">
        <v>33.257560345666342</v>
      </c>
      <c r="BJ20" s="5">
        <v>20.232791561746112</v>
      </c>
      <c r="BK20" s="5">
        <v>27.896554775485232</v>
      </c>
      <c r="BL20" s="5">
        <v>1.8107115145327726</v>
      </c>
      <c r="BM20" s="5">
        <v>1.3105336875414659</v>
      </c>
      <c r="BN20" s="5">
        <v>18.028846153846153</v>
      </c>
      <c r="BO20" t="s">
        <v>325</v>
      </c>
    </row>
    <row r="21" spans="1:68" x14ac:dyDescent="0.3">
      <c r="A21" s="1" t="s">
        <v>197</v>
      </c>
      <c r="B21" s="1" t="s">
        <v>319</v>
      </c>
      <c r="C21" s="14" t="s">
        <v>132</v>
      </c>
      <c r="D21" s="7">
        <v>14</v>
      </c>
      <c r="E21" s="15" t="s">
        <v>223</v>
      </c>
      <c r="F21" s="15" t="s">
        <v>215</v>
      </c>
      <c r="G21" s="2">
        <f t="shared" si="0"/>
        <v>12936</v>
      </c>
      <c r="H21" s="7">
        <v>97</v>
      </c>
      <c r="I21" s="9">
        <f t="shared" si="1"/>
        <v>6.9285714285714288</v>
      </c>
      <c r="J21" s="11">
        <v>84</v>
      </c>
      <c r="K21" s="11">
        <v>34</v>
      </c>
      <c r="L21" s="9">
        <f t="shared" si="2"/>
        <v>6</v>
      </c>
      <c r="M21" s="9">
        <f t="shared" si="3"/>
        <v>2.4285714285714284</v>
      </c>
      <c r="N21" s="12">
        <f t="shared" si="4"/>
        <v>0.40476190476190477</v>
      </c>
      <c r="O21" s="2">
        <v>30</v>
      </c>
      <c r="P21" s="4">
        <v>15</v>
      </c>
      <c r="Q21" s="9">
        <f t="shared" si="5"/>
        <v>2.1428571428571428</v>
      </c>
      <c r="R21" s="9">
        <f t="shared" si="6"/>
        <v>1.0714285714285714</v>
      </c>
      <c r="S21" s="12">
        <f t="shared" si="19"/>
        <v>0.5</v>
      </c>
      <c r="T21" s="4">
        <v>54</v>
      </c>
      <c r="U21" s="4">
        <v>19</v>
      </c>
      <c r="V21" s="9">
        <f t="shared" si="7"/>
        <v>3.8571428571428572</v>
      </c>
      <c r="W21" s="9">
        <f t="shared" si="8"/>
        <v>1.3571428571428572</v>
      </c>
      <c r="X21" s="12">
        <f t="shared" si="22"/>
        <v>0.35185185185185186</v>
      </c>
      <c r="Y21" s="4">
        <v>13</v>
      </c>
      <c r="Z21" s="4">
        <v>10</v>
      </c>
      <c r="AA21" s="9">
        <f t="shared" si="9"/>
        <v>0.9285714285714286</v>
      </c>
      <c r="AB21" s="9">
        <f t="shared" si="10"/>
        <v>0.7142857142857143</v>
      </c>
      <c r="AC21" s="12">
        <f t="shared" si="23"/>
        <v>0.76923076923076927</v>
      </c>
      <c r="AD21" s="4">
        <v>24</v>
      </c>
      <c r="AE21" s="9">
        <f t="shared" si="11"/>
        <v>1.7142857142857142</v>
      </c>
      <c r="AF21" s="4">
        <v>2</v>
      </c>
      <c r="AG21" s="9">
        <f t="shared" si="12"/>
        <v>0.14285714285714285</v>
      </c>
      <c r="AH21" s="4">
        <v>22</v>
      </c>
      <c r="AI21" s="9">
        <f t="shared" si="13"/>
        <v>1.5714285714285714</v>
      </c>
      <c r="AJ21" s="4">
        <v>44</v>
      </c>
      <c r="AK21" s="9">
        <f t="shared" si="14"/>
        <v>3.1428571428571428</v>
      </c>
      <c r="AL21" s="4">
        <v>8</v>
      </c>
      <c r="AM21" s="9">
        <f t="shared" si="15"/>
        <v>0.5714285714285714</v>
      </c>
      <c r="AN21" s="4">
        <v>1</v>
      </c>
      <c r="AO21" s="9">
        <f t="shared" si="16"/>
        <v>7.1428571428571425E-2</v>
      </c>
      <c r="AP21" s="4">
        <v>23</v>
      </c>
      <c r="AQ21" s="9">
        <f t="shared" si="17"/>
        <v>1.6428571428571428</v>
      </c>
      <c r="AR21" s="4">
        <v>20</v>
      </c>
      <c r="AS21" s="9">
        <f t="shared" si="18"/>
        <v>1.4285714285714286</v>
      </c>
      <c r="AT21" s="5">
        <v>0.37068326173243116</v>
      </c>
      <c r="AU21" s="5">
        <v>6.8772404774105969E-2</v>
      </c>
      <c r="AV21" s="5">
        <v>0.22170094395164464</v>
      </c>
      <c r="AW21" s="5">
        <v>0.14898231778078655</v>
      </c>
      <c r="AX21" s="5">
        <v>102.25954694047819</v>
      </c>
      <c r="AY21" s="5">
        <v>105.6940649218428</v>
      </c>
      <c r="AZ21" s="5">
        <v>3.4706421211729972</v>
      </c>
      <c r="BA21" s="5">
        <v>7</v>
      </c>
      <c r="BB21" s="5">
        <v>18.18181818181818</v>
      </c>
      <c r="BC21" s="6">
        <v>0.54057066428889877</v>
      </c>
      <c r="BD21" s="6">
        <v>0.5178571428571429</v>
      </c>
      <c r="BE21" s="5">
        <v>6.3414401977773229</v>
      </c>
      <c r="BF21" s="6">
        <v>0.6428571428571429</v>
      </c>
      <c r="BG21" s="6">
        <v>0.15476190476190477</v>
      </c>
      <c r="BH21" s="5">
        <v>0.26599104940118767</v>
      </c>
      <c r="BI21" s="5">
        <v>2.925901543413064</v>
      </c>
      <c r="BJ21" s="5">
        <v>1.4297628976528058</v>
      </c>
      <c r="BK21" s="5">
        <v>7.2301233228989501</v>
      </c>
      <c r="BL21" s="5">
        <v>2.0325396592600806</v>
      </c>
      <c r="BM21" s="5">
        <v>0.12315801789486</v>
      </c>
      <c r="BN21" s="5">
        <v>20.404542228530872</v>
      </c>
      <c r="BO21" t="s">
        <v>323</v>
      </c>
      <c r="BP21">
        <v>280000</v>
      </c>
    </row>
    <row r="22" spans="1:68" x14ac:dyDescent="0.3">
      <c r="A22" s="1" t="s">
        <v>197</v>
      </c>
      <c r="B22" s="1" t="s">
        <v>319</v>
      </c>
      <c r="C22" s="14" t="s">
        <v>164</v>
      </c>
      <c r="D22" s="7">
        <v>38</v>
      </c>
      <c r="E22" s="15" t="s">
        <v>232</v>
      </c>
      <c r="F22" s="15" t="s">
        <v>210</v>
      </c>
      <c r="G22" s="2">
        <f t="shared" si="0"/>
        <v>19304</v>
      </c>
      <c r="H22" s="7">
        <v>138</v>
      </c>
      <c r="I22" s="9">
        <f t="shared" si="1"/>
        <v>3.6315789473684212</v>
      </c>
      <c r="J22" s="11">
        <v>130</v>
      </c>
      <c r="K22" s="11">
        <v>55</v>
      </c>
      <c r="L22" s="9">
        <f t="shared" si="2"/>
        <v>3.4210526315789473</v>
      </c>
      <c r="M22" s="9">
        <f t="shared" si="3"/>
        <v>1.4473684210526316</v>
      </c>
      <c r="N22" s="12">
        <f t="shared" si="4"/>
        <v>0.42307692307692307</v>
      </c>
      <c r="O22" s="2">
        <v>111</v>
      </c>
      <c r="P22" s="4">
        <v>49</v>
      </c>
      <c r="Q22" s="9">
        <f t="shared" si="5"/>
        <v>2.9210526315789473</v>
      </c>
      <c r="R22" s="9">
        <f t="shared" si="6"/>
        <v>1.2894736842105263</v>
      </c>
      <c r="S22" s="12">
        <f t="shared" si="19"/>
        <v>0.44144144144144143</v>
      </c>
      <c r="T22" s="4">
        <v>19</v>
      </c>
      <c r="U22" s="4">
        <v>6</v>
      </c>
      <c r="V22" s="9">
        <f t="shared" si="7"/>
        <v>0.5</v>
      </c>
      <c r="W22" s="9">
        <f t="shared" si="8"/>
        <v>0.15789473684210525</v>
      </c>
      <c r="X22" s="12">
        <f t="shared" si="22"/>
        <v>0.31578947368421051</v>
      </c>
      <c r="Y22" s="4">
        <v>31</v>
      </c>
      <c r="Z22" s="4">
        <v>22</v>
      </c>
      <c r="AA22" s="9">
        <f t="shared" si="9"/>
        <v>0.81578947368421051</v>
      </c>
      <c r="AB22" s="9">
        <f t="shared" si="10"/>
        <v>0.57894736842105265</v>
      </c>
      <c r="AC22" s="12">
        <f t="shared" si="23"/>
        <v>0.70967741935483875</v>
      </c>
      <c r="AD22" s="4">
        <v>65</v>
      </c>
      <c r="AE22" s="9">
        <f t="shared" si="11"/>
        <v>1.7105263157894737</v>
      </c>
      <c r="AF22" s="4">
        <v>22</v>
      </c>
      <c r="AG22" s="9">
        <f t="shared" si="12"/>
        <v>0.57894736842105265</v>
      </c>
      <c r="AH22" s="4">
        <v>43</v>
      </c>
      <c r="AI22" s="9">
        <f t="shared" si="13"/>
        <v>1.131578947368421</v>
      </c>
      <c r="AJ22" s="4">
        <v>16</v>
      </c>
      <c r="AK22" s="9">
        <f t="shared" si="14"/>
        <v>0.42105263157894735</v>
      </c>
      <c r="AL22" s="4">
        <v>8</v>
      </c>
      <c r="AM22" s="9">
        <f t="shared" si="15"/>
        <v>0.21052631578947367</v>
      </c>
      <c r="AN22" s="4">
        <v>3</v>
      </c>
      <c r="AO22" s="9">
        <f t="shared" si="16"/>
        <v>7.8947368421052627E-2</v>
      </c>
      <c r="AP22" s="4">
        <v>18</v>
      </c>
      <c r="AQ22" s="9">
        <f t="shared" si="17"/>
        <v>0.47368421052631576</v>
      </c>
      <c r="AR22" s="4">
        <v>60</v>
      </c>
      <c r="AS22" s="9">
        <f t="shared" si="18"/>
        <v>1.5789473684210527</v>
      </c>
      <c r="AT22" s="5">
        <v>0.30830265772879811</v>
      </c>
      <c r="AU22" s="5">
        <v>3.8330210243945062E-2</v>
      </c>
      <c r="AV22" s="5">
        <v>7.4285768853196349E-2</v>
      </c>
      <c r="AW22" s="5">
        <v>0.23401688887560176</v>
      </c>
      <c r="AX22" s="5">
        <v>97.071305708612016</v>
      </c>
      <c r="AY22" s="5">
        <v>105.36793567360606</v>
      </c>
      <c r="AZ22" s="5">
        <v>5.9262233114219631</v>
      </c>
      <c r="BA22" s="5">
        <v>3.3684210526315788</v>
      </c>
      <c r="BB22" s="5">
        <v>15.913800248653127</v>
      </c>
      <c r="BC22" s="6">
        <v>0.48036758563074355</v>
      </c>
      <c r="BD22" s="6">
        <v>0.44615384615384618</v>
      </c>
      <c r="BE22" s="5">
        <v>16.540324357084085</v>
      </c>
      <c r="BF22" s="6">
        <v>0.14615384615384616</v>
      </c>
      <c r="BG22" s="6">
        <v>0.23846153846153847</v>
      </c>
      <c r="BH22" s="5">
        <v>5.3219154057355738</v>
      </c>
      <c r="BI22" s="5">
        <v>10.401925565755892</v>
      </c>
      <c r="BJ22" s="5">
        <v>7.0432709672758795</v>
      </c>
      <c r="BK22" s="5">
        <v>5.364237300447579</v>
      </c>
      <c r="BL22" s="5">
        <v>1.3620458470880854</v>
      </c>
      <c r="BM22" s="5">
        <v>0.67203548347352737</v>
      </c>
      <c r="BN22" s="5">
        <v>11.1358574610245</v>
      </c>
      <c r="BO22" t="s">
        <v>323</v>
      </c>
      <c r="BP22">
        <v>64000</v>
      </c>
    </row>
    <row r="23" spans="1:68" x14ac:dyDescent="0.3">
      <c r="A23" s="1" t="s">
        <v>197</v>
      </c>
      <c r="B23" s="1" t="s">
        <v>319</v>
      </c>
      <c r="C23" s="14" t="s">
        <v>158</v>
      </c>
      <c r="D23" s="7">
        <v>39</v>
      </c>
      <c r="E23" s="15" t="s">
        <v>219</v>
      </c>
      <c r="F23" s="15" t="s">
        <v>263</v>
      </c>
      <c r="G23" s="2">
        <f t="shared" si="0"/>
        <v>63102</v>
      </c>
      <c r="H23" s="7">
        <v>626</v>
      </c>
      <c r="I23" s="9">
        <f t="shared" si="1"/>
        <v>16.051282051282051</v>
      </c>
      <c r="J23" s="11">
        <v>446</v>
      </c>
      <c r="K23" s="11">
        <v>255</v>
      </c>
      <c r="L23" s="9">
        <f t="shared" si="2"/>
        <v>11.435897435897436</v>
      </c>
      <c r="M23" s="9">
        <f t="shared" si="3"/>
        <v>6.5384615384615383</v>
      </c>
      <c r="N23" s="12">
        <f t="shared" si="4"/>
        <v>0.5717488789237668</v>
      </c>
      <c r="O23" s="2">
        <v>444</v>
      </c>
      <c r="P23" s="4">
        <v>254</v>
      </c>
      <c r="Q23" s="9">
        <f t="shared" si="5"/>
        <v>11.384615384615385</v>
      </c>
      <c r="R23" s="9">
        <f t="shared" si="6"/>
        <v>6.5128205128205128</v>
      </c>
      <c r="S23" s="12">
        <f t="shared" si="19"/>
        <v>0.57207207207207211</v>
      </c>
      <c r="T23" s="4">
        <v>2</v>
      </c>
      <c r="U23" s="4">
        <v>1</v>
      </c>
      <c r="V23" s="9">
        <f t="shared" si="7"/>
        <v>5.128205128205128E-2</v>
      </c>
      <c r="W23" s="9">
        <f t="shared" si="8"/>
        <v>2.564102564102564E-2</v>
      </c>
      <c r="X23" s="12">
        <f t="shared" si="22"/>
        <v>0.5</v>
      </c>
      <c r="Y23" s="4">
        <v>208</v>
      </c>
      <c r="Z23" s="4">
        <v>115</v>
      </c>
      <c r="AA23" s="9">
        <f t="shared" si="9"/>
        <v>5.333333333333333</v>
      </c>
      <c r="AB23" s="9">
        <f t="shared" si="10"/>
        <v>2.9487179487179489</v>
      </c>
      <c r="AC23" s="12">
        <f t="shared" si="23"/>
        <v>0.55288461538461542</v>
      </c>
      <c r="AD23" s="4">
        <v>510</v>
      </c>
      <c r="AE23" s="9">
        <f t="shared" si="11"/>
        <v>13.076923076923077</v>
      </c>
      <c r="AF23" s="4">
        <v>184</v>
      </c>
      <c r="AG23" s="9">
        <f t="shared" si="12"/>
        <v>4.7179487179487181</v>
      </c>
      <c r="AH23" s="4">
        <v>326</v>
      </c>
      <c r="AI23" s="9">
        <f t="shared" si="13"/>
        <v>8.3589743589743595</v>
      </c>
      <c r="AJ23" s="4">
        <v>175</v>
      </c>
      <c r="AK23" s="9">
        <f t="shared" si="14"/>
        <v>4.4871794871794872</v>
      </c>
      <c r="AL23" s="4">
        <v>72</v>
      </c>
      <c r="AM23" s="9">
        <f t="shared" si="15"/>
        <v>1.8461538461538463</v>
      </c>
      <c r="AN23" s="4">
        <v>17</v>
      </c>
      <c r="AO23" s="9">
        <f t="shared" si="16"/>
        <v>0.4358974358974359</v>
      </c>
      <c r="AP23" s="4">
        <v>87</v>
      </c>
      <c r="AQ23" s="9">
        <f t="shared" si="17"/>
        <v>2.2307692307692308</v>
      </c>
      <c r="AR23" s="4">
        <v>102</v>
      </c>
      <c r="AS23" s="9">
        <f t="shared" si="18"/>
        <v>2.6153846153846154</v>
      </c>
      <c r="AT23" s="5">
        <v>6.5700154315451655</v>
      </c>
      <c r="AU23" s="5">
        <v>0.24988173173129846</v>
      </c>
      <c r="AV23" s="5">
        <v>4.30649786361026</v>
      </c>
      <c r="AW23" s="5">
        <v>2.2635175679349055</v>
      </c>
      <c r="AX23" s="5">
        <v>118.75429435395057</v>
      </c>
      <c r="AY23" s="5">
        <v>92.584098220777875</v>
      </c>
      <c r="AZ23" s="5">
        <v>22.189420050003367</v>
      </c>
      <c r="BA23" s="5">
        <v>26.384615384615383</v>
      </c>
      <c r="BB23" s="5">
        <v>39.136635922791669</v>
      </c>
      <c r="BC23" s="6">
        <v>0.58230391427295736</v>
      </c>
      <c r="BD23" s="6">
        <v>0.57286995515695072</v>
      </c>
      <c r="BE23" s="5">
        <v>20.064425358106931</v>
      </c>
      <c r="BF23" s="6">
        <v>4.4843049327354259E-3</v>
      </c>
      <c r="BG23" s="6">
        <v>0.46636771300448432</v>
      </c>
      <c r="BH23" s="5">
        <v>13.97488697620282</v>
      </c>
      <c r="BI23" s="5">
        <v>24.75985409914195</v>
      </c>
      <c r="BJ23" s="5">
        <v>17.350676449575307</v>
      </c>
      <c r="BK23" s="5">
        <v>20.110685381734328</v>
      </c>
      <c r="BL23" s="5">
        <v>3.750061761745993</v>
      </c>
      <c r="BM23" s="5">
        <v>1.1956527472759337</v>
      </c>
      <c r="BN23" s="5">
        <v>13.930698776660476</v>
      </c>
      <c r="BO23" t="s">
        <v>325</v>
      </c>
    </row>
    <row r="24" spans="1:68" x14ac:dyDescent="0.3">
      <c r="A24" s="1" t="s">
        <v>197</v>
      </c>
      <c r="B24" s="1" t="s">
        <v>319</v>
      </c>
      <c r="C24" s="14" t="s">
        <v>165</v>
      </c>
      <c r="D24" s="7">
        <v>54</v>
      </c>
      <c r="E24" s="15" t="s">
        <v>210</v>
      </c>
      <c r="F24" s="15" t="s">
        <v>280</v>
      </c>
      <c r="G24" s="2">
        <f t="shared" si="0"/>
        <v>93582</v>
      </c>
      <c r="H24" s="7">
        <v>519</v>
      </c>
      <c r="I24" s="9">
        <f t="shared" si="1"/>
        <v>9.6111111111111107</v>
      </c>
      <c r="J24" s="11">
        <v>471</v>
      </c>
      <c r="K24" s="11">
        <v>210</v>
      </c>
      <c r="L24" s="9">
        <f t="shared" si="2"/>
        <v>8.7222222222222214</v>
      </c>
      <c r="M24" s="9">
        <f t="shared" si="3"/>
        <v>3.8888888888888888</v>
      </c>
      <c r="N24" s="12">
        <f t="shared" si="4"/>
        <v>0.44585987261146498</v>
      </c>
      <c r="O24" s="2">
        <v>292</v>
      </c>
      <c r="P24" s="4">
        <v>149</v>
      </c>
      <c r="Q24" s="9">
        <f t="shared" si="5"/>
        <v>5.4074074074074074</v>
      </c>
      <c r="R24" s="9">
        <f t="shared" si="6"/>
        <v>2.7592592592592591</v>
      </c>
      <c r="S24" s="12">
        <f t="shared" si="19"/>
        <v>0.51027397260273977</v>
      </c>
      <c r="T24" s="4">
        <v>179</v>
      </c>
      <c r="U24" s="4">
        <v>61</v>
      </c>
      <c r="V24" s="9">
        <f t="shared" si="7"/>
        <v>3.3148148148148149</v>
      </c>
      <c r="W24" s="9">
        <f t="shared" si="8"/>
        <v>1.1296296296296295</v>
      </c>
      <c r="X24" s="12">
        <f t="shared" si="22"/>
        <v>0.34078212290502791</v>
      </c>
      <c r="Y24" s="4">
        <v>51</v>
      </c>
      <c r="Z24" s="4">
        <v>38</v>
      </c>
      <c r="AA24" s="9">
        <f t="shared" si="9"/>
        <v>0.94444444444444442</v>
      </c>
      <c r="AB24" s="9">
        <f t="shared" si="10"/>
        <v>0.70370370370370372</v>
      </c>
      <c r="AC24" s="12">
        <f t="shared" si="23"/>
        <v>0.74509803921568629</v>
      </c>
      <c r="AD24" s="4">
        <v>131</v>
      </c>
      <c r="AE24" s="9">
        <f t="shared" si="11"/>
        <v>2.425925925925926</v>
      </c>
      <c r="AF24" s="4">
        <v>44</v>
      </c>
      <c r="AG24" s="9">
        <f t="shared" si="12"/>
        <v>0.81481481481481477</v>
      </c>
      <c r="AH24" s="4">
        <v>87</v>
      </c>
      <c r="AI24" s="9">
        <f t="shared" si="13"/>
        <v>1.6111111111111112</v>
      </c>
      <c r="AJ24" s="4">
        <v>299</v>
      </c>
      <c r="AK24" s="9">
        <f t="shared" si="14"/>
        <v>5.5370370370370372</v>
      </c>
      <c r="AL24" s="4">
        <v>40</v>
      </c>
      <c r="AM24" s="9">
        <f t="shared" si="15"/>
        <v>0.7407407407407407</v>
      </c>
      <c r="AN24" s="4">
        <v>4</v>
      </c>
      <c r="AO24" s="9">
        <f t="shared" si="16"/>
        <v>7.407407407407407E-2</v>
      </c>
      <c r="AP24" s="4">
        <v>87</v>
      </c>
      <c r="AQ24" s="9">
        <f t="shared" si="17"/>
        <v>1.6111111111111112</v>
      </c>
      <c r="AR24" s="4">
        <v>154</v>
      </c>
      <c r="AS24" s="9">
        <f t="shared" si="18"/>
        <v>2.8518518518518516</v>
      </c>
      <c r="AT24" s="5">
        <v>3.3350505865381579</v>
      </c>
      <c r="AU24" s="5">
        <v>8.5530565789271207E-2</v>
      </c>
      <c r="AV24" s="5">
        <v>2.8535938637968559</v>
      </c>
      <c r="AW24" s="5">
        <v>0.48145672274130191</v>
      </c>
      <c r="AX24" s="5">
        <v>112.07149589328004</v>
      </c>
      <c r="AY24" s="5">
        <v>109.12424562434174</v>
      </c>
      <c r="AZ24" s="5">
        <v>12.27923823018252</v>
      </c>
      <c r="BA24" s="5">
        <v>11.703703703703704</v>
      </c>
      <c r="BB24" s="5">
        <v>16.208245175354236</v>
      </c>
      <c r="BC24" s="6">
        <v>0.52589980544747084</v>
      </c>
      <c r="BD24" s="6">
        <v>0.51061571125265393</v>
      </c>
      <c r="BE24" s="5">
        <v>17.410757357796491</v>
      </c>
      <c r="BF24" s="6">
        <v>0.38004246284501064</v>
      </c>
      <c r="BG24" s="6">
        <v>0.10828025477707007</v>
      </c>
      <c r="BH24" s="5">
        <v>3.1200611957457256</v>
      </c>
      <c r="BI24" s="5">
        <v>6.1692119097699578</v>
      </c>
      <c r="BJ24" s="5">
        <v>4.1609977924477359</v>
      </c>
      <c r="BK24" s="5">
        <v>30.045507890923421</v>
      </c>
      <c r="BL24" s="5">
        <v>1.4048071761764227</v>
      </c>
      <c r="BM24" s="5">
        <v>0.26266130071517746</v>
      </c>
      <c r="BN24" s="5">
        <v>14.988629315691544</v>
      </c>
      <c r="BO24" t="s">
        <v>323</v>
      </c>
      <c r="BP24">
        <v>130000</v>
      </c>
    </row>
    <row r="25" spans="1:68" x14ac:dyDescent="0.3">
      <c r="A25" s="1" t="s">
        <v>197</v>
      </c>
      <c r="B25" s="1" t="s">
        <v>319</v>
      </c>
      <c r="C25" s="14" t="s">
        <v>159</v>
      </c>
      <c r="D25" s="7">
        <v>42</v>
      </c>
      <c r="E25" s="15" t="s">
        <v>247</v>
      </c>
      <c r="F25" s="15" t="s">
        <v>222</v>
      </c>
      <c r="G25" s="2">
        <f t="shared" si="0"/>
        <v>76356</v>
      </c>
      <c r="H25" s="7">
        <v>464</v>
      </c>
      <c r="I25" s="9">
        <f t="shared" si="1"/>
        <v>11.047619047619047</v>
      </c>
      <c r="J25" s="11">
        <v>412</v>
      </c>
      <c r="K25" s="11">
        <v>161</v>
      </c>
      <c r="L25" s="9">
        <f t="shared" si="2"/>
        <v>9.8095238095238102</v>
      </c>
      <c r="M25" s="9">
        <f t="shared" si="3"/>
        <v>3.8333333333333335</v>
      </c>
      <c r="N25" s="12">
        <f t="shared" si="4"/>
        <v>0.39077669902912621</v>
      </c>
      <c r="O25" s="2">
        <v>136</v>
      </c>
      <c r="P25" s="4">
        <v>60</v>
      </c>
      <c r="Q25" s="9">
        <f t="shared" si="5"/>
        <v>3.2380952380952381</v>
      </c>
      <c r="R25" s="9">
        <f t="shared" si="6"/>
        <v>1.4285714285714286</v>
      </c>
      <c r="S25" s="12">
        <f t="shared" si="19"/>
        <v>0.44117647058823528</v>
      </c>
      <c r="T25" s="4">
        <v>276</v>
      </c>
      <c r="U25" s="4">
        <v>101</v>
      </c>
      <c r="V25" s="9">
        <f t="shared" si="7"/>
        <v>6.5714285714285712</v>
      </c>
      <c r="W25" s="9">
        <f t="shared" si="8"/>
        <v>2.4047619047619047</v>
      </c>
      <c r="X25" s="12">
        <f t="shared" si="22"/>
        <v>0.36594202898550726</v>
      </c>
      <c r="Y25" s="4">
        <v>53</v>
      </c>
      <c r="Z25" s="4">
        <v>41</v>
      </c>
      <c r="AA25" s="9">
        <f t="shared" si="9"/>
        <v>1.2619047619047619</v>
      </c>
      <c r="AB25" s="9">
        <f t="shared" si="10"/>
        <v>0.97619047619047616</v>
      </c>
      <c r="AC25" s="12">
        <f t="shared" si="23"/>
        <v>0.77358490566037741</v>
      </c>
      <c r="AD25" s="4">
        <v>108</v>
      </c>
      <c r="AE25" s="9">
        <f t="shared" si="11"/>
        <v>2.5714285714285716</v>
      </c>
      <c r="AF25" s="4">
        <v>25</v>
      </c>
      <c r="AG25" s="9">
        <f t="shared" si="12"/>
        <v>0.59523809523809523</v>
      </c>
      <c r="AH25" s="4">
        <v>83</v>
      </c>
      <c r="AI25" s="9">
        <f t="shared" si="13"/>
        <v>1.9761904761904763</v>
      </c>
      <c r="AJ25" s="4">
        <v>64</v>
      </c>
      <c r="AK25" s="9">
        <f t="shared" si="14"/>
        <v>1.5238095238095237</v>
      </c>
      <c r="AL25" s="4">
        <v>30</v>
      </c>
      <c r="AM25" s="9">
        <f t="shared" si="15"/>
        <v>0.7142857142857143</v>
      </c>
      <c r="AN25" s="4">
        <v>16</v>
      </c>
      <c r="AO25" s="9">
        <f t="shared" si="16"/>
        <v>0.38095238095238093</v>
      </c>
      <c r="AP25" s="4">
        <v>47</v>
      </c>
      <c r="AQ25" s="9">
        <f t="shared" si="17"/>
        <v>1.1190476190476191</v>
      </c>
      <c r="AR25" s="4">
        <v>88</v>
      </c>
      <c r="AS25" s="9">
        <f t="shared" si="18"/>
        <v>2.0952380952380953</v>
      </c>
      <c r="AT25" s="5">
        <v>1.6212704746917854</v>
      </c>
      <c r="AU25" s="5">
        <v>5.0959310849969686E-2</v>
      </c>
      <c r="AV25" s="5">
        <v>1.1399955594730293</v>
      </c>
      <c r="AW25" s="5">
        <v>0.48127491521875598</v>
      </c>
      <c r="AX25" s="5">
        <v>104.65941946399096</v>
      </c>
      <c r="AY25" s="5">
        <v>108.50072980326291</v>
      </c>
      <c r="AZ25" s="5">
        <v>7.4862657183332777</v>
      </c>
      <c r="BA25" s="5">
        <v>8.8571428571428577</v>
      </c>
      <c r="BB25" s="5">
        <v>11.692597831211692</v>
      </c>
      <c r="BC25" s="6">
        <v>0.53294128457226864</v>
      </c>
      <c r="BD25" s="6">
        <v>0.51334951456310685</v>
      </c>
      <c r="BE25" s="5">
        <v>13.79114371934668</v>
      </c>
      <c r="BF25" s="6">
        <v>0.66990291262135926</v>
      </c>
      <c r="BG25" s="6">
        <v>0.12864077669902912</v>
      </c>
      <c r="BH25" s="5">
        <v>1.6898771290339478</v>
      </c>
      <c r="BI25" s="5">
        <v>5.6103920683927067</v>
      </c>
      <c r="BJ25" s="5">
        <v>3.270051775819784</v>
      </c>
      <c r="BK25" s="5">
        <v>5.8009503588205042</v>
      </c>
      <c r="BL25" s="5">
        <v>1.2912999485398202</v>
      </c>
      <c r="BM25" s="5">
        <v>1.0015226273694227</v>
      </c>
      <c r="BN25" s="5">
        <v>9.7445679217117274</v>
      </c>
      <c r="BO25" t="s">
        <v>323</v>
      </c>
      <c r="BP25">
        <v>100000</v>
      </c>
    </row>
    <row r="26" spans="1:68" x14ac:dyDescent="0.3">
      <c r="A26" s="1" t="s">
        <v>197</v>
      </c>
      <c r="B26" s="1" t="s">
        <v>319</v>
      </c>
      <c r="C26" s="14" t="s">
        <v>296</v>
      </c>
      <c r="D26" s="7">
        <v>1</v>
      </c>
      <c r="E26" s="15" t="s">
        <v>277</v>
      </c>
      <c r="F26" s="15" t="s">
        <v>259</v>
      </c>
      <c r="G26" s="2">
        <f t="shared" si="0"/>
        <v>334</v>
      </c>
      <c r="H26" s="7">
        <v>2</v>
      </c>
      <c r="I26" s="9">
        <f t="shared" si="1"/>
        <v>2</v>
      </c>
      <c r="J26" s="11">
        <v>4</v>
      </c>
      <c r="K26" s="11">
        <v>1</v>
      </c>
      <c r="L26" s="9">
        <f t="shared" si="2"/>
        <v>4</v>
      </c>
      <c r="M26" s="9">
        <f t="shared" si="3"/>
        <v>1</v>
      </c>
      <c r="N26" s="12">
        <f t="shared" si="4"/>
        <v>0.25</v>
      </c>
      <c r="O26" s="2">
        <v>3</v>
      </c>
      <c r="P26" s="4">
        <v>1</v>
      </c>
      <c r="Q26" s="9">
        <f t="shared" si="5"/>
        <v>3</v>
      </c>
      <c r="R26" s="9">
        <f t="shared" si="6"/>
        <v>1</v>
      </c>
      <c r="S26" s="12">
        <f t="shared" si="19"/>
        <v>0.33333333333333331</v>
      </c>
      <c r="T26" s="4">
        <v>1</v>
      </c>
      <c r="U26" s="4">
        <v>0</v>
      </c>
      <c r="V26" s="9">
        <f t="shared" si="7"/>
        <v>1</v>
      </c>
      <c r="W26" s="9">
        <f t="shared" si="8"/>
        <v>0</v>
      </c>
      <c r="X26" s="12">
        <f t="shared" si="22"/>
        <v>0</v>
      </c>
      <c r="Y26" s="4">
        <v>0</v>
      </c>
      <c r="Z26" s="4">
        <v>0</v>
      </c>
      <c r="AA26" s="9">
        <f t="shared" si="9"/>
        <v>0</v>
      </c>
      <c r="AB26" s="9">
        <f t="shared" si="10"/>
        <v>0</v>
      </c>
      <c r="AC26" s="12">
        <v>0</v>
      </c>
      <c r="AD26" s="4">
        <v>1</v>
      </c>
      <c r="AE26" s="9">
        <f t="shared" si="11"/>
        <v>1</v>
      </c>
      <c r="AF26" s="4">
        <v>0</v>
      </c>
      <c r="AG26" s="9">
        <f t="shared" si="12"/>
        <v>0</v>
      </c>
      <c r="AH26" s="4">
        <v>1</v>
      </c>
      <c r="AI26" s="9">
        <f t="shared" si="13"/>
        <v>1</v>
      </c>
      <c r="AJ26" s="4">
        <v>0</v>
      </c>
      <c r="AK26" s="9">
        <f t="shared" si="14"/>
        <v>0</v>
      </c>
      <c r="AL26" s="4">
        <v>0</v>
      </c>
      <c r="AM26" s="9">
        <f t="shared" si="15"/>
        <v>0</v>
      </c>
      <c r="AN26" s="4">
        <v>0</v>
      </c>
      <c r="AO26" s="9">
        <f t="shared" si="16"/>
        <v>0</v>
      </c>
      <c r="AP26" s="4">
        <v>0</v>
      </c>
      <c r="AQ26" s="9">
        <f t="shared" si="17"/>
        <v>0</v>
      </c>
      <c r="AR26" s="4">
        <v>1</v>
      </c>
      <c r="AS26" s="9">
        <f t="shared" si="18"/>
        <v>1</v>
      </c>
      <c r="AT26" s="5">
        <v>-3.3474745454777161E-2</v>
      </c>
      <c r="AU26" s="5">
        <v>-0.24053709308821913</v>
      </c>
      <c r="AV26" s="5">
        <v>-3.6381226855645911E-2</v>
      </c>
      <c r="AW26" s="5">
        <v>2.9064814008687473E-3</v>
      </c>
      <c r="AX26" s="5">
        <v>56.003922375636428</v>
      </c>
      <c r="AY26" s="5">
        <v>107.20932198942327</v>
      </c>
      <c r="AZ26" s="5">
        <v>-0.13572831092638166</v>
      </c>
      <c r="BA26" s="5">
        <v>0</v>
      </c>
      <c r="BB26" s="5">
        <v>0</v>
      </c>
      <c r="BC26" s="6">
        <v>0.25</v>
      </c>
      <c r="BD26" s="6">
        <v>0.25</v>
      </c>
      <c r="BE26" s="5">
        <v>0.6225473902528067</v>
      </c>
      <c r="BF26" s="6">
        <v>0.25</v>
      </c>
      <c r="BG26" s="6">
        <v>0</v>
      </c>
      <c r="BH26" s="5">
        <v>0</v>
      </c>
      <c r="BI26" s="5">
        <v>0.36792773899206194</v>
      </c>
      <c r="BJ26" s="5">
        <v>0.16480799868153601</v>
      </c>
      <c r="BK26" s="5">
        <v>0</v>
      </c>
      <c r="BL26" s="5">
        <v>0</v>
      </c>
      <c r="BM26" s="5">
        <v>0</v>
      </c>
      <c r="BN26" s="5">
        <v>0</v>
      </c>
      <c r="BO26" t="s">
        <v>323</v>
      </c>
      <c r="BP26">
        <v>40000</v>
      </c>
    </row>
    <row r="27" spans="1:68" x14ac:dyDescent="0.3">
      <c r="A27" s="1" t="s">
        <v>197</v>
      </c>
      <c r="B27" s="1" t="s">
        <v>319</v>
      </c>
      <c r="C27" s="14" t="s">
        <v>77</v>
      </c>
      <c r="D27" s="7">
        <v>36</v>
      </c>
      <c r="E27" s="15" t="s">
        <v>230</v>
      </c>
      <c r="F27" s="15" t="s">
        <v>286</v>
      </c>
      <c r="G27" s="2">
        <f t="shared" si="0"/>
        <v>16272</v>
      </c>
      <c r="H27" s="7">
        <v>93</v>
      </c>
      <c r="I27" s="9">
        <f t="shared" si="1"/>
        <v>2.5833333333333335</v>
      </c>
      <c r="J27" s="11">
        <v>80</v>
      </c>
      <c r="K27" s="11">
        <v>36</v>
      </c>
      <c r="L27" s="9">
        <f t="shared" si="2"/>
        <v>2.2222222222222223</v>
      </c>
      <c r="M27" s="9">
        <f t="shared" si="3"/>
        <v>1</v>
      </c>
      <c r="N27" s="12">
        <f t="shared" si="4"/>
        <v>0.45</v>
      </c>
      <c r="O27" s="2">
        <v>51</v>
      </c>
      <c r="P27" s="4">
        <v>25</v>
      </c>
      <c r="Q27" s="9">
        <f t="shared" si="5"/>
        <v>1.4166666666666667</v>
      </c>
      <c r="R27" s="9">
        <f t="shared" si="6"/>
        <v>0.69444444444444442</v>
      </c>
      <c r="S27" s="12">
        <f t="shared" si="19"/>
        <v>0.49019607843137253</v>
      </c>
      <c r="T27" s="4">
        <v>29</v>
      </c>
      <c r="U27" s="4">
        <v>11</v>
      </c>
      <c r="V27" s="9">
        <f t="shared" si="7"/>
        <v>0.80555555555555558</v>
      </c>
      <c r="W27" s="9">
        <f t="shared" si="8"/>
        <v>0.30555555555555558</v>
      </c>
      <c r="X27" s="12">
        <f t="shared" si="22"/>
        <v>0.37931034482758619</v>
      </c>
      <c r="Y27" s="4">
        <v>15</v>
      </c>
      <c r="Z27" s="4">
        <v>10</v>
      </c>
      <c r="AA27" s="9">
        <f t="shared" si="9"/>
        <v>0.41666666666666669</v>
      </c>
      <c r="AB27" s="9">
        <f t="shared" si="10"/>
        <v>0.27777777777777779</v>
      </c>
      <c r="AC27" s="12">
        <f>Z27/Y27</f>
        <v>0.66666666666666663</v>
      </c>
      <c r="AD27" s="4">
        <v>31</v>
      </c>
      <c r="AE27" s="9">
        <f t="shared" si="11"/>
        <v>0.86111111111111116</v>
      </c>
      <c r="AF27" s="4">
        <v>11</v>
      </c>
      <c r="AG27" s="9">
        <f t="shared" si="12"/>
        <v>0.30555555555555558</v>
      </c>
      <c r="AH27" s="4">
        <v>20</v>
      </c>
      <c r="AI27" s="9">
        <f t="shared" si="13"/>
        <v>0.55555555555555558</v>
      </c>
      <c r="AJ27" s="4">
        <v>34</v>
      </c>
      <c r="AK27" s="9">
        <f t="shared" si="14"/>
        <v>0.94444444444444442</v>
      </c>
      <c r="AL27" s="4">
        <v>13</v>
      </c>
      <c r="AM27" s="9">
        <f t="shared" si="15"/>
        <v>0.3611111111111111</v>
      </c>
      <c r="AN27" s="4">
        <v>5</v>
      </c>
      <c r="AO27" s="9">
        <f t="shared" si="16"/>
        <v>0.1388888888888889</v>
      </c>
      <c r="AP27" s="4">
        <v>22</v>
      </c>
      <c r="AQ27" s="9">
        <f t="shared" si="17"/>
        <v>0.61111111111111116</v>
      </c>
      <c r="AR27" s="4">
        <v>35</v>
      </c>
      <c r="AS27" s="9">
        <f t="shared" si="18"/>
        <v>0.97222222222222221</v>
      </c>
      <c r="AT27" s="5">
        <v>0.384715828016092</v>
      </c>
      <c r="AU27" s="5">
        <v>5.6742747494998823E-2</v>
      </c>
      <c r="AV27" s="5">
        <v>0.16242378492350512</v>
      </c>
      <c r="AW27" s="5">
        <v>0.22229204309258688</v>
      </c>
      <c r="AX27" s="5">
        <v>100.59355755652328</v>
      </c>
      <c r="AY27" s="5">
        <v>104.53985183933854</v>
      </c>
      <c r="AZ27" s="5">
        <v>7.1531162408057254</v>
      </c>
      <c r="BA27" s="5">
        <v>2.9166666666666665</v>
      </c>
      <c r="BB27" s="5">
        <v>15.486725663716815</v>
      </c>
      <c r="BC27" s="6">
        <v>0.53695150115473445</v>
      </c>
      <c r="BD27" s="6">
        <v>0.51875000000000004</v>
      </c>
      <c r="BE27" s="5">
        <v>12.489650419361672</v>
      </c>
      <c r="BF27" s="6">
        <v>0.36249999999999999</v>
      </c>
      <c r="BG27" s="6">
        <v>0.1875</v>
      </c>
      <c r="BH27" s="5">
        <v>2.9906338784443265</v>
      </c>
      <c r="BI27" s="5">
        <v>5.4375161426260483</v>
      </c>
      <c r="BJ27" s="5">
        <v>3.7752699520987254</v>
      </c>
      <c r="BK27" s="5">
        <v>12.215788307574389</v>
      </c>
      <c r="BL27" s="5">
        <v>2.6257384573074081</v>
      </c>
      <c r="BM27" s="5">
        <v>1.2588275280403833</v>
      </c>
      <c r="BN27" s="5">
        <v>20.257826887661142</v>
      </c>
      <c r="BO27" t="s">
        <v>323</v>
      </c>
      <c r="BP27">
        <v>50000</v>
      </c>
    </row>
    <row r="28" spans="1:68" x14ac:dyDescent="0.3">
      <c r="A28" s="1" t="s">
        <v>197</v>
      </c>
      <c r="B28" s="1" t="s">
        <v>319</v>
      </c>
      <c r="C28" s="14" t="s">
        <v>298</v>
      </c>
      <c r="D28" s="7">
        <v>2</v>
      </c>
      <c r="E28" s="15" t="s">
        <v>226</v>
      </c>
      <c r="F28" s="15" t="s">
        <v>258</v>
      </c>
      <c r="G28" s="2">
        <f t="shared" si="0"/>
        <v>598</v>
      </c>
      <c r="H28" s="7">
        <v>0</v>
      </c>
      <c r="I28" s="9">
        <f t="shared" si="1"/>
        <v>0</v>
      </c>
      <c r="J28" s="11">
        <v>2</v>
      </c>
      <c r="K28" s="11">
        <v>0</v>
      </c>
      <c r="L28" s="9">
        <f t="shared" si="2"/>
        <v>1</v>
      </c>
      <c r="M28" s="9">
        <f t="shared" si="3"/>
        <v>0</v>
      </c>
      <c r="N28" s="12">
        <f t="shared" si="4"/>
        <v>0</v>
      </c>
      <c r="O28" s="2">
        <v>0</v>
      </c>
      <c r="P28" s="4">
        <v>0</v>
      </c>
      <c r="Q28" s="9">
        <f t="shared" si="5"/>
        <v>0</v>
      </c>
      <c r="R28" s="9">
        <f t="shared" si="6"/>
        <v>0</v>
      </c>
      <c r="S28" s="12">
        <v>0</v>
      </c>
      <c r="T28" s="4">
        <v>2</v>
      </c>
      <c r="U28" s="4">
        <v>0</v>
      </c>
      <c r="V28" s="9">
        <f t="shared" si="7"/>
        <v>1</v>
      </c>
      <c r="W28" s="9">
        <f t="shared" si="8"/>
        <v>0</v>
      </c>
      <c r="X28" s="12">
        <f t="shared" si="22"/>
        <v>0</v>
      </c>
      <c r="Y28" s="4">
        <v>0</v>
      </c>
      <c r="Z28" s="4">
        <v>0</v>
      </c>
      <c r="AA28" s="9">
        <f t="shared" si="9"/>
        <v>0</v>
      </c>
      <c r="AB28" s="9">
        <f t="shared" si="10"/>
        <v>0</v>
      </c>
      <c r="AC28" s="12">
        <v>0</v>
      </c>
      <c r="AD28" s="4">
        <v>1</v>
      </c>
      <c r="AE28" s="9">
        <f t="shared" si="11"/>
        <v>0.5</v>
      </c>
      <c r="AF28" s="4">
        <v>0</v>
      </c>
      <c r="AG28" s="9">
        <f t="shared" si="12"/>
        <v>0</v>
      </c>
      <c r="AH28" s="4">
        <v>1</v>
      </c>
      <c r="AI28" s="9">
        <f t="shared" si="13"/>
        <v>0.5</v>
      </c>
      <c r="AJ28" s="4">
        <v>0</v>
      </c>
      <c r="AK28" s="9">
        <f t="shared" si="14"/>
        <v>0</v>
      </c>
      <c r="AL28" s="4">
        <v>0</v>
      </c>
      <c r="AM28" s="9">
        <f t="shared" si="15"/>
        <v>0</v>
      </c>
      <c r="AN28" s="4">
        <v>0</v>
      </c>
      <c r="AO28" s="9">
        <f t="shared" si="16"/>
        <v>0</v>
      </c>
      <c r="AP28" s="4">
        <v>0</v>
      </c>
      <c r="AQ28" s="9">
        <f t="shared" si="17"/>
        <v>0</v>
      </c>
      <c r="AR28" s="4">
        <v>0</v>
      </c>
      <c r="AS28" s="9">
        <f t="shared" si="18"/>
        <v>0</v>
      </c>
      <c r="AT28" s="5">
        <v>-4.1365393152611077E-2</v>
      </c>
      <c r="AU28" s="5">
        <v>-0.16601495579643241</v>
      </c>
      <c r="AV28" s="5">
        <v>-4.2339026795395231E-2</v>
      </c>
      <c r="AW28" s="5">
        <v>9.7363364278415208E-4</v>
      </c>
      <c r="AX28" s="5">
        <v>0</v>
      </c>
      <c r="AY28" s="5">
        <v>111.01727375504122</v>
      </c>
      <c r="AZ28" s="5">
        <v>-0.22141237951533169</v>
      </c>
      <c r="BA28" s="5">
        <v>-0.5</v>
      </c>
      <c r="BB28" s="5">
        <v>-4.0133779264214047</v>
      </c>
      <c r="BC28" s="6">
        <v>0</v>
      </c>
      <c r="BD28" s="6">
        <v>0</v>
      </c>
      <c r="BE28" s="5">
        <v>0.34771041529170138</v>
      </c>
      <c r="BF28" s="6">
        <v>1</v>
      </c>
      <c r="BG28" s="6">
        <v>0</v>
      </c>
      <c r="BH28" s="5">
        <v>0</v>
      </c>
      <c r="BI28" s="5">
        <v>0.41099620342257093</v>
      </c>
      <c r="BJ28" s="5">
        <v>0.18409990488171582</v>
      </c>
      <c r="BK28" s="5">
        <v>0</v>
      </c>
      <c r="BL28" s="5">
        <v>0</v>
      </c>
      <c r="BM28" s="5">
        <v>0</v>
      </c>
      <c r="BN28" s="5">
        <v>0</v>
      </c>
      <c r="BO28" t="s">
        <v>323</v>
      </c>
      <c r="BP28">
        <v>40000</v>
      </c>
    </row>
    <row r="29" spans="1:68" x14ac:dyDescent="0.3">
      <c r="A29" s="1" t="s">
        <v>197</v>
      </c>
      <c r="B29" s="1" t="s">
        <v>319</v>
      </c>
      <c r="C29" s="14" t="s">
        <v>294</v>
      </c>
      <c r="D29" s="7">
        <v>38</v>
      </c>
      <c r="E29" s="15" t="s">
        <v>230</v>
      </c>
      <c r="F29" s="15" t="s">
        <v>255</v>
      </c>
      <c r="G29" s="2">
        <f t="shared" si="0"/>
        <v>17936</v>
      </c>
      <c r="H29" s="7">
        <v>81</v>
      </c>
      <c r="I29" s="9">
        <f t="shared" si="1"/>
        <v>2.1315789473684212</v>
      </c>
      <c r="J29" s="11">
        <v>77</v>
      </c>
      <c r="K29" s="11">
        <v>28</v>
      </c>
      <c r="L29" s="9">
        <f t="shared" si="2"/>
        <v>2.0263157894736841</v>
      </c>
      <c r="M29" s="9">
        <f t="shared" si="3"/>
        <v>0.73684210526315785</v>
      </c>
      <c r="N29" s="12">
        <f t="shared" si="4"/>
        <v>0.36363636363636365</v>
      </c>
      <c r="O29" s="2">
        <v>16</v>
      </c>
      <c r="P29" s="4">
        <v>7</v>
      </c>
      <c r="Q29" s="9">
        <f t="shared" si="5"/>
        <v>0.42105263157894735</v>
      </c>
      <c r="R29" s="9">
        <f t="shared" si="6"/>
        <v>0.18421052631578946</v>
      </c>
      <c r="S29" s="12">
        <f>P29/O29</f>
        <v>0.4375</v>
      </c>
      <c r="T29" s="4">
        <v>61</v>
      </c>
      <c r="U29" s="4">
        <v>21</v>
      </c>
      <c r="V29" s="9">
        <f t="shared" si="7"/>
        <v>1.6052631578947369</v>
      </c>
      <c r="W29" s="9">
        <f t="shared" si="8"/>
        <v>0.55263157894736847</v>
      </c>
      <c r="X29" s="12">
        <f t="shared" si="22"/>
        <v>0.34426229508196721</v>
      </c>
      <c r="Y29" s="4">
        <v>8</v>
      </c>
      <c r="Z29" s="4">
        <v>4</v>
      </c>
      <c r="AA29" s="9">
        <f t="shared" si="9"/>
        <v>0.21052631578947367</v>
      </c>
      <c r="AB29" s="9">
        <f t="shared" si="10"/>
        <v>0.10526315789473684</v>
      </c>
      <c r="AC29" s="12">
        <f>Z29/Y29</f>
        <v>0.5</v>
      </c>
      <c r="AD29" s="4">
        <v>35</v>
      </c>
      <c r="AE29" s="9">
        <f t="shared" si="11"/>
        <v>0.92105263157894735</v>
      </c>
      <c r="AF29" s="4">
        <v>11</v>
      </c>
      <c r="AG29" s="9">
        <f t="shared" si="12"/>
        <v>0.28947368421052633</v>
      </c>
      <c r="AH29" s="4">
        <v>24</v>
      </c>
      <c r="AI29" s="9">
        <f t="shared" si="13"/>
        <v>0.63157894736842102</v>
      </c>
      <c r="AJ29" s="4">
        <v>6</v>
      </c>
      <c r="AK29" s="9">
        <f t="shared" si="14"/>
        <v>0.15789473684210525</v>
      </c>
      <c r="AL29" s="4">
        <v>5</v>
      </c>
      <c r="AM29" s="9">
        <f t="shared" si="15"/>
        <v>0.13157894736842105</v>
      </c>
      <c r="AN29" s="4">
        <v>5</v>
      </c>
      <c r="AO29" s="9">
        <f t="shared" si="16"/>
        <v>0.13157894736842105</v>
      </c>
      <c r="AP29" s="4">
        <v>4</v>
      </c>
      <c r="AQ29" s="9">
        <f t="shared" si="17"/>
        <v>0.10526315789473684</v>
      </c>
      <c r="AR29" s="4">
        <v>40</v>
      </c>
      <c r="AS29" s="9">
        <f t="shared" si="18"/>
        <v>1.0526315789473684</v>
      </c>
      <c r="AT29" s="5">
        <v>0.35322379318665043</v>
      </c>
      <c r="AU29" s="5">
        <v>4.7264557518285066E-2</v>
      </c>
      <c r="AV29" s="5">
        <v>0.23327988899634006</v>
      </c>
      <c r="AW29" s="5">
        <v>0.1199439041903104</v>
      </c>
      <c r="AX29" s="5">
        <v>106.34669537723165</v>
      </c>
      <c r="AY29" s="5">
        <v>108.29386368342249</v>
      </c>
      <c r="AZ29" s="5">
        <v>4.3345407179299702</v>
      </c>
      <c r="BA29" s="5">
        <v>1.9736842105263157</v>
      </c>
      <c r="BB29" s="5">
        <v>10.035682426404994</v>
      </c>
      <c r="BC29" s="6">
        <v>0.50298062593144566</v>
      </c>
      <c r="BD29" s="6">
        <v>0.5</v>
      </c>
      <c r="BE29" s="5">
        <v>9.3084288197414455</v>
      </c>
      <c r="BF29" s="6">
        <v>0.79220779220779225</v>
      </c>
      <c r="BG29" s="6">
        <v>0.1038961038961039</v>
      </c>
      <c r="BH29" s="5">
        <v>2.8639121039339734</v>
      </c>
      <c r="BI29" s="5">
        <v>6.2485354994923066</v>
      </c>
      <c r="BJ29" s="5">
        <v>4.0817913232778729</v>
      </c>
      <c r="BK29" s="5">
        <v>1.9984234659324314</v>
      </c>
      <c r="BL29" s="5">
        <v>0.91620668739505751</v>
      </c>
      <c r="BM29" s="5">
        <v>1.2054873785471467</v>
      </c>
      <c r="BN29" s="5">
        <v>4.7326076668244204</v>
      </c>
      <c r="BO29" t="s">
        <v>323</v>
      </c>
      <c r="BP29">
        <v>250000</v>
      </c>
    </row>
    <row r="30" spans="1:68" x14ac:dyDescent="0.3">
      <c r="A30" s="1" t="s">
        <v>197</v>
      </c>
      <c r="B30" s="1" t="s">
        <v>319</v>
      </c>
      <c r="C30" s="14" t="s">
        <v>196</v>
      </c>
      <c r="D30" s="7">
        <v>3</v>
      </c>
      <c r="E30" s="15" t="s">
        <v>237</v>
      </c>
      <c r="F30" s="15" t="s">
        <v>235</v>
      </c>
      <c r="G30" s="2">
        <f t="shared" si="0"/>
        <v>540</v>
      </c>
      <c r="H30" s="7">
        <v>0</v>
      </c>
      <c r="I30" s="9">
        <f t="shared" si="1"/>
        <v>0</v>
      </c>
      <c r="J30" s="11">
        <v>1</v>
      </c>
      <c r="K30" s="11">
        <v>0</v>
      </c>
      <c r="L30" s="9">
        <f t="shared" si="2"/>
        <v>0.33333333333333331</v>
      </c>
      <c r="M30" s="9">
        <f t="shared" si="3"/>
        <v>0</v>
      </c>
      <c r="N30" s="12">
        <f t="shared" si="4"/>
        <v>0</v>
      </c>
      <c r="O30" s="2">
        <v>0</v>
      </c>
      <c r="P30" s="4">
        <v>0</v>
      </c>
      <c r="Q30" s="9">
        <f t="shared" si="5"/>
        <v>0</v>
      </c>
      <c r="R30" s="9">
        <f t="shared" si="6"/>
        <v>0</v>
      </c>
      <c r="S30" s="12">
        <v>0</v>
      </c>
      <c r="T30" s="4">
        <v>1</v>
      </c>
      <c r="U30" s="4">
        <v>0</v>
      </c>
      <c r="V30" s="9">
        <f t="shared" si="7"/>
        <v>0.33333333333333331</v>
      </c>
      <c r="W30" s="9">
        <f t="shared" si="8"/>
        <v>0</v>
      </c>
      <c r="X30" s="12">
        <f t="shared" si="22"/>
        <v>0</v>
      </c>
      <c r="Y30" s="4">
        <v>0</v>
      </c>
      <c r="Z30" s="4">
        <v>0</v>
      </c>
      <c r="AA30" s="9">
        <f t="shared" si="9"/>
        <v>0</v>
      </c>
      <c r="AB30" s="9">
        <f t="shared" si="10"/>
        <v>0</v>
      </c>
      <c r="AC30" s="12">
        <v>0</v>
      </c>
      <c r="AD30" s="4">
        <v>0</v>
      </c>
      <c r="AE30" s="9">
        <f t="shared" si="11"/>
        <v>0</v>
      </c>
      <c r="AF30" s="4">
        <v>0</v>
      </c>
      <c r="AG30" s="9">
        <f t="shared" si="12"/>
        <v>0</v>
      </c>
      <c r="AH30" s="4">
        <v>0</v>
      </c>
      <c r="AI30" s="9">
        <f t="shared" si="13"/>
        <v>0</v>
      </c>
      <c r="AJ30" s="4">
        <v>1</v>
      </c>
      <c r="AK30" s="9">
        <f t="shared" si="14"/>
        <v>0.33333333333333331</v>
      </c>
      <c r="AL30" s="4">
        <v>0</v>
      </c>
      <c r="AM30" s="9">
        <f t="shared" si="15"/>
        <v>0</v>
      </c>
      <c r="AN30" s="4">
        <v>0</v>
      </c>
      <c r="AO30" s="9">
        <f t="shared" si="16"/>
        <v>0</v>
      </c>
      <c r="AP30" s="4">
        <v>0</v>
      </c>
      <c r="AQ30" s="9">
        <f t="shared" si="17"/>
        <v>0</v>
      </c>
      <c r="AR30" s="4">
        <v>2</v>
      </c>
      <c r="AS30" s="9">
        <f t="shared" si="18"/>
        <v>0.66666666666666663</v>
      </c>
      <c r="AT30" s="5">
        <v>-1.3707907491513269E-2</v>
      </c>
      <c r="AU30" s="5">
        <v>-6.0924033295614535E-2</v>
      </c>
      <c r="AV30" s="5">
        <v>-1.1215917321728294E-2</v>
      </c>
      <c r="AW30" s="5">
        <v>-2.4919901697849755E-3</v>
      </c>
      <c r="AX30" s="5">
        <v>57.460045419990536</v>
      </c>
      <c r="AY30" s="5">
        <v>114.37791952021811</v>
      </c>
      <c r="AZ30" s="5">
        <v>-0.31265463341249355</v>
      </c>
      <c r="BA30" s="5">
        <v>0</v>
      </c>
      <c r="BB30" s="5">
        <v>0</v>
      </c>
      <c r="BC30" s="6">
        <v>0</v>
      </c>
      <c r="BD30" s="6">
        <v>0</v>
      </c>
      <c r="BE30" s="5">
        <v>0.28879281714505195</v>
      </c>
      <c r="BF30" s="6">
        <v>1</v>
      </c>
      <c r="BG30" s="6">
        <v>0</v>
      </c>
      <c r="BH30" s="5">
        <v>0</v>
      </c>
      <c r="BI30" s="5">
        <v>0</v>
      </c>
      <c r="BJ30" s="5">
        <v>0</v>
      </c>
      <c r="BK30" s="5">
        <v>0.79888156580786895</v>
      </c>
      <c r="BL30" s="5">
        <v>0</v>
      </c>
      <c r="BM30" s="5">
        <v>0</v>
      </c>
      <c r="BN30" s="5">
        <v>0</v>
      </c>
      <c r="BO30" t="s">
        <v>323</v>
      </c>
      <c r="BP30">
        <v>40000</v>
      </c>
    </row>
    <row r="31" spans="1:68" x14ac:dyDescent="0.3">
      <c r="A31" s="1" t="s">
        <v>197</v>
      </c>
      <c r="B31" s="1" t="s">
        <v>319</v>
      </c>
      <c r="C31" s="17" t="s">
        <v>144</v>
      </c>
      <c r="D31" s="7">
        <v>37</v>
      </c>
      <c r="E31" s="15" t="s">
        <v>234</v>
      </c>
      <c r="F31" s="15" t="s">
        <v>245</v>
      </c>
      <c r="G31" s="2">
        <f t="shared" si="0"/>
        <v>43031</v>
      </c>
      <c r="H31" s="7">
        <v>269</v>
      </c>
      <c r="I31" s="9">
        <f t="shared" si="1"/>
        <v>7.2702702702702702</v>
      </c>
      <c r="J31" s="11">
        <v>257</v>
      </c>
      <c r="K31" s="11">
        <v>93</v>
      </c>
      <c r="L31" s="9">
        <f t="shared" si="2"/>
        <v>6.9459459459459456</v>
      </c>
      <c r="M31" s="9">
        <f t="shared" si="3"/>
        <v>2.5135135135135136</v>
      </c>
      <c r="N31" s="12">
        <f t="shared" si="4"/>
        <v>0.36186770428015563</v>
      </c>
      <c r="O31" s="2">
        <v>69</v>
      </c>
      <c r="P31" s="4">
        <v>28</v>
      </c>
      <c r="Q31" s="9">
        <f t="shared" si="5"/>
        <v>1.8648648648648649</v>
      </c>
      <c r="R31" s="9">
        <f t="shared" si="6"/>
        <v>0.7567567567567568</v>
      </c>
      <c r="S31" s="12">
        <f t="shared" ref="S31:S40" si="24">P31/O31</f>
        <v>0.40579710144927539</v>
      </c>
      <c r="T31" s="4">
        <v>188</v>
      </c>
      <c r="U31" s="4">
        <v>65</v>
      </c>
      <c r="V31" s="9">
        <f t="shared" si="7"/>
        <v>5.0810810810810807</v>
      </c>
      <c r="W31" s="9">
        <f t="shared" si="8"/>
        <v>1.7567567567567568</v>
      </c>
      <c r="X31" s="12">
        <f t="shared" si="22"/>
        <v>0.34574468085106386</v>
      </c>
      <c r="Y31" s="4">
        <v>22</v>
      </c>
      <c r="Z31" s="4">
        <v>18</v>
      </c>
      <c r="AA31" s="9">
        <f t="shared" si="9"/>
        <v>0.59459459459459463</v>
      </c>
      <c r="AB31" s="9">
        <f t="shared" si="10"/>
        <v>0.48648648648648651</v>
      </c>
      <c r="AC31" s="12">
        <f t="shared" ref="AC31:AC40" si="25">Z31/Y31</f>
        <v>0.81818181818181823</v>
      </c>
      <c r="AD31" s="4">
        <v>31</v>
      </c>
      <c r="AE31" s="9">
        <f t="shared" si="11"/>
        <v>0.83783783783783783</v>
      </c>
      <c r="AF31" s="4">
        <v>8</v>
      </c>
      <c r="AG31" s="9">
        <f t="shared" si="12"/>
        <v>0.21621621621621623</v>
      </c>
      <c r="AH31" s="4">
        <v>23</v>
      </c>
      <c r="AI31" s="9">
        <f t="shared" si="13"/>
        <v>0.6216216216216216</v>
      </c>
      <c r="AJ31" s="4">
        <v>37</v>
      </c>
      <c r="AK31" s="9">
        <f t="shared" si="14"/>
        <v>1</v>
      </c>
      <c r="AL31" s="4">
        <v>10</v>
      </c>
      <c r="AM31" s="9">
        <f t="shared" si="15"/>
        <v>0.27027027027027029</v>
      </c>
      <c r="AN31" s="4">
        <v>0</v>
      </c>
      <c r="AO31" s="9">
        <f t="shared" si="16"/>
        <v>0</v>
      </c>
      <c r="AP31" s="4">
        <v>27</v>
      </c>
      <c r="AQ31" s="9">
        <f t="shared" si="17"/>
        <v>0.72972972972972971</v>
      </c>
      <c r="AR31" s="4">
        <v>33</v>
      </c>
      <c r="AS31" s="9">
        <f t="shared" si="18"/>
        <v>0.89189189189189189</v>
      </c>
      <c r="AT31" s="5">
        <v>0.32254451216235003</v>
      </c>
      <c r="AU31" s="5">
        <v>1.7989515214371969E-2</v>
      </c>
      <c r="AV31" s="5">
        <v>0.32203276859663399</v>
      </c>
      <c r="AW31" s="5">
        <v>5.11743565716064E-4</v>
      </c>
      <c r="AX31" s="5">
        <v>99.710610589875969</v>
      </c>
      <c r="AY31" s="5">
        <v>111.88732266405918</v>
      </c>
      <c r="AZ31" s="5">
        <v>5.3217374715238153</v>
      </c>
      <c r="BA31" s="5">
        <v>4.1081081081081079</v>
      </c>
      <c r="BB31" s="5">
        <v>8.4776091654853474</v>
      </c>
      <c r="BC31" s="6">
        <v>0.50434978251087448</v>
      </c>
      <c r="BD31" s="6">
        <v>0.48832684824902722</v>
      </c>
      <c r="BE31" s="5">
        <v>13.126639223601543</v>
      </c>
      <c r="BF31" s="6">
        <v>0.73151750972762641</v>
      </c>
      <c r="BG31" s="6">
        <v>8.5603112840466927E-2</v>
      </c>
      <c r="BH31" s="5">
        <v>0.84531635304109165</v>
      </c>
      <c r="BI31" s="5">
        <v>2.4302845149931382</v>
      </c>
      <c r="BJ31" s="5">
        <v>1.4672588291905622</v>
      </c>
      <c r="BK31" s="5">
        <v>5.1692612904408834</v>
      </c>
      <c r="BL31" s="5">
        <v>0.76377881736969866</v>
      </c>
      <c r="BM31" s="5">
        <v>0</v>
      </c>
      <c r="BN31" s="5">
        <v>9.1936801961318437</v>
      </c>
      <c r="BO31" t="s">
        <v>323</v>
      </c>
      <c r="BP31">
        <v>550000</v>
      </c>
    </row>
    <row r="32" spans="1:68" x14ac:dyDescent="0.3">
      <c r="A32" s="1" t="s">
        <v>197</v>
      </c>
      <c r="B32" s="1" t="s">
        <v>319</v>
      </c>
      <c r="C32" s="14" t="s">
        <v>166</v>
      </c>
      <c r="D32" s="7">
        <v>54</v>
      </c>
      <c r="E32" s="15" t="s">
        <v>219</v>
      </c>
      <c r="F32" s="15" t="s">
        <v>287</v>
      </c>
      <c r="G32" s="2">
        <f t="shared" si="0"/>
        <v>86238</v>
      </c>
      <c r="H32" s="7">
        <v>321</v>
      </c>
      <c r="I32" s="9">
        <f t="shared" si="1"/>
        <v>5.9444444444444446</v>
      </c>
      <c r="J32" s="11">
        <v>272</v>
      </c>
      <c r="K32" s="11">
        <v>112</v>
      </c>
      <c r="L32" s="9">
        <f t="shared" si="2"/>
        <v>5.0370370370370372</v>
      </c>
      <c r="M32" s="9">
        <f t="shared" si="3"/>
        <v>2.074074074074074</v>
      </c>
      <c r="N32" s="12">
        <f t="shared" si="4"/>
        <v>0.41176470588235292</v>
      </c>
      <c r="O32" s="2">
        <v>109</v>
      </c>
      <c r="P32" s="4">
        <v>51</v>
      </c>
      <c r="Q32" s="9">
        <f t="shared" si="5"/>
        <v>2.0185185185185186</v>
      </c>
      <c r="R32" s="9">
        <f t="shared" si="6"/>
        <v>0.94444444444444442</v>
      </c>
      <c r="S32" s="12">
        <f t="shared" si="24"/>
        <v>0.46788990825688076</v>
      </c>
      <c r="T32" s="4">
        <v>163</v>
      </c>
      <c r="U32" s="4">
        <v>61</v>
      </c>
      <c r="V32" s="9">
        <f t="shared" si="7"/>
        <v>3.0185185185185186</v>
      </c>
      <c r="W32" s="9">
        <f t="shared" si="8"/>
        <v>1.1296296296296295</v>
      </c>
      <c r="X32" s="12">
        <f t="shared" si="22"/>
        <v>0.37423312883435583</v>
      </c>
      <c r="Y32" s="4">
        <v>43</v>
      </c>
      <c r="Z32" s="4">
        <v>36</v>
      </c>
      <c r="AA32" s="9">
        <f t="shared" si="9"/>
        <v>0.79629629629629628</v>
      </c>
      <c r="AB32" s="9">
        <f t="shared" si="10"/>
        <v>0.66666666666666663</v>
      </c>
      <c r="AC32" s="12">
        <f t="shared" si="25"/>
        <v>0.83720930232558144</v>
      </c>
      <c r="AD32" s="4">
        <v>139</v>
      </c>
      <c r="AE32" s="9">
        <f t="shared" si="11"/>
        <v>2.574074074074074</v>
      </c>
      <c r="AF32" s="4">
        <v>22</v>
      </c>
      <c r="AG32" s="9">
        <f t="shared" si="12"/>
        <v>0.40740740740740738</v>
      </c>
      <c r="AH32" s="4">
        <v>117</v>
      </c>
      <c r="AI32" s="9">
        <f t="shared" si="13"/>
        <v>2.1666666666666665</v>
      </c>
      <c r="AJ32" s="4">
        <v>62</v>
      </c>
      <c r="AK32" s="9">
        <f t="shared" si="14"/>
        <v>1.1481481481481481</v>
      </c>
      <c r="AL32" s="4">
        <v>41</v>
      </c>
      <c r="AM32" s="9">
        <f t="shared" si="15"/>
        <v>0.7592592592592593</v>
      </c>
      <c r="AN32" s="4">
        <v>11</v>
      </c>
      <c r="AO32" s="9">
        <f t="shared" si="16"/>
        <v>0.20370370370370369</v>
      </c>
      <c r="AP32" s="4">
        <v>34</v>
      </c>
      <c r="AQ32" s="9">
        <f t="shared" si="17"/>
        <v>0.62962962962962965</v>
      </c>
      <c r="AR32" s="4">
        <v>111</v>
      </c>
      <c r="AS32" s="9">
        <f t="shared" si="18"/>
        <v>2.0555555555555554</v>
      </c>
      <c r="AT32" s="5">
        <v>1.9205016798762471</v>
      </c>
      <c r="AU32" s="5">
        <v>5.3447482915918658E-2</v>
      </c>
      <c r="AV32" s="5">
        <v>1.2143008212280062</v>
      </c>
      <c r="AW32" s="5">
        <v>0.70620085864824078</v>
      </c>
      <c r="AX32" s="5">
        <v>109.69865004475427</v>
      </c>
      <c r="AY32" s="5">
        <v>107.48551030150269</v>
      </c>
      <c r="AZ32" s="5">
        <v>7.2109581920827557</v>
      </c>
      <c r="BA32" s="5">
        <v>6.9074074074074074</v>
      </c>
      <c r="BB32" s="5">
        <v>10.380574688652334</v>
      </c>
      <c r="BC32" s="6">
        <v>0.55169806132270038</v>
      </c>
      <c r="BD32" s="6">
        <v>0.52389705882352944</v>
      </c>
      <c r="BE32" s="5">
        <v>10.576218651483188</v>
      </c>
      <c r="BF32" s="6">
        <v>0.59926470588235292</v>
      </c>
      <c r="BG32" s="6">
        <v>0.15808823529411764</v>
      </c>
      <c r="BH32" s="5">
        <v>1.692882295625342</v>
      </c>
      <c r="BI32" s="5">
        <v>9.0030558449165916</v>
      </c>
      <c r="BJ32" s="5">
        <v>4.7910933918528436</v>
      </c>
      <c r="BK32" s="5">
        <v>6.2088139287730542</v>
      </c>
      <c r="BL32" s="5">
        <v>1.5625511003266028</v>
      </c>
      <c r="BM32" s="5">
        <v>0.78383099178669824</v>
      </c>
      <c r="BN32" s="5">
        <v>10.464114243506094</v>
      </c>
      <c r="BO32" t="s">
        <v>323</v>
      </c>
      <c r="BP32">
        <v>110000</v>
      </c>
    </row>
    <row r="33" spans="1:68" x14ac:dyDescent="0.3">
      <c r="A33" s="1" t="s">
        <v>197</v>
      </c>
      <c r="B33" s="1" t="s">
        <v>319</v>
      </c>
      <c r="C33" s="14" t="s">
        <v>117</v>
      </c>
      <c r="D33" s="7">
        <v>22</v>
      </c>
      <c r="E33" s="15" t="s">
        <v>232</v>
      </c>
      <c r="F33" s="15" t="s">
        <v>286</v>
      </c>
      <c r="G33" s="2">
        <f t="shared" si="0"/>
        <v>11264</v>
      </c>
      <c r="H33" s="7">
        <v>40</v>
      </c>
      <c r="I33" s="9">
        <f t="shared" si="1"/>
        <v>1.8181818181818181</v>
      </c>
      <c r="J33" s="11">
        <v>47</v>
      </c>
      <c r="K33" s="11">
        <v>12</v>
      </c>
      <c r="L33" s="9">
        <f t="shared" si="2"/>
        <v>2.1363636363636362</v>
      </c>
      <c r="M33" s="9">
        <f t="shared" si="3"/>
        <v>0.54545454545454541</v>
      </c>
      <c r="N33" s="12">
        <f t="shared" si="4"/>
        <v>0.25531914893617019</v>
      </c>
      <c r="O33" s="2">
        <v>23</v>
      </c>
      <c r="P33" s="4">
        <v>7</v>
      </c>
      <c r="Q33" s="9">
        <f t="shared" si="5"/>
        <v>1.0454545454545454</v>
      </c>
      <c r="R33" s="9">
        <f t="shared" si="6"/>
        <v>0.31818181818181818</v>
      </c>
      <c r="S33" s="12">
        <f t="shared" si="24"/>
        <v>0.30434782608695654</v>
      </c>
      <c r="T33" s="4">
        <v>24</v>
      </c>
      <c r="U33" s="4">
        <v>5</v>
      </c>
      <c r="V33" s="9">
        <f t="shared" si="7"/>
        <v>1.0909090909090908</v>
      </c>
      <c r="W33" s="9">
        <f t="shared" si="8"/>
        <v>0.22727272727272727</v>
      </c>
      <c r="X33" s="12">
        <f t="shared" si="22"/>
        <v>0.20833333333333334</v>
      </c>
      <c r="Y33" s="4">
        <v>12</v>
      </c>
      <c r="Z33" s="4">
        <v>11</v>
      </c>
      <c r="AA33" s="9">
        <f t="shared" si="9"/>
        <v>0.54545454545454541</v>
      </c>
      <c r="AB33" s="9">
        <f t="shared" si="10"/>
        <v>0.5</v>
      </c>
      <c r="AC33" s="12">
        <f t="shared" si="25"/>
        <v>0.91666666666666663</v>
      </c>
      <c r="AD33" s="4">
        <v>36</v>
      </c>
      <c r="AE33" s="9">
        <f t="shared" si="11"/>
        <v>1.6363636363636365</v>
      </c>
      <c r="AF33" s="4">
        <v>14</v>
      </c>
      <c r="AG33" s="9">
        <f t="shared" si="12"/>
        <v>0.63636363636363635</v>
      </c>
      <c r="AH33" s="4">
        <v>22</v>
      </c>
      <c r="AI33" s="9">
        <f t="shared" si="13"/>
        <v>1</v>
      </c>
      <c r="AJ33" s="4">
        <v>16</v>
      </c>
      <c r="AK33" s="9">
        <f t="shared" si="14"/>
        <v>0.72727272727272729</v>
      </c>
      <c r="AL33" s="4">
        <v>5</v>
      </c>
      <c r="AM33" s="9">
        <f t="shared" si="15"/>
        <v>0.22727272727272727</v>
      </c>
      <c r="AN33" s="4">
        <v>4</v>
      </c>
      <c r="AO33" s="9">
        <f t="shared" si="16"/>
        <v>0.18181818181818182</v>
      </c>
      <c r="AP33" s="4">
        <v>6</v>
      </c>
      <c r="AQ33" s="9">
        <f t="shared" si="17"/>
        <v>0.27272727272727271</v>
      </c>
      <c r="AR33" s="4">
        <v>31</v>
      </c>
      <c r="AS33" s="9">
        <f t="shared" si="18"/>
        <v>1.4090909090909092</v>
      </c>
      <c r="AT33" s="5">
        <v>0.16770320155974158</v>
      </c>
      <c r="AU33" s="5">
        <v>3.5732216241422213E-2</v>
      </c>
      <c r="AV33" s="5">
        <v>2.7004348409839982E-2</v>
      </c>
      <c r="AW33" s="5">
        <v>0.1406988531499016</v>
      </c>
      <c r="AX33" s="5">
        <v>96.941057522664437</v>
      </c>
      <c r="AY33" s="5">
        <v>105.16967287436877</v>
      </c>
      <c r="AZ33" s="5">
        <v>2.2257130681506281</v>
      </c>
      <c r="BA33" s="5">
        <v>2.6818181818181817</v>
      </c>
      <c r="BB33" s="5">
        <v>12.571022727272727</v>
      </c>
      <c r="BC33" s="6">
        <v>0.38255547054322875</v>
      </c>
      <c r="BD33" s="6">
        <v>0.30851063829787234</v>
      </c>
      <c r="BE33" s="5">
        <v>5.9170940800360414</v>
      </c>
      <c r="BF33" s="6">
        <v>0.51063829787234039</v>
      </c>
      <c r="BG33" s="6">
        <v>0.25531914893617019</v>
      </c>
      <c r="BH33" s="5">
        <v>3.3602150537634405</v>
      </c>
      <c r="BI33" s="5">
        <v>5.2803379416282645</v>
      </c>
      <c r="BJ33" s="5">
        <v>3.8704128440366974</v>
      </c>
      <c r="BK33" s="5">
        <v>4.6504417919702368</v>
      </c>
      <c r="BL33" s="5">
        <v>1.4589029780821865</v>
      </c>
      <c r="BM33" s="5">
        <v>0.88904694167852072</v>
      </c>
      <c r="BN33" s="5">
        <v>10.295126973232669</v>
      </c>
      <c r="BO33" t="s">
        <v>323</v>
      </c>
      <c r="BP33">
        <v>250000</v>
      </c>
    </row>
    <row r="34" spans="1:68" x14ac:dyDescent="0.3">
      <c r="A34" s="1" t="s">
        <v>197</v>
      </c>
      <c r="B34" s="1" t="s">
        <v>319</v>
      </c>
      <c r="C34" s="14" t="s">
        <v>295</v>
      </c>
      <c r="D34" s="7">
        <v>25</v>
      </c>
      <c r="E34" s="15" t="s">
        <v>248</v>
      </c>
      <c r="F34" s="15" t="s">
        <v>249</v>
      </c>
      <c r="G34" s="2">
        <f t="shared" si="0"/>
        <v>14050</v>
      </c>
      <c r="H34" s="7">
        <v>47</v>
      </c>
      <c r="I34" s="9">
        <f t="shared" si="1"/>
        <v>1.88</v>
      </c>
      <c r="J34" s="11">
        <v>53</v>
      </c>
      <c r="K34" s="11">
        <v>16</v>
      </c>
      <c r="L34" s="9">
        <f t="shared" si="2"/>
        <v>2.12</v>
      </c>
      <c r="M34" s="9">
        <f t="shared" si="3"/>
        <v>0.64</v>
      </c>
      <c r="N34" s="12">
        <f t="shared" si="4"/>
        <v>0.30188679245283018</v>
      </c>
      <c r="O34" s="2">
        <v>19</v>
      </c>
      <c r="P34" s="4">
        <v>5</v>
      </c>
      <c r="Q34" s="9">
        <f t="shared" si="5"/>
        <v>0.76</v>
      </c>
      <c r="R34" s="9">
        <f t="shared" si="6"/>
        <v>0.2</v>
      </c>
      <c r="S34" s="12">
        <f t="shared" si="24"/>
        <v>0.26315789473684209</v>
      </c>
      <c r="T34" s="4">
        <v>34</v>
      </c>
      <c r="U34" s="4">
        <v>11</v>
      </c>
      <c r="V34" s="9">
        <f t="shared" si="7"/>
        <v>1.36</v>
      </c>
      <c r="W34" s="9">
        <f t="shared" si="8"/>
        <v>0.44</v>
      </c>
      <c r="X34" s="12">
        <f t="shared" si="22"/>
        <v>0.3235294117647059</v>
      </c>
      <c r="Y34" s="4">
        <v>4</v>
      </c>
      <c r="Z34" s="4">
        <v>4</v>
      </c>
      <c r="AA34" s="9">
        <f t="shared" si="9"/>
        <v>0.16</v>
      </c>
      <c r="AB34" s="9">
        <f t="shared" si="10"/>
        <v>0.16</v>
      </c>
      <c r="AC34" s="12">
        <f t="shared" si="25"/>
        <v>1</v>
      </c>
      <c r="AD34" s="4">
        <v>19</v>
      </c>
      <c r="AE34" s="9">
        <f t="shared" si="11"/>
        <v>0.76</v>
      </c>
      <c r="AF34" s="4">
        <v>6</v>
      </c>
      <c r="AG34" s="9">
        <f t="shared" si="12"/>
        <v>0.24</v>
      </c>
      <c r="AH34" s="4">
        <v>13</v>
      </c>
      <c r="AI34" s="9">
        <f t="shared" si="13"/>
        <v>0.52</v>
      </c>
      <c r="AJ34" s="4">
        <v>6</v>
      </c>
      <c r="AK34" s="9">
        <f t="shared" si="14"/>
        <v>0.24</v>
      </c>
      <c r="AL34" s="4">
        <v>8</v>
      </c>
      <c r="AM34" s="9">
        <f t="shared" si="15"/>
        <v>0.32</v>
      </c>
      <c r="AN34" s="4">
        <v>0</v>
      </c>
      <c r="AO34" s="9">
        <f t="shared" si="16"/>
        <v>0</v>
      </c>
      <c r="AP34" s="4">
        <v>4</v>
      </c>
      <c r="AQ34" s="9">
        <f t="shared" si="17"/>
        <v>0.16</v>
      </c>
      <c r="AR34" s="4">
        <v>47</v>
      </c>
      <c r="AS34" s="9">
        <f t="shared" si="18"/>
        <v>1.88</v>
      </c>
      <c r="AT34" s="5">
        <v>8.4935037622241319E-2</v>
      </c>
      <c r="AU34" s="5">
        <v>1.4508476177464711E-2</v>
      </c>
      <c r="AV34" s="5">
        <v>-1.9725064041198326E-2</v>
      </c>
      <c r="AW34" s="5">
        <v>0.10466010166343964</v>
      </c>
      <c r="AX34" s="5">
        <v>93.99376717792822</v>
      </c>
      <c r="AY34" s="5">
        <v>107.88378378502014</v>
      </c>
      <c r="AZ34" s="5">
        <v>0.49646632293008031</v>
      </c>
      <c r="BA34" s="5">
        <v>1.56</v>
      </c>
      <c r="BB34" s="5">
        <v>6.6619217081850532</v>
      </c>
      <c r="BC34" s="6">
        <v>0.42914536157779404</v>
      </c>
      <c r="BD34" s="6">
        <v>0.40566037735849059</v>
      </c>
      <c r="BE34" s="5">
        <v>5.4350602640209713</v>
      </c>
      <c r="BF34" s="6">
        <v>0.64150943396226412</v>
      </c>
      <c r="BG34" s="6">
        <v>7.5471698113207544E-2</v>
      </c>
      <c r="BH34" s="5">
        <v>1.3119700870820146</v>
      </c>
      <c r="BI34" s="5">
        <v>2.8426018553443648</v>
      </c>
      <c r="BJ34" s="5">
        <v>1.8609814228345685</v>
      </c>
      <c r="BK34" s="5">
        <v>1.6007505741581054</v>
      </c>
      <c r="BL34" s="5">
        <v>1.8713831339635871</v>
      </c>
      <c r="BM34" s="5">
        <v>0</v>
      </c>
      <c r="BN34" s="5">
        <v>6.8073519400953035</v>
      </c>
      <c r="BO34" t="s">
        <v>323</v>
      </c>
    </row>
    <row r="35" spans="1:68" x14ac:dyDescent="0.3">
      <c r="A35" s="1" t="s">
        <v>197</v>
      </c>
      <c r="B35" s="1" t="s">
        <v>319</v>
      </c>
      <c r="C35" s="14" t="s">
        <v>291</v>
      </c>
      <c r="D35" s="7">
        <v>50</v>
      </c>
      <c r="E35" s="15" t="s">
        <v>219</v>
      </c>
      <c r="F35" s="15" t="s">
        <v>234</v>
      </c>
      <c r="G35" s="2">
        <f t="shared" si="0"/>
        <v>78950</v>
      </c>
      <c r="H35" s="7">
        <v>755</v>
      </c>
      <c r="I35" s="9">
        <f t="shared" si="1"/>
        <v>15.1</v>
      </c>
      <c r="J35" s="11">
        <v>683</v>
      </c>
      <c r="K35" s="11">
        <v>321</v>
      </c>
      <c r="L35" s="9">
        <f t="shared" si="2"/>
        <v>13.66</v>
      </c>
      <c r="M35" s="9">
        <f t="shared" si="3"/>
        <v>6.42</v>
      </c>
      <c r="N35" s="12">
        <f t="shared" si="4"/>
        <v>0.4699853587115666</v>
      </c>
      <c r="O35" s="2">
        <v>513</v>
      </c>
      <c r="P35" s="4">
        <v>268</v>
      </c>
      <c r="Q35" s="9">
        <f t="shared" si="5"/>
        <v>10.26</v>
      </c>
      <c r="R35" s="9">
        <f t="shared" si="6"/>
        <v>5.36</v>
      </c>
      <c r="S35" s="12">
        <f t="shared" si="24"/>
        <v>0.52241715399610134</v>
      </c>
      <c r="T35" s="4">
        <v>170</v>
      </c>
      <c r="U35" s="4">
        <v>53</v>
      </c>
      <c r="V35" s="9">
        <f t="shared" si="7"/>
        <v>3.4</v>
      </c>
      <c r="W35" s="9">
        <f t="shared" si="8"/>
        <v>1.06</v>
      </c>
      <c r="X35" s="12">
        <f t="shared" si="22"/>
        <v>0.31176470588235294</v>
      </c>
      <c r="Y35" s="4">
        <v>86</v>
      </c>
      <c r="Z35" s="4">
        <v>60</v>
      </c>
      <c r="AA35" s="9">
        <f t="shared" si="9"/>
        <v>1.72</v>
      </c>
      <c r="AB35" s="9">
        <f t="shared" si="10"/>
        <v>1.2</v>
      </c>
      <c r="AC35" s="12">
        <f t="shared" si="25"/>
        <v>0.69767441860465118</v>
      </c>
      <c r="AD35" s="4">
        <v>291</v>
      </c>
      <c r="AE35" s="9">
        <f t="shared" si="11"/>
        <v>5.82</v>
      </c>
      <c r="AF35" s="4">
        <v>85</v>
      </c>
      <c r="AG35" s="9">
        <f t="shared" si="12"/>
        <v>1.7</v>
      </c>
      <c r="AH35" s="4">
        <v>206</v>
      </c>
      <c r="AI35" s="9">
        <f t="shared" si="13"/>
        <v>4.12</v>
      </c>
      <c r="AJ35" s="4">
        <v>112</v>
      </c>
      <c r="AK35" s="9">
        <f t="shared" si="14"/>
        <v>2.2400000000000002</v>
      </c>
      <c r="AL35" s="4">
        <v>42</v>
      </c>
      <c r="AM35" s="9">
        <f t="shared" si="15"/>
        <v>0.84</v>
      </c>
      <c r="AN35" s="4">
        <v>10</v>
      </c>
      <c r="AO35" s="9">
        <f t="shared" si="16"/>
        <v>0.2</v>
      </c>
      <c r="AP35" s="4">
        <v>82</v>
      </c>
      <c r="AQ35" s="9">
        <f t="shared" si="17"/>
        <v>1.64</v>
      </c>
      <c r="AR35" s="4">
        <v>131</v>
      </c>
      <c r="AS35" s="9">
        <f t="shared" si="18"/>
        <v>2.62</v>
      </c>
      <c r="AT35" s="5">
        <v>3.0130949951792325</v>
      </c>
      <c r="AU35" s="5">
        <v>9.1595034685625826E-2</v>
      </c>
      <c r="AV35" s="5">
        <v>1.8454021054422782</v>
      </c>
      <c r="AW35" s="5">
        <v>1.1676928897369543</v>
      </c>
      <c r="AX35" s="5">
        <v>104.18217768955751</v>
      </c>
      <c r="AY35" s="5">
        <v>103.93195454911971</v>
      </c>
      <c r="AZ35" s="5">
        <v>15.93941734941685</v>
      </c>
      <c r="BA35" s="5">
        <v>14.8</v>
      </c>
      <c r="BB35" s="5">
        <v>22.495250158328055</v>
      </c>
      <c r="BC35" s="6">
        <v>0.52369457854725043</v>
      </c>
      <c r="BD35" s="6">
        <v>0.50878477306002923</v>
      </c>
      <c r="BE35" s="5">
        <v>26.430523468658667</v>
      </c>
      <c r="BF35" s="6">
        <v>0.24890190336749635</v>
      </c>
      <c r="BG35" s="6">
        <v>0.12591508052708639</v>
      </c>
      <c r="BH35" s="5">
        <v>6.6152428815608859</v>
      </c>
      <c r="BI35" s="5">
        <v>16.032235689429911</v>
      </c>
      <c r="BJ35" s="5">
        <v>10.144615974574547</v>
      </c>
      <c r="BK35" s="5">
        <v>14.413247318562256</v>
      </c>
      <c r="BL35" s="5">
        <v>1.7484217659149981</v>
      </c>
      <c r="BM35" s="5">
        <v>0.72069669749747078</v>
      </c>
      <c r="BN35" s="5">
        <v>10.213741218673707</v>
      </c>
      <c r="BO35" t="s">
        <v>324</v>
      </c>
    </row>
    <row r="36" spans="1:68" x14ac:dyDescent="0.3">
      <c r="A36" s="1" t="s">
        <v>197</v>
      </c>
      <c r="B36" s="1" t="s">
        <v>319</v>
      </c>
      <c r="C36" s="22" t="s">
        <v>170</v>
      </c>
      <c r="D36" s="7">
        <v>19</v>
      </c>
      <c r="E36" s="15" t="s">
        <v>274</v>
      </c>
      <c r="F36" s="15" t="s">
        <v>263</v>
      </c>
      <c r="G36" s="2">
        <f t="shared" si="0"/>
        <v>7942</v>
      </c>
      <c r="H36" s="31">
        <v>25</v>
      </c>
      <c r="I36" s="9">
        <f t="shared" si="1"/>
        <v>1.3157894736842106</v>
      </c>
      <c r="J36" s="11">
        <v>30</v>
      </c>
      <c r="K36" s="11">
        <v>7</v>
      </c>
      <c r="L36" s="9">
        <f t="shared" si="2"/>
        <v>1.5789473684210527</v>
      </c>
      <c r="M36" s="9">
        <f t="shared" si="3"/>
        <v>0.36842105263157893</v>
      </c>
      <c r="N36" s="12">
        <f t="shared" si="4"/>
        <v>0.23333333333333334</v>
      </c>
      <c r="O36" s="30">
        <v>17</v>
      </c>
      <c r="P36" s="4">
        <v>3</v>
      </c>
      <c r="Q36" s="9">
        <f t="shared" si="5"/>
        <v>0.89473684210526316</v>
      </c>
      <c r="R36" s="9">
        <f t="shared" si="6"/>
        <v>0.15789473684210525</v>
      </c>
      <c r="S36" s="12">
        <f t="shared" si="24"/>
        <v>0.17647058823529413</v>
      </c>
      <c r="T36" s="34">
        <v>13</v>
      </c>
      <c r="U36" s="34">
        <v>4</v>
      </c>
      <c r="V36" s="9">
        <f t="shared" si="7"/>
        <v>0.68421052631578949</v>
      </c>
      <c r="W36" s="9">
        <f t="shared" si="8"/>
        <v>0.21052631578947367</v>
      </c>
      <c r="X36" s="12">
        <f t="shared" si="22"/>
        <v>0.30769230769230771</v>
      </c>
      <c r="Y36" s="4">
        <v>8</v>
      </c>
      <c r="Z36" s="4">
        <v>7</v>
      </c>
      <c r="AA36" s="9">
        <f t="shared" si="9"/>
        <v>0.42105263157894735</v>
      </c>
      <c r="AB36" s="9">
        <f t="shared" si="10"/>
        <v>0.36842105263157893</v>
      </c>
      <c r="AC36" s="12">
        <f t="shared" si="25"/>
        <v>0.875</v>
      </c>
      <c r="AD36" s="4">
        <v>7</v>
      </c>
      <c r="AE36" s="9">
        <f t="shared" si="11"/>
        <v>0.36842105263157893</v>
      </c>
      <c r="AF36" s="4">
        <v>1</v>
      </c>
      <c r="AG36" s="9">
        <f t="shared" si="12"/>
        <v>5.2631578947368418E-2</v>
      </c>
      <c r="AH36" s="34">
        <v>6</v>
      </c>
      <c r="AI36" s="9">
        <f t="shared" si="13"/>
        <v>0.31578947368421051</v>
      </c>
      <c r="AJ36" s="34">
        <v>27</v>
      </c>
      <c r="AK36" s="9">
        <f t="shared" si="14"/>
        <v>1.4210526315789473</v>
      </c>
      <c r="AL36" s="34">
        <v>4</v>
      </c>
      <c r="AM36" s="9">
        <f t="shared" si="15"/>
        <v>0.21052631578947367</v>
      </c>
      <c r="AN36" s="34">
        <v>0</v>
      </c>
      <c r="AO36" s="9">
        <f t="shared" si="16"/>
        <v>0</v>
      </c>
      <c r="AP36" s="34">
        <v>10</v>
      </c>
      <c r="AQ36" s="9">
        <f t="shared" si="17"/>
        <v>0.52631578947368418</v>
      </c>
      <c r="AR36" s="37">
        <v>20</v>
      </c>
      <c r="AS36" s="9">
        <f t="shared" si="18"/>
        <v>1.0526315789473684</v>
      </c>
      <c r="AT36" s="5">
        <v>-4.4776876850014573E-2</v>
      </c>
      <c r="AU36" s="5">
        <v>-1.3531163993960585E-2</v>
      </c>
      <c r="AV36" s="5">
        <v>-8.8116900055081521E-2</v>
      </c>
      <c r="AW36" s="5">
        <v>4.3340023205066948E-2</v>
      </c>
      <c r="AX36" s="5">
        <v>88.648727923579457</v>
      </c>
      <c r="AY36" s="5">
        <v>108.95612638481991</v>
      </c>
      <c r="AZ36" s="5">
        <v>0.95079662985827651</v>
      </c>
      <c r="BA36" s="5">
        <v>1.5263157894736843</v>
      </c>
      <c r="BB36" s="5">
        <v>8.7635356333417267</v>
      </c>
      <c r="BC36" s="6">
        <v>0.3729116945107398</v>
      </c>
      <c r="BD36" s="6">
        <v>0.3</v>
      </c>
      <c r="BE36" s="5">
        <v>5.4121708430322473</v>
      </c>
      <c r="BF36" s="6">
        <v>0.43333333333333335</v>
      </c>
      <c r="BG36" s="6">
        <v>0.26666666666666666</v>
      </c>
      <c r="BH36" s="5">
        <v>0.29399010723289165</v>
      </c>
      <c r="BI36" s="5">
        <v>1.7639406433973497</v>
      </c>
      <c r="BJ36" s="5">
        <v>0.92182081559194062</v>
      </c>
      <c r="BK36" s="5">
        <v>9.5176267034054884</v>
      </c>
      <c r="BL36" s="5">
        <v>1.6553093069874336</v>
      </c>
      <c r="BM36" s="5">
        <v>0</v>
      </c>
      <c r="BN36" s="5">
        <v>22.977941176470587</v>
      </c>
      <c r="BO36" t="s">
        <v>323</v>
      </c>
      <c r="BP36">
        <v>75000</v>
      </c>
    </row>
    <row r="37" spans="1:68" x14ac:dyDescent="0.3">
      <c r="A37" s="1" t="s">
        <v>197</v>
      </c>
      <c r="B37" s="1" t="s">
        <v>319</v>
      </c>
      <c r="C37" s="22" t="s">
        <v>70</v>
      </c>
      <c r="D37" s="7">
        <v>52</v>
      </c>
      <c r="E37" s="15" t="s">
        <v>220</v>
      </c>
      <c r="F37" s="15" t="s">
        <v>293</v>
      </c>
      <c r="G37" s="2">
        <f t="shared" si="0"/>
        <v>46072</v>
      </c>
      <c r="H37" s="25">
        <v>260</v>
      </c>
      <c r="I37" s="9">
        <f t="shared" si="1"/>
        <v>5</v>
      </c>
      <c r="J37" s="11">
        <v>231</v>
      </c>
      <c r="K37" s="11">
        <v>94</v>
      </c>
      <c r="L37" s="9">
        <f t="shared" si="2"/>
        <v>4.4423076923076925</v>
      </c>
      <c r="M37" s="9">
        <f t="shared" si="3"/>
        <v>1.8076923076923077</v>
      </c>
      <c r="N37" s="12">
        <f t="shared" si="4"/>
        <v>0.40692640692640691</v>
      </c>
      <c r="O37" s="29">
        <v>92</v>
      </c>
      <c r="P37" s="4">
        <v>47</v>
      </c>
      <c r="Q37" s="9">
        <f t="shared" si="5"/>
        <v>1.7692307692307692</v>
      </c>
      <c r="R37" s="9">
        <f t="shared" si="6"/>
        <v>0.90384615384615385</v>
      </c>
      <c r="S37" s="12">
        <f t="shared" si="24"/>
        <v>0.51086956521739135</v>
      </c>
      <c r="T37" s="35">
        <v>139</v>
      </c>
      <c r="U37" s="35">
        <v>47</v>
      </c>
      <c r="V37" s="9">
        <f t="shared" si="7"/>
        <v>2.6730769230769229</v>
      </c>
      <c r="W37" s="9">
        <f t="shared" si="8"/>
        <v>0.90384615384615385</v>
      </c>
      <c r="X37" s="12">
        <f t="shared" si="22"/>
        <v>0.33812949640287771</v>
      </c>
      <c r="Y37" s="4">
        <v>35</v>
      </c>
      <c r="Z37" s="4">
        <v>25</v>
      </c>
      <c r="AA37" s="9">
        <f t="shared" si="9"/>
        <v>0.67307692307692313</v>
      </c>
      <c r="AB37" s="9">
        <f t="shared" si="10"/>
        <v>0.48076923076923078</v>
      </c>
      <c r="AC37" s="12">
        <f t="shared" si="25"/>
        <v>0.7142857142857143</v>
      </c>
      <c r="AD37" s="4">
        <v>116</v>
      </c>
      <c r="AE37" s="9">
        <f t="shared" si="11"/>
        <v>2.2307692307692308</v>
      </c>
      <c r="AF37" s="4">
        <v>46</v>
      </c>
      <c r="AG37" s="9">
        <f t="shared" si="12"/>
        <v>0.88461538461538458</v>
      </c>
      <c r="AH37" s="35">
        <v>70</v>
      </c>
      <c r="AI37" s="9">
        <f t="shared" si="13"/>
        <v>1.3461538461538463</v>
      </c>
      <c r="AJ37" s="35">
        <v>14</v>
      </c>
      <c r="AK37" s="9">
        <f t="shared" si="14"/>
        <v>0.26923076923076922</v>
      </c>
      <c r="AL37" s="35">
        <v>20</v>
      </c>
      <c r="AM37" s="9">
        <f t="shared" si="15"/>
        <v>0.38461538461538464</v>
      </c>
      <c r="AN37" s="35">
        <v>4</v>
      </c>
      <c r="AO37" s="9">
        <f t="shared" si="16"/>
        <v>7.6923076923076927E-2</v>
      </c>
      <c r="AP37" s="35">
        <v>16</v>
      </c>
      <c r="AQ37" s="9">
        <f t="shared" si="17"/>
        <v>0.30769230769230771</v>
      </c>
      <c r="AR37" s="38">
        <v>100</v>
      </c>
      <c r="AS37" s="9">
        <f t="shared" si="18"/>
        <v>1.9230769230769231</v>
      </c>
      <c r="AT37" s="5">
        <v>1.3533894893061418</v>
      </c>
      <c r="AU37" s="5">
        <v>7.0501275706171651E-2</v>
      </c>
      <c r="AV37" s="5">
        <v>0.96664623834072128</v>
      </c>
      <c r="AW37" s="5">
        <v>0.38674325096542062</v>
      </c>
      <c r="AX37" s="5">
        <v>109.81659884068205</v>
      </c>
      <c r="AY37" s="5">
        <v>107.37496943121305</v>
      </c>
      <c r="AZ37" s="5">
        <v>8.675543094585489</v>
      </c>
      <c r="BA37" s="5">
        <v>4.8269230769230766</v>
      </c>
      <c r="BB37" s="5">
        <v>13.075186664351451</v>
      </c>
      <c r="BC37" s="6">
        <v>0.52759740259740262</v>
      </c>
      <c r="BD37" s="6">
        <v>0.5086580086580087</v>
      </c>
      <c r="BE37" s="5">
        <v>15.395329954170537</v>
      </c>
      <c r="BF37" s="6">
        <v>0.60173160173160178</v>
      </c>
      <c r="BG37" s="6">
        <v>0.15151515151515152</v>
      </c>
      <c r="BH37" s="5">
        <v>6.3801825980519649</v>
      </c>
      <c r="BI37" s="5">
        <v>9.7089735187747266</v>
      </c>
      <c r="BJ37" s="5">
        <v>7.2069086917803959</v>
      </c>
      <c r="BK37" s="5">
        <v>2.6812775010493692</v>
      </c>
      <c r="BL37" s="5">
        <v>1.4267306081887265</v>
      </c>
      <c r="BM37" s="5">
        <v>0.51376076087968681</v>
      </c>
      <c r="BN37" s="5">
        <v>6.0975609756097562</v>
      </c>
      <c r="BO37" t="s">
        <v>323</v>
      </c>
      <c r="BP37">
        <v>250000</v>
      </c>
    </row>
    <row r="38" spans="1:68" x14ac:dyDescent="0.3">
      <c r="A38" s="1" t="s">
        <v>197</v>
      </c>
      <c r="B38" s="1" t="s">
        <v>316</v>
      </c>
      <c r="C38" s="22" t="s">
        <v>123</v>
      </c>
      <c r="D38" s="7">
        <v>40</v>
      </c>
      <c r="E38" s="15" t="s">
        <v>247</v>
      </c>
      <c r="F38" s="15" t="s">
        <v>248</v>
      </c>
      <c r="G38" s="2">
        <f t="shared" si="0"/>
        <v>72360</v>
      </c>
      <c r="H38" s="25">
        <v>325</v>
      </c>
      <c r="I38" s="9">
        <f t="shared" si="1"/>
        <v>8.125</v>
      </c>
      <c r="J38" s="11">
        <v>281</v>
      </c>
      <c r="K38" s="11">
        <v>136</v>
      </c>
      <c r="L38" s="9">
        <f t="shared" si="2"/>
        <v>7.0250000000000004</v>
      </c>
      <c r="M38" s="9">
        <f t="shared" si="3"/>
        <v>3.4</v>
      </c>
      <c r="N38" s="12">
        <f t="shared" si="4"/>
        <v>0.48398576512455516</v>
      </c>
      <c r="O38" s="29">
        <v>195</v>
      </c>
      <c r="P38" s="4">
        <v>109</v>
      </c>
      <c r="Q38" s="9">
        <f t="shared" si="5"/>
        <v>4.875</v>
      </c>
      <c r="R38" s="9">
        <f t="shared" si="6"/>
        <v>2.7250000000000001</v>
      </c>
      <c r="S38" s="12">
        <f t="shared" si="24"/>
        <v>0.55897435897435899</v>
      </c>
      <c r="T38" s="35">
        <v>86</v>
      </c>
      <c r="U38" s="35">
        <v>27</v>
      </c>
      <c r="V38" s="9">
        <f t="shared" si="7"/>
        <v>2.15</v>
      </c>
      <c r="W38" s="9">
        <f t="shared" si="8"/>
        <v>0.67500000000000004</v>
      </c>
      <c r="X38" s="12">
        <f t="shared" si="22"/>
        <v>0.31395348837209303</v>
      </c>
      <c r="Y38" s="4">
        <v>37</v>
      </c>
      <c r="Z38" s="4">
        <v>26</v>
      </c>
      <c r="AA38" s="9">
        <f t="shared" si="9"/>
        <v>0.92500000000000004</v>
      </c>
      <c r="AB38" s="9">
        <f t="shared" si="10"/>
        <v>0.65</v>
      </c>
      <c r="AC38" s="12">
        <f t="shared" si="25"/>
        <v>0.70270270270270274</v>
      </c>
      <c r="AD38" s="4">
        <v>294</v>
      </c>
      <c r="AE38" s="9">
        <f t="shared" si="11"/>
        <v>7.35</v>
      </c>
      <c r="AF38" s="4">
        <v>84</v>
      </c>
      <c r="AG38" s="9">
        <f t="shared" si="12"/>
        <v>2.1</v>
      </c>
      <c r="AH38" s="35">
        <v>210</v>
      </c>
      <c r="AI38" s="9">
        <f t="shared" si="13"/>
        <v>5.25</v>
      </c>
      <c r="AJ38" s="35">
        <v>76</v>
      </c>
      <c r="AK38" s="9">
        <f t="shared" si="14"/>
        <v>1.9</v>
      </c>
      <c r="AL38" s="35">
        <v>22</v>
      </c>
      <c r="AM38" s="9">
        <f t="shared" si="15"/>
        <v>0.55000000000000004</v>
      </c>
      <c r="AN38" s="35">
        <v>23</v>
      </c>
      <c r="AO38" s="9">
        <f t="shared" si="16"/>
        <v>0.57499999999999996</v>
      </c>
      <c r="AP38" s="35">
        <v>49</v>
      </c>
      <c r="AQ38" s="9">
        <f t="shared" si="17"/>
        <v>1.2250000000000001</v>
      </c>
      <c r="AR38" s="38">
        <v>74</v>
      </c>
      <c r="AS38" s="9">
        <f t="shared" si="18"/>
        <v>1.85</v>
      </c>
      <c r="AT38" s="5">
        <v>2.3668668820362386</v>
      </c>
      <c r="AU38" s="5">
        <v>7.8503047497056E-2</v>
      </c>
      <c r="AV38" s="5">
        <v>1.6260605378403146</v>
      </c>
      <c r="AW38" s="5">
        <v>0.74080634419592384</v>
      </c>
      <c r="AX38" s="5">
        <v>109.81096445016942</v>
      </c>
      <c r="AY38" s="5">
        <v>107.28593372380008</v>
      </c>
      <c r="AZ38" s="5">
        <v>9.2261043466610353</v>
      </c>
      <c r="BA38" s="5">
        <v>13.375</v>
      </c>
      <c r="BB38" s="5">
        <v>17.744610281923713</v>
      </c>
      <c r="BC38" s="6">
        <v>0.54662271259418738</v>
      </c>
      <c r="BD38" s="6">
        <v>0.53202846975088969</v>
      </c>
      <c r="BE38" s="5">
        <v>9.9505648478595603</v>
      </c>
      <c r="BF38" s="6">
        <v>0.30604982206405695</v>
      </c>
      <c r="BG38" s="6">
        <v>0.13167259786476868</v>
      </c>
      <c r="BH38" s="5">
        <v>5.7062358458603049</v>
      </c>
      <c r="BI38" s="5">
        <v>14.265589614650761</v>
      </c>
      <c r="BJ38" s="5">
        <v>8.9460952120133275</v>
      </c>
      <c r="BK38" s="5">
        <v>6.7735657141711245</v>
      </c>
      <c r="BL38" s="5">
        <v>0.99924773132280409</v>
      </c>
      <c r="BM38" s="5">
        <v>1.4468514075741099</v>
      </c>
      <c r="BN38" s="5">
        <v>14.150398521427748</v>
      </c>
      <c r="BO38" t="s">
        <v>323</v>
      </c>
      <c r="BP38">
        <v>700000</v>
      </c>
    </row>
    <row r="39" spans="1:68" x14ac:dyDescent="0.3">
      <c r="A39" s="1" t="s">
        <v>197</v>
      </c>
      <c r="B39" s="1" t="s">
        <v>316</v>
      </c>
      <c r="C39" s="22" t="s">
        <v>256</v>
      </c>
      <c r="D39" s="7">
        <v>17</v>
      </c>
      <c r="E39" s="15" t="s">
        <v>248</v>
      </c>
      <c r="F39" s="15" t="s">
        <v>220</v>
      </c>
      <c r="G39" s="2">
        <f t="shared" si="0"/>
        <v>9418</v>
      </c>
      <c r="H39" s="7">
        <v>54</v>
      </c>
      <c r="I39" s="9">
        <f t="shared" si="1"/>
        <v>3.1764705882352939</v>
      </c>
      <c r="J39" s="36">
        <v>39</v>
      </c>
      <c r="K39" s="36">
        <v>24</v>
      </c>
      <c r="L39" s="9">
        <f t="shared" si="2"/>
        <v>2.2941176470588234</v>
      </c>
      <c r="M39" s="9">
        <f t="shared" si="3"/>
        <v>1.411764705882353</v>
      </c>
      <c r="N39" s="12">
        <f t="shared" si="4"/>
        <v>0.61538461538461542</v>
      </c>
      <c r="O39" s="2">
        <v>39</v>
      </c>
      <c r="P39" s="4">
        <v>24</v>
      </c>
      <c r="Q39" s="9">
        <f t="shared" si="5"/>
        <v>2.2941176470588234</v>
      </c>
      <c r="R39" s="9">
        <f t="shared" si="6"/>
        <v>1.411764705882353</v>
      </c>
      <c r="S39" s="12">
        <f t="shared" si="24"/>
        <v>0.61538461538461542</v>
      </c>
      <c r="T39" s="4">
        <v>0</v>
      </c>
      <c r="U39" s="4">
        <v>0</v>
      </c>
      <c r="V39" s="9">
        <f t="shared" si="7"/>
        <v>0</v>
      </c>
      <c r="W39" s="9">
        <f t="shared" si="8"/>
        <v>0</v>
      </c>
      <c r="X39" s="12">
        <v>0</v>
      </c>
      <c r="Y39" s="4">
        <v>15</v>
      </c>
      <c r="Z39" s="4">
        <v>6</v>
      </c>
      <c r="AA39" s="9">
        <f t="shared" si="9"/>
        <v>0.88235294117647056</v>
      </c>
      <c r="AB39" s="9">
        <f t="shared" si="10"/>
        <v>0.35294117647058826</v>
      </c>
      <c r="AC39" s="12">
        <f t="shared" si="25"/>
        <v>0.4</v>
      </c>
      <c r="AD39" s="4">
        <v>48</v>
      </c>
      <c r="AE39" s="9">
        <f t="shared" si="11"/>
        <v>2.8235294117647061</v>
      </c>
      <c r="AF39" s="4">
        <v>23</v>
      </c>
      <c r="AG39" s="9">
        <f t="shared" si="12"/>
        <v>1.3529411764705883</v>
      </c>
      <c r="AH39" s="4">
        <v>25</v>
      </c>
      <c r="AI39" s="9">
        <f t="shared" si="13"/>
        <v>1.4705882352941178</v>
      </c>
      <c r="AJ39" s="4">
        <v>9</v>
      </c>
      <c r="AK39" s="9">
        <f t="shared" si="14"/>
        <v>0.52941176470588236</v>
      </c>
      <c r="AL39" s="4">
        <v>5</v>
      </c>
      <c r="AM39" s="9">
        <f t="shared" si="15"/>
        <v>0.29411764705882354</v>
      </c>
      <c r="AN39" s="4">
        <v>10</v>
      </c>
      <c r="AO39" s="9">
        <f t="shared" si="16"/>
        <v>0.58823529411764708</v>
      </c>
      <c r="AP39" s="4">
        <v>11</v>
      </c>
      <c r="AQ39" s="9">
        <f t="shared" si="17"/>
        <v>0.6470588235294118</v>
      </c>
      <c r="AR39" s="4">
        <v>24</v>
      </c>
      <c r="AS39" s="9">
        <f t="shared" si="18"/>
        <v>1.411764705882353</v>
      </c>
      <c r="AT39" s="5">
        <v>0.44659418365994408</v>
      </c>
      <c r="AU39" s="5">
        <v>0.11380612027860117</v>
      </c>
      <c r="AV39" s="5">
        <v>0.26960978568278154</v>
      </c>
      <c r="AW39" s="5">
        <v>0.17698439797716253</v>
      </c>
      <c r="AX39" s="5">
        <v>109.3666020436339</v>
      </c>
      <c r="AY39" s="5">
        <v>103.43581735765144</v>
      </c>
      <c r="AZ39" s="5">
        <v>5.2412666889097652</v>
      </c>
      <c r="BA39" s="5">
        <v>5.3529411764705879</v>
      </c>
      <c r="BB39" s="5">
        <v>23.189636865576556</v>
      </c>
      <c r="BC39" s="6">
        <v>0.59210526315789469</v>
      </c>
      <c r="BD39" s="6">
        <v>0.61538461538461542</v>
      </c>
      <c r="BE39" s="5">
        <v>5.310868630097092</v>
      </c>
      <c r="BF39" s="6">
        <v>0</v>
      </c>
      <c r="BG39" s="6">
        <v>0.38461538461538464</v>
      </c>
      <c r="BH39" s="5">
        <v>5.1018427634242238</v>
      </c>
      <c r="BI39" s="5">
        <v>5.5454812645915474</v>
      </c>
      <c r="BJ39" s="5">
        <v>4.7693173914483493</v>
      </c>
      <c r="BK39" s="5">
        <v>2.4912747714601409</v>
      </c>
      <c r="BL39" s="5">
        <v>1.7448591150050701</v>
      </c>
      <c r="BM39" s="5">
        <v>2.0541156775243801</v>
      </c>
      <c r="BN39" s="5">
        <v>19.434628975265017</v>
      </c>
      <c r="BO39" t="s">
        <v>323</v>
      </c>
    </row>
    <row r="40" spans="1:68" x14ac:dyDescent="0.3">
      <c r="A40" s="1" t="s">
        <v>197</v>
      </c>
      <c r="B40" s="1" t="s">
        <v>316</v>
      </c>
      <c r="C40" s="22" t="s">
        <v>154</v>
      </c>
      <c r="D40" s="7">
        <v>47</v>
      </c>
      <c r="E40" s="15" t="s">
        <v>248</v>
      </c>
      <c r="F40" s="15" t="s">
        <v>245</v>
      </c>
      <c r="G40" s="2">
        <f t="shared" si="0"/>
        <v>26461</v>
      </c>
      <c r="H40" s="25">
        <v>133</v>
      </c>
      <c r="I40" s="9">
        <f t="shared" si="1"/>
        <v>2.8297872340425534</v>
      </c>
      <c r="J40" s="11">
        <v>119</v>
      </c>
      <c r="K40" s="11">
        <v>50</v>
      </c>
      <c r="L40" s="9">
        <f t="shared" si="2"/>
        <v>2.5319148936170213</v>
      </c>
      <c r="M40" s="9">
        <f t="shared" si="3"/>
        <v>1.0638297872340425</v>
      </c>
      <c r="N40" s="12">
        <f t="shared" si="4"/>
        <v>0.42016806722689076</v>
      </c>
      <c r="O40" s="29">
        <v>62</v>
      </c>
      <c r="P40" s="4">
        <v>29</v>
      </c>
      <c r="Q40" s="9">
        <f t="shared" si="5"/>
        <v>1.3191489361702127</v>
      </c>
      <c r="R40" s="9">
        <f t="shared" si="6"/>
        <v>0.61702127659574468</v>
      </c>
      <c r="S40" s="12">
        <f t="shared" si="24"/>
        <v>0.46774193548387094</v>
      </c>
      <c r="T40" s="35">
        <v>57</v>
      </c>
      <c r="U40" s="35">
        <v>21</v>
      </c>
      <c r="V40" s="9">
        <f t="shared" si="7"/>
        <v>1.2127659574468086</v>
      </c>
      <c r="W40" s="9">
        <f t="shared" si="8"/>
        <v>0.44680851063829785</v>
      </c>
      <c r="X40" s="12">
        <f>U40/T40</f>
        <v>0.36842105263157893</v>
      </c>
      <c r="Y40" s="4">
        <v>24</v>
      </c>
      <c r="Z40" s="4">
        <v>12</v>
      </c>
      <c r="AA40" s="9">
        <f t="shared" si="9"/>
        <v>0.51063829787234039</v>
      </c>
      <c r="AB40" s="9">
        <f t="shared" si="10"/>
        <v>0.25531914893617019</v>
      </c>
      <c r="AC40" s="12">
        <f t="shared" si="25"/>
        <v>0.5</v>
      </c>
      <c r="AD40" s="4">
        <v>43</v>
      </c>
      <c r="AE40" s="9">
        <f t="shared" si="11"/>
        <v>0.91489361702127658</v>
      </c>
      <c r="AF40" s="4">
        <v>7</v>
      </c>
      <c r="AG40" s="9">
        <f t="shared" si="12"/>
        <v>0.14893617021276595</v>
      </c>
      <c r="AH40" s="35">
        <v>36</v>
      </c>
      <c r="AI40" s="9">
        <f t="shared" si="13"/>
        <v>0.76595744680851063</v>
      </c>
      <c r="AJ40" s="35">
        <v>52</v>
      </c>
      <c r="AK40" s="9">
        <f t="shared" si="14"/>
        <v>1.1063829787234043</v>
      </c>
      <c r="AL40" s="35">
        <v>15</v>
      </c>
      <c r="AM40" s="9">
        <f t="shared" si="15"/>
        <v>0.31914893617021278</v>
      </c>
      <c r="AN40" s="35">
        <v>0</v>
      </c>
      <c r="AO40" s="9">
        <f t="shared" si="16"/>
        <v>0</v>
      </c>
      <c r="AP40" s="35">
        <v>36</v>
      </c>
      <c r="AQ40" s="9">
        <f t="shared" si="17"/>
        <v>0.76595744680851063</v>
      </c>
      <c r="AR40" s="38">
        <v>58</v>
      </c>
      <c r="AS40" s="9">
        <f t="shared" si="18"/>
        <v>1.2340425531914894</v>
      </c>
      <c r="AT40" s="5">
        <v>2.6317282441451817E-2</v>
      </c>
      <c r="AU40" s="5">
        <v>2.3869648864171559E-3</v>
      </c>
      <c r="AV40" s="5">
        <v>-8.3335619276832237E-2</v>
      </c>
      <c r="AW40" s="5">
        <v>0.10965290171828405</v>
      </c>
      <c r="AX40" s="5">
        <v>93.762073230235927</v>
      </c>
      <c r="AY40" s="5">
        <v>110.0286314950873</v>
      </c>
      <c r="AZ40" s="5">
        <v>5.7202526645907383</v>
      </c>
      <c r="BA40" s="5">
        <v>2.6808510638297873</v>
      </c>
      <c r="BB40" s="5">
        <v>11.428139526095009</v>
      </c>
      <c r="BC40" s="6">
        <v>0.51327570237727693</v>
      </c>
      <c r="BD40" s="6">
        <v>0.50840336134453779</v>
      </c>
      <c r="BE40" s="5">
        <v>15.286424485215392</v>
      </c>
      <c r="BF40" s="6">
        <v>0.47899159663865548</v>
      </c>
      <c r="BG40" s="6">
        <v>0.20168067226890757</v>
      </c>
      <c r="BH40" s="5">
        <v>1.5279130617467866</v>
      </c>
      <c r="BI40" s="5">
        <v>7.8578386032691876</v>
      </c>
      <c r="BJ40" s="5">
        <v>4.2042139912330727</v>
      </c>
      <c r="BK40" s="5">
        <v>15.226066831209044</v>
      </c>
      <c r="BL40" s="5">
        <v>1.8630909427214866</v>
      </c>
      <c r="BM40" s="5">
        <v>0</v>
      </c>
      <c r="BN40" s="5">
        <v>21.744382701135539</v>
      </c>
      <c r="BO40" t="s">
        <v>323</v>
      </c>
      <c r="BP40">
        <v>100000</v>
      </c>
    </row>
    <row r="41" spans="1:68" x14ac:dyDescent="0.3">
      <c r="A41" s="1" t="s">
        <v>197</v>
      </c>
      <c r="B41" s="1" t="s">
        <v>316</v>
      </c>
      <c r="C41" s="50" t="s">
        <v>128</v>
      </c>
      <c r="D41" s="7">
        <v>28</v>
      </c>
      <c r="E41" s="15" t="s">
        <v>257</v>
      </c>
      <c r="F41" s="15" t="s">
        <v>258</v>
      </c>
      <c r="G41" s="2">
        <v>20132</v>
      </c>
      <c r="H41" s="25">
        <v>48</v>
      </c>
      <c r="I41" s="9">
        <v>1.7142857142857142</v>
      </c>
      <c r="J41" s="11">
        <v>65</v>
      </c>
      <c r="K41" s="11">
        <v>17</v>
      </c>
      <c r="L41" s="9">
        <v>2.3214285714285716</v>
      </c>
      <c r="M41" s="9">
        <v>0.6071428571428571</v>
      </c>
      <c r="N41" s="12">
        <v>0.26153846153846155</v>
      </c>
      <c r="O41" s="29">
        <v>19</v>
      </c>
      <c r="P41" s="4">
        <v>4</v>
      </c>
      <c r="Q41" s="9">
        <v>0.6785714285714286</v>
      </c>
      <c r="R41" s="9">
        <v>0.14285714285714285</v>
      </c>
      <c r="S41" s="12">
        <v>0.21052631578947367</v>
      </c>
      <c r="T41" s="35">
        <v>46</v>
      </c>
      <c r="U41" s="35">
        <v>13</v>
      </c>
      <c r="V41" s="9">
        <v>1.6428571428571428</v>
      </c>
      <c r="W41" s="9">
        <v>0.4642857142857143</v>
      </c>
      <c r="X41" s="12">
        <v>0.28260869565217389</v>
      </c>
      <c r="Y41" s="4">
        <v>2</v>
      </c>
      <c r="Z41" s="4">
        <v>1</v>
      </c>
      <c r="AA41" s="9">
        <v>7.1428571428571425E-2</v>
      </c>
      <c r="AB41" s="9">
        <v>3.5714285714285712E-2</v>
      </c>
      <c r="AC41" s="12">
        <v>0.5</v>
      </c>
      <c r="AD41" s="4">
        <v>30</v>
      </c>
      <c r="AE41" s="9">
        <v>1.0714285714285714</v>
      </c>
      <c r="AF41" s="4">
        <v>14</v>
      </c>
      <c r="AG41" s="9">
        <v>0.5</v>
      </c>
      <c r="AH41" s="35">
        <v>16</v>
      </c>
      <c r="AI41" s="9">
        <v>0.5714285714285714</v>
      </c>
      <c r="AJ41" s="35">
        <v>10</v>
      </c>
      <c r="AK41" s="9">
        <v>0.35714285714285715</v>
      </c>
      <c r="AL41" s="35">
        <v>7</v>
      </c>
      <c r="AM41" s="9">
        <v>0.25</v>
      </c>
      <c r="AN41" s="35">
        <v>1</v>
      </c>
      <c r="AO41" s="9">
        <v>3.5714285714285712E-2</v>
      </c>
      <c r="AP41" s="35">
        <v>12</v>
      </c>
      <c r="AQ41" s="9">
        <v>0.42857142857142855</v>
      </c>
      <c r="AR41" s="38">
        <v>38</v>
      </c>
      <c r="AS41" s="9">
        <v>1.3571428571428572</v>
      </c>
      <c r="AT41" s="5">
        <v>-0.45423623377065392</v>
      </c>
      <c r="AU41" s="5">
        <v>-5.4150951770791246E-2</v>
      </c>
      <c r="AV41" s="5">
        <v>-0.40800512880460477</v>
      </c>
      <c r="AW41" s="5">
        <v>-4.6231104966049132E-2</v>
      </c>
      <c r="AX41" s="5">
        <v>78.45909168318957</v>
      </c>
      <c r="AY41" s="5">
        <v>112.92728038613863</v>
      </c>
      <c r="AZ41" s="5">
        <v>0.2856394713813436</v>
      </c>
      <c r="BA41" s="5">
        <v>1.25</v>
      </c>
      <c r="BB41" s="5">
        <v>4.1724617524339358</v>
      </c>
      <c r="BC41" s="6">
        <v>0.36429872495446269</v>
      </c>
      <c r="BD41" s="6">
        <v>0.36153846153846153</v>
      </c>
      <c r="BE41" s="5">
        <v>5.6306164504397724</v>
      </c>
      <c r="BF41" s="6">
        <v>0.70769230769230773</v>
      </c>
      <c r="BG41" s="6">
        <v>3.0769230769230771E-2</v>
      </c>
      <c r="BH41" s="5">
        <v>2.3928096071305727</v>
      </c>
      <c r="BI41" s="5">
        <v>2.734639551006369</v>
      </c>
      <c r="BJ41" s="5">
        <v>2.2967679371195979</v>
      </c>
      <c r="BK41" s="5">
        <v>2.0703737283376369</v>
      </c>
      <c r="BL41" s="5">
        <v>1.1427735149595097</v>
      </c>
      <c r="BM41" s="5">
        <v>0.15827261270493831</v>
      </c>
      <c r="BN41" s="5">
        <v>15.408320493066256</v>
      </c>
      <c r="BO41" t="s">
        <v>323</v>
      </c>
    </row>
    <row r="42" spans="1:68" x14ac:dyDescent="0.3">
      <c r="A42" s="1" t="s">
        <v>197</v>
      </c>
      <c r="B42" s="1" t="s">
        <v>316</v>
      </c>
      <c r="C42" s="50" t="s">
        <v>122</v>
      </c>
      <c r="D42" s="7">
        <v>5</v>
      </c>
      <c r="E42" s="15" t="s">
        <v>222</v>
      </c>
      <c r="F42" s="15" t="s">
        <v>261</v>
      </c>
      <c r="G42" s="2">
        <v>5685</v>
      </c>
      <c r="H42" s="25">
        <v>25</v>
      </c>
      <c r="I42" s="9">
        <v>5</v>
      </c>
      <c r="J42" s="11">
        <v>19</v>
      </c>
      <c r="K42" s="11">
        <v>10</v>
      </c>
      <c r="L42" s="9">
        <v>3.8</v>
      </c>
      <c r="M42" s="9">
        <v>2</v>
      </c>
      <c r="N42" s="12">
        <v>0.52631578947368418</v>
      </c>
      <c r="O42" s="29">
        <v>19</v>
      </c>
      <c r="P42" s="4">
        <v>10</v>
      </c>
      <c r="Q42" s="9">
        <v>3.8</v>
      </c>
      <c r="R42" s="9">
        <v>2</v>
      </c>
      <c r="S42" s="12">
        <v>0.52631578947368418</v>
      </c>
      <c r="T42" s="35">
        <v>0</v>
      </c>
      <c r="U42" s="35">
        <v>0</v>
      </c>
      <c r="V42" s="9">
        <v>0</v>
      </c>
      <c r="W42" s="9">
        <v>0</v>
      </c>
      <c r="X42" s="12">
        <v>0</v>
      </c>
      <c r="Y42" s="4">
        <v>6</v>
      </c>
      <c r="Z42" s="4">
        <v>5</v>
      </c>
      <c r="AA42" s="9">
        <v>1.2</v>
      </c>
      <c r="AB42" s="9">
        <v>1</v>
      </c>
      <c r="AC42" s="12">
        <v>0.83333333333333337</v>
      </c>
      <c r="AD42" s="4">
        <v>22</v>
      </c>
      <c r="AE42" s="9">
        <v>4.4000000000000004</v>
      </c>
      <c r="AF42" s="4">
        <v>7</v>
      </c>
      <c r="AG42" s="9">
        <v>1.4</v>
      </c>
      <c r="AH42" s="35">
        <v>15</v>
      </c>
      <c r="AI42" s="9">
        <v>3</v>
      </c>
      <c r="AJ42" s="35">
        <v>4</v>
      </c>
      <c r="AK42" s="9">
        <v>0.8</v>
      </c>
      <c r="AL42" s="35">
        <v>0</v>
      </c>
      <c r="AM42" s="9">
        <v>0</v>
      </c>
      <c r="AN42" s="35">
        <v>4</v>
      </c>
      <c r="AO42" s="9">
        <v>0.8</v>
      </c>
      <c r="AP42" s="35">
        <v>4</v>
      </c>
      <c r="AQ42" s="9">
        <v>0.8</v>
      </c>
      <c r="AR42" s="38">
        <v>9</v>
      </c>
      <c r="AS42" s="9">
        <v>1.8</v>
      </c>
      <c r="AT42" s="5">
        <v>0.18189794772074011</v>
      </c>
      <c r="AU42" s="5">
        <v>7.6790690330655456E-2</v>
      </c>
      <c r="AV42" s="5">
        <v>0.14268005725353608</v>
      </c>
      <c r="AW42" s="5">
        <v>3.9217890467204031E-2</v>
      </c>
      <c r="AX42" s="5">
        <v>112.41969087645754</v>
      </c>
      <c r="AY42" s="5">
        <v>108.78887626425384</v>
      </c>
      <c r="AZ42" s="5">
        <v>1.0154904136097245</v>
      </c>
      <c r="BA42" s="5">
        <v>8.1999999999999993</v>
      </c>
      <c r="BB42" s="5">
        <v>17.308707124010553</v>
      </c>
      <c r="BC42" s="6">
        <v>0.577634011090573</v>
      </c>
      <c r="BD42" s="6">
        <v>0.52631578947368418</v>
      </c>
      <c r="BE42" s="5">
        <v>1.172239762258438</v>
      </c>
      <c r="BF42" s="6">
        <v>0</v>
      </c>
      <c r="BG42" s="6">
        <v>0.31578947368421051</v>
      </c>
      <c r="BH42" s="5">
        <v>0.75656557059229623</v>
      </c>
      <c r="BI42" s="5">
        <v>1.6212119369834921</v>
      </c>
      <c r="BJ42" s="5">
        <v>1.0650916220861273</v>
      </c>
      <c r="BK42" s="5">
        <v>0.51236808523243094</v>
      </c>
      <c r="BL42" s="5">
        <v>0</v>
      </c>
      <c r="BM42" s="5">
        <v>0.4003447969563787</v>
      </c>
      <c r="BN42" s="5">
        <v>15.600624024960998</v>
      </c>
      <c r="BO42" t="s">
        <v>323</v>
      </c>
      <c r="BP42">
        <v>600000</v>
      </c>
    </row>
    <row r="43" spans="1:68" x14ac:dyDescent="0.3">
      <c r="A43" s="1" t="s">
        <v>197</v>
      </c>
      <c r="B43" s="1" t="s">
        <v>316</v>
      </c>
      <c r="C43" s="22" t="s">
        <v>131</v>
      </c>
      <c r="D43" s="7">
        <v>19</v>
      </c>
      <c r="E43" s="15" t="s">
        <v>232</v>
      </c>
      <c r="F43" s="15" t="s">
        <v>259</v>
      </c>
      <c r="G43" s="2">
        <f t="shared" ref="G43:G53" si="26">(E43*60+F43)*D43</f>
        <v>9766</v>
      </c>
      <c r="H43" s="7">
        <v>43</v>
      </c>
      <c r="I43" s="9">
        <f t="shared" ref="I43:I53" si="27">H43/$D43</f>
        <v>2.263157894736842</v>
      </c>
      <c r="J43" s="36">
        <v>36</v>
      </c>
      <c r="K43" s="36">
        <v>15</v>
      </c>
      <c r="L43" s="9">
        <f t="shared" ref="L43:L53" si="28">J43/$D43</f>
        <v>1.8947368421052631</v>
      </c>
      <c r="M43" s="9">
        <f t="shared" ref="M43:M53" si="29">K43/$D43</f>
        <v>0.78947368421052633</v>
      </c>
      <c r="N43" s="12">
        <f t="shared" ref="N43:N53" si="30">K43/J43</f>
        <v>0.41666666666666669</v>
      </c>
      <c r="O43" s="2">
        <v>12</v>
      </c>
      <c r="P43" s="4">
        <v>6</v>
      </c>
      <c r="Q43" s="9">
        <f t="shared" ref="Q43:Q53" si="31">O43/$D43</f>
        <v>0.63157894736842102</v>
      </c>
      <c r="R43" s="9">
        <f t="shared" ref="R43:R53" si="32">P43/$D43</f>
        <v>0.31578947368421051</v>
      </c>
      <c r="S43" s="12">
        <f t="shared" ref="S43:S53" si="33">P43/O43</f>
        <v>0.5</v>
      </c>
      <c r="T43" s="4">
        <v>24</v>
      </c>
      <c r="U43" s="4">
        <v>9</v>
      </c>
      <c r="V43" s="9">
        <f t="shared" ref="V43:V53" si="34">T43/$D43</f>
        <v>1.263157894736842</v>
      </c>
      <c r="W43" s="9">
        <f t="shared" ref="W43:W53" si="35">U43/$D43</f>
        <v>0.47368421052631576</v>
      </c>
      <c r="X43" s="12">
        <f>U43/T43</f>
        <v>0.375</v>
      </c>
      <c r="Y43" s="4">
        <v>4</v>
      </c>
      <c r="Z43" s="4">
        <v>4</v>
      </c>
      <c r="AA43" s="9">
        <f t="shared" ref="AA43:AA53" si="36">Y43/$D43</f>
        <v>0.21052631578947367</v>
      </c>
      <c r="AB43" s="9">
        <f t="shared" ref="AB43:AB53" si="37">Z43/$D43</f>
        <v>0.21052631578947367</v>
      </c>
      <c r="AC43" s="12">
        <f>Z43/Y43</f>
        <v>1</v>
      </c>
      <c r="AD43" s="4">
        <v>25</v>
      </c>
      <c r="AE43" s="9">
        <f t="shared" ref="AE43:AE53" si="38">AD43/$D43</f>
        <v>1.3157894736842106</v>
      </c>
      <c r="AF43" s="4">
        <v>7</v>
      </c>
      <c r="AG43" s="9">
        <f t="shared" ref="AG43:AG53" si="39">AF43/$D43</f>
        <v>0.36842105263157893</v>
      </c>
      <c r="AH43" s="4">
        <v>18</v>
      </c>
      <c r="AI43" s="9">
        <f t="shared" ref="AI43:AI53" si="40">AH43/$D43</f>
        <v>0.94736842105263153</v>
      </c>
      <c r="AJ43" s="4">
        <v>3</v>
      </c>
      <c r="AK43" s="9">
        <f t="shared" ref="AK43:AK53" si="41">AJ43/$D43</f>
        <v>0.15789473684210525</v>
      </c>
      <c r="AL43" s="4">
        <v>5</v>
      </c>
      <c r="AM43" s="9">
        <f t="shared" ref="AM43:AM53" si="42">AL43/$D43</f>
        <v>0.26315789473684209</v>
      </c>
      <c r="AN43" s="4">
        <v>2</v>
      </c>
      <c r="AO43" s="9">
        <f t="shared" ref="AO43:AO53" si="43">AN43/$D43</f>
        <v>0.10526315789473684</v>
      </c>
      <c r="AP43" s="4">
        <v>4</v>
      </c>
      <c r="AQ43" s="9">
        <f t="shared" ref="AQ43:AQ53" si="44">AP43/$D43</f>
        <v>0.21052631578947367</v>
      </c>
      <c r="AR43" s="4">
        <v>22</v>
      </c>
      <c r="AS43" s="9">
        <f t="shared" ref="AS43:AS53" si="45">AR43/$D43</f>
        <v>1.1578947368421053</v>
      </c>
      <c r="AT43" s="5">
        <v>0.28808312437574235</v>
      </c>
      <c r="AU43" s="5">
        <v>7.0796590057524228E-2</v>
      </c>
      <c r="AV43" s="5">
        <v>0.21532166245796139</v>
      </c>
      <c r="AW43" s="5">
        <v>7.2761461917780948E-2</v>
      </c>
      <c r="AX43" s="5">
        <v>112.66201911987592</v>
      </c>
      <c r="AY43" s="5">
        <v>108.54043296290787</v>
      </c>
      <c r="AZ43" s="5">
        <v>2.8553361061856166</v>
      </c>
      <c r="BA43" s="5">
        <v>2.7894736842105261</v>
      </c>
      <c r="BB43" s="5">
        <v>13.024779848453818</v>
      </c>
      <c r="BC43" s="6">
        <v>0.56938559322033899</v>
      </c>
      <c r="BD43" s="6">
        <v>0.54166666666666663</v>
      </c>
      <c r="BE43" s="5">
        <v>4.2233421165679514</v>
      </c>
      <c r="BF43" s="6">
        <v>0.66666666666666663</v>
      </c>
      <c r="BG43" s="6">
        <v>0.1111111111111111</v>
      </c>
      <c r="BH43" s="5">
        <v>1.6735701435086399</v>
      </c>
      <c r="BI43" s="5">
        <v>4.3034660833079306</v>
      </c>
      <c r="BJ43" s="5">
        <v>2.6773283832506336</v>
      </c>
      <c r="BK43" s="5">
        <v>0.8760552206807436</v>
      </c>
      <c r="BL43" s="5">
        <v>1.6826830990290549</v>
      </c>
      <c r="BM43" s="5">
        <v>0.4427938075286017</v>
      </c>
      <c r="BN43" s="5">
        <v>9.5785440613026829</v>
      </c>
      <c r="BO43" t="s">
        <v>323</v>
      </c>
      <c r="BP43">
        <v>58000</v>
      </c>
    </row>
    <row r="44" spans="1:68" x14ac:dyDescent="0.3">
      <c r="A44" s="1" t="s">
        <v>197</v>
      </c>
      <c r="B44" s="1" t="s">
        <v>316</v>
      </c>
      <c r="C44" s="22" t="s">
        <v>175</v>
      </c>
      <c r="D44" s="7">
        <v>22</v>
      </c>
      <c r="E44" s="15" t="s">
        <v>217</v>
      </c>
      <c r="F44" s="15" t="s">
        <v>237</v>
      </c>
      <c r="G44" s="2">
        <f t="shared" si="26"/>
        <v>13266</v>
      </c>
      <c r="H44" s="25">
        <v>19</v>
      </c>
      <c r="I44" s="9">
        <f t="shared" si="27"/>
        <v>0.86363636363636365</v>
      </c>
      <c r="J44" s="11">
        <v>36</v>
      </c>
      <c r="K44" s="11">
        <v>7</v>
      </c>
      <c r="L44" s="9">
        <f t="shared" si="28"/>
        <v>1.6363636363636365</v>
      </c>
      <c r="M44" s="9">
        <f t="shared" si="29"/>
        <v>0.31818181818181818</v>
      </c>
      <c r="N44" s="12">
        <f t="shared" si="30"/>
        <v>0.19444444444444445</v>
      </c>
      <c r="O44" s="29">
        <v>10</v>
      </c>
      <c r="P44" s="4">
        <v>4</v>
      </c>
      <c r="Q44" s="9">
        <f t="shared" si="31"/>
        <v>0.45454545454545453</v>
      </c>
      <c r="R44" s="9">
        <f t="shared" si="32"/>
        <v>0.18181818181818182</v>
      </c>
      <c r="S44" s="12">
        <f t="shared" si="33"/>
        <v>0.4</v>
      </c>
      <c r="T44" s="35">
        <v>26</v>
      </c>
      <c r="U44" s="35">
        <v>3</v>
      </c>
      <c r="V44" s="9">
        <f t="shared" si="34"/>
        <v>1.1818181818181819</v>
      </c>
      <c r="W44" s="9">
        <f t="shared" si="35"/>
        <v>0.13636363636363635</v>
      </c>
      <c r="X44" s="12">
        <f>U44/T44</f>
        <v>0.11538461538461539</v>
      </c>
      <c r="Y44" s="4">
        <v>2</v>
      </c>
      <c r="Z44" s="4">
        <v>2</v>
      </c>
      <c r="AA44" s="9">
        <f t="shared" si="36"/>
        <v>9.0909090909090912E-2</v>
      </c>
      <c r="AB44" s="9">
        <f t="shared" si="37"/>
        <v>9.0909090909090912E-2</v>
      </c>
      <c r="AC44" s="12">
        <f>Z44/Y44</f>
        <v>1</v>
      </c>
      <c r="AD44" s="4">
        <v>39</v>
      </c>
      <c r="AE44" s="9">
        <f t="shared" si="38"/>
        <v>1.7727272727272727</v>
      </c>
      <c r="AF44" s="4">
        <v>18</v>
      </c>
      <c r="AG44" s="9">
        <f t="shared" si="39"/>
        <v>0.81818181818181823</v>
      </c>
      <c r="AH44" s="35">
        <v>21</v>
      </c>
      <c r="AI44" s="9">
        <f t="shared" si="40"/>
        <v>0.95454545454545459</v>
      </c>
      <c r="AJ44" s="35">
        <v>15</v>
      </c>
      <c r="AK44" s="9">
        <f t="shared" si="41"/>
        <v>0.68181818181818177</v>
      </c>
      <c r="AL44" s="35">
        <v>7</v>
      </c>
      <c r="AM44" s="9">
        <f t="shared" si="42"/>
        <v>0.31818181818181818</v>
      </c>
      <c r="AN44" s="35">
        <v>0</v>
      </c>
      <c r="AO44" s="9">
        <f t="shared" si="43"/>
        <v>0</v>
      </c>
      <c r="AP44" s="35">
        <v>4</v>
      </c>
      <c r="AQ44" s="9">
        <f t="shared" si="44"/>
        <v>0.18181818181818182</v>
      </c>
      <c r="AR44" s="38">
        <v>42</v>
      </c>
      <c r="AS44" s="9">
        <f t="shared" si="45"/>
        <v>1.9090909090909092</v>
      </c>
      <c r="AT44" s="5">
        <v>-5.3579460735377671E-2</v>
      </c>
      <c r="AU44" s="5">
        <v>-9.6932538643831161E-3</v>
      </c>
      <c r="AV44" s="5">
        <v>-0.12066538685007391</v>
      </c>
      <c r="AW44" s="5">
        <v>6.7085926114696243E-2</v>
      </c>
      <c r="AX44" s="5">
        <v>86.874768030522475</v>
      </c>
      <c r="AY44" s="5">
        <v>109.61769417814655</v>
      </c>
      <c r="AZ44" s="5">
        <v>0.59448405573376362</v>
      </c>
      <c r="BA44" s="5">
        <v>2.1363636363636362</v>
      </c>
      <c r="BB44" s="5">
        <v>8.5029398462234287</v>
      </c>
      <c r="BC44" s="6">
        <v>0.25759219088937091</v>
      </c>
      <c r="BD44" s="6">
        <v>0.2361111111111111</v>
      </c>
      <c r="BE44" s="5">
        <v>3.5241344372805141</v>
      </c>
      <c r="BF44" s="6">
        <v>0.72222222222222221</v>
      </c>
      <c r="BG44" s="6">
        <v>5.5555555555555552E-2</v>
      </c>
      <c r="BH44" s="5">
        <v>3.6682944723387672</v>
      </c>
      <c r="BI44" s="5">
        <v>4.2796768843952284</v>
      </c>
      <c r="BJ44" s="5">
        <v>3.5601807476379572</v>
      </c>
      <c r="BK44" s="5">
        <v>3.6378077357981504</v>
      </c>
      <c r="BL44" s="5">
        <v>1.7342315998164368</v>
      </c>
      <c r="BM44" s="5">
        <v>0</v>
      </c>
      <c r="BN44" s="5">
        <v>9.7847358121330714</v>
      </c>
      <c r="BO44" t="s">
        <v>323</v>
      </c>
      <c r="BP44">
        <v>40000</v>
      </c>
    </row>
    <row r="45" spans="1:68" x14ac:dyDescent="0.3">
      <c r="A45" s="1" t="s">
        <v>197</v>
      </c>
      <c r="B45" s="1" t="s">
        <v>316</v>
      </c>
      <c r="C45" s="22" t="s">
        <v>124</v>
      </c>
      <c r="D45" s="7">
        <v>40</v>
      </c>
      <c r="E45" s="15" t="s">
        <v>249</v>
      </c>
      <c r="F45" s="15" t="s">
        <v>250</v>
      </c>
      <c r="G45" s="2">
        <f t="shared" si="26"/>
        <v>55040</v>
      </c>
      <c r="H45" s="25">
        <v>315</v>
      </c>
      <c r="I45" s="9">
        <f t="shared" si="27"/>
        <v>7.875</v>
      </c>
      <c r="J45" s="11">
        <v>260</v>
      </c>
      <c r="K45" s="11">
        <v>117</v>
      </c>
      <c r="L45" s="9">
        <f t="shared" si="28"/>
        <v>6.5</v>
      </c>
      <c r="M45" s="9">
        <f t="shared" si="29"/>
        <v>2.9249999999999998</v>
      </c>
      <c r="N45" s="12">
        <f t="shared" si="30"/>
        <v>0.45</v>
      </c>
      <c r="O45" s="29">
        <v>114</v>
      </c>
      <c r="P45" s="4">
        <v>68</v>
      </c>
      <c r="Q45" s="9">
        <f t="shared" si="31"/>
        <v>2.85</v>
      </c>
      <c r="R45" s="9">
        <f t="shared" si="32"/>
        <v>1.7</v>
      </c>
      <c r="S45" s="12">
        <f t="shared" si="33"/>
        <v>0.59649122807017541</v>
      </c>
      <c r="T45" s="35">
        <v>146</v>
      </c>
      <c r="U45" s="35">
        <v>49</v>
      </c>
      <c r="V45" s="9">
        <f t="shared" si="34"/>
        <v>3.65</v>
      </c>
      <c r="W45" s="9">
        <f t="shared" si="35"/>
        <v>1.2250000000000001</v>
      </c>
      <c r="X45" s="12">
        <f>U45/T45</f>
        <v>0.33561643835616439</v>
      </c>
      <c r="Y45" s="4">
        <v>38</v>
      </c>
      <c r="Z45" s="4">
        <v>32</v>
      </c>
      <c r="AA45" s="9">
        <f t="shared" si="36"/>
        <v>0.95</v>
      </c>
      <c r="AB45" s="9">
        <f t="shared" si="37"/>
        <v>0.8</v>
      </c>
      <c r="AC45" s="12">
        <f>Z45/Y45</f>
        <v>0.84210526315789469</v>
      </c>
      <c r="AD45" s="4">
        <v>115</v>
      </c>
      <c r="AE45" s="9">
        <f t="shared" si="38"/>
        <v>2.875</v>
      </c>
      <c r="AF45" s="4">
        <v>59</v>
      </c>
      <c r="AG45" s="9">
        <f t="shared" si="39"/>
        <v>1.4750000000000001</v>
      </c>
      <c r="AH45" s="35">
        <v>56</v>
      </c>
      <c r="AI45" s="9">
        <f t="shared" si="40"/>
        <v>1.4</v>
      </c>
      <c r="AJ45" s="35">
        <v>23</v>
      </c>
      <c r="AK45" s="9">
        <f t="shared" si="41"/>
        <v>0.57499999999999996</v>
      </c>
      <c r="AL45" s="35">
        <v>20</v>
      </c>
      <c r="AM45" s="9">
        <f t="shared" si="42"/>
        <v>0.5</v>
      </c>
      <c r="AN45" s="35">
        <v>3</v>
      </c>
      <c r="AO45" s="9">
        <f t="shared" si="43"/>
        <v>7.4999999999999997E-2</v>
      </c>
      <c r="AP45" s="35">
        <v>37</v>
      </c>
      <c r="AQ45" s="9">
        <f t="shared" si="44"/>
        <v>0.92500000000000004</v>
      </c>
      <c r="AR45" s="38">
        <v>78</v>
      </c>
      <c r="AS45" s="9">
        <f t="shared" si="45"/>
        <v>1.95</v>
      </c>
      <c r="AT45" s="5">
        <v>1.2989964759383539</v>
      </c>
      <c r="AU45" s="5">
        <v>5.6642288194986359E-2</v>
      </c>
      <c r="AV45" s="5">
        <v>1.35120811641702</v>
      </c>
      <c r="AW45" s="5">
        <v>-5.2211640478666221E-2</v>
      </c>
      <c r="AX45" s="5">
        <v>109.59429783910093</v>
      </c>
      <c r="AY45" s="5">
        <v>112.32067302971609</v>
      </c>
      <c r="AZ45" s="5">
        <v>7.5390697232490984</v>
      </c>
      <c r="BA45" s="5">
        <v>7.25</v>
      </c>
      <c r="BB45" s="5">
        <v>12.645348837209303</v>
      </c>
      <c r="BC45" s="6">
        <v>0.5691673894189071</v>
      </c>
      <c r="BD45" s="6">
        <v>0.54423076923076918</v>
      </c>
      <c r="BE45" s="5">
        <v>11.851754990591736</v>
      </c>
      <c r="BF45" s="6">
        <v>0.56153846153846154</v>
      </c>
      <c r="BG45" s="6">
        <v>0.14615384615384616</v>
      </c>
      <c r="BH45" s="5">
        <v>5.26917443646626</v>
      </c>
      <c r="BI45" s="5">
        <v>5.0012503125781445</v>
      </c>
      <c r="BJ45" s="5">
        <v>4.6004907190100282</v>
      </c>
      <c r="BK45" s="5">
        <v>2.7384429768859535</v>
      </c>
      <c r="BL45" s="5">
        <v>1.1942647634533248</v>
      </c>
      <c r="BM45" s="5">
        <v>0.24810612325912201</v>
      </c>
      <c r="BN45" s="5">
        <v>11.793956394236899</v>
      </c>
      <c r="BO45" t="s">
        <v>323</v>
      </c>
      <c r="BP45">
        <v>64000</v>
      </c>
    </row>
    <row r="46" spans="1:68" x14ac:dyDescent="0.3">
      <c r="A46" s="1" t="s">
        <v>197</v>
      </c>
      <c r="B46" s="1" t="s">
        <v>316</v>
      </c>
      <c r="C46" s="22" t="s">
        <v>262</v>
      </c>
      <c r="D46" s="7">
        <v>1</v>
      </c>
      <c r="E46" s="15" t="s">
        <v>232</v>
      </c>
      <c r="F46" s="15" t="s">
        <v>217</v>
      </c>
      <c r="G46" s="2">
        <f t="shared" si="26"/>
        <v>490</v>
      </c>
      <c r="H46" s="25">
        <v>0</v>
      </c>
      <c r="I46" s="9">
        <f t="shared" si="27"/>
        <v>0</v>
      </c>
      <c r="J46" s="11">
        <v>1</v>
      </c>
      <c r="K46" s="11">
        <v>0</v>
      </c>
      <c r="L46" s="9">
        <f t="shared" si="28"/>
        <v>1</v>
      </c>
      <c r="M46" s="9">
        <f t="shared" si="29"/>
        <v>0</v>
      </c>
      <c r="N46" s="12">
        <f t="shared" si="30"/>
        <v>0</v>
      </c>
      <c r="O46" s="29">
        <v>1</v>
      </c>
      <c r="P46" s="4">
        <v>0</v>
      </c>
      <c r="Q46" s="9">
        <f t="shared" si="31"/>
        <v>1</v>
      </c>
      <c r="R46" s="9">
        <f t="shared" si="32"/>
        <v>0</v>
      </c>
      <c r="S46" s="12">
        <f t="shared" si="33"/>
        <v>0</v>
      </c>
      <c r="T46" s="35">
        <v>0</v>
      </c>
      <c r="U46" s="35">
        <v>0</v>
      </c>
      <c r="V46" s="9">
        <f t="shared" si="34"/>
        <v>0</v>
      </c>
      <c r="W46" s="9">
        <f t="shared" si="35"/>
        <v>0</v>
      </c>
      <c r="X46" s="12">
        <v>0</v>
      </c>
      <c r="Y46" s="4">
        <v>0</v>
      </c>
      <c r="Z46" s="4">
        <v>0</v>
      </c>
      <c r="AA46" s="9">
        <f t="shared" si="36"/>
        <v>0</v>
      </c>
      <c r="AB46" s="9">
        <f t="shared" si="37"/>
        <v>0</v>
      </c>
      <c r="AC46" s="12">
        <v>0</v>
      </c>
      <c r="AD46" s="4">
        <v>0</v>
      </c>
      <c r="AE46" s="9">
        <f t="shared" si="38"/>
        <v>0</v>
      </c>
      <c r="AF46" s="4">
        <v>0</v>
      </c>
      <c r="AG46" s="9">
        <f t="shared" si="39"/>
        <v>0</v>
      </c>
      <c r="AH46" s="35">
        <v>0</v>
      </c>
      <c r="AI46" s="9">
        <f t="shared" si="40"/>
        <v>0</v>
      </c>
      <c r="AJ46" s="35">
        <v>0</v>
      </c>
      <c r="AK46" s="9">
        <f t="shared" si="41"/>
        <v>0</v>
      </c>
      <c r="AL46" s="35">
        <v>0</v>
      </c>
      <c r="AM46" s="9">
        <f t="shared" si="42"/>
        <v>0</v>
      </c>
      <c r="AN46" s="35">
        <v>0</v>
      </c>
      <c r="AO46" s="9">
        <f t="shared" si="43"/>
        <v>0</v>
      </c>
      <c r="AP46" s="35">
        <v>1</v>
      </c>
      <c r="AQ46" s="9">
        <f t="shared" si="44"/>
        <v>1</v>
      </c>
      <c r="AR46" s="38">
        <v>0</v>
      </c>
      <c r="AS46" s="9">
        <f t="shared" si="45"/>
        <v>0</v>
      </c>
      <c r="AT46" s="5">
        <v>-6.5993423199176948E-2</v>
      </c>
      <c r="AU46" s="5">
        <v>-0.32323309322045857</v>
      </c>
      <c r="AV46" s="5">
        <v>-5.9418588966062391E-2</v>
      </c>
      <c r="AW46" s="5">
        <v>-6.5748342331145623E-3</v>
      </c>
      <c r="AX46" s="5">
        <v>0</v>
      </c>
      <c r="AY46" s="5">
        <v>117.9328679105917</v>
      </c>
      <c r="AZ46" s="5">
        <v>-0.20761555350339736</v>
      </c>
      <c r="BA46" s="5">
        <v>-2</v>
      </c>
      <c r="BB46" s="5">
        <v>-9.795918367346939</v>
      </c>
      <c r="BC46" s="6">
        <v>0</v>
      </c>
      <c r="BD46" s="6">
        <v>0</v>
      </c>
      <c r="BE46" s="5">
        <v>0.21217431463718106</v>
      </c>
      <c r="BF46" s="6">
        <v>0</v>
      </c>
      <c r="BG46" s="6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50</v>
      </c>
      <c r="BO46" t="s">
        <v>323</v>
      </c>
    </row>
    <row r="47" spans="1:68" x14ac:dyDescent="0.3">
      <c r="A47" s="1" t="s">
        <v>197</v>
      </c>
      <c r="B47" s="1" t="s">
        <v>316</v>
      </c>
      <c r="C47" s="22" t="s">
        <v>127</v>
      </c>
      <c r="D47" s="7">
        <v>52</v>
      </c>
      <c r="E47" s="15" t="s">
        <v>225</v>
      </c>
      <c r="F47" s="15" t="s">
        <v>224</v>
      </c>
      <c r="G47" s="2">
        <f t="shared" si="26"/>
        <v>51324</v>
      </c>
      <c r="H47" s="7">
        <v>163</v>
      </c>
      <c r="I47" s="9">
        <f t="shared" si="27"/>
        <v>3.1346153846153846</v>
      </c>
      <c r="J47" s="36">
        <v>169</v>
      </c>
      <c r="K47" s="36">
        <v>62</v>
      </c>
      <c r="L47" s="9">
        <f t="shared" si="28"/>
        <v>3.25</v>
      </c>
      <c r="M47" s="9">
        <f t="shared" si="29"/>
        <v>1.1923076923076923</v>
      </c>
      <c r="N47" s="12">
        <f t="shared" si="30"/>
        <v>0.36686390532544377</v>
      </c>
      <c r="O47" s="2">
        <v>53</v>
      </c>
      <c r="P47" s="4">
        <v>34</v>
      </c>
      <c r="Q47" s="9">
        <f t="shared" si="31"/>
        <v>1.0192307692307692</v>
      </c>
      <c r="R47" s="9">
        <f t="shared" si="32"/>
        <v>0.65384615384615385</v>
      </c>
      <c r="S47" s="12">
        <f t="shared" si="33"/>
        <v>0.64150943396226412</v>
      </c>
      <c r="T47" s="4">
        <v>116</v>
      </c>
      <c r="U47" s="4">
        <v>28</v>
      </c>
      <c r="V47" s="9">
        <f t="shared" si="34"/>
        <v>2.2307692307692308</v>
      </c>
      <c r="W47" s="9">
        <f t="shared" si="35"/>
        <v>0.53846153846153844</v>
      </c>
      <c r="X47" s="12">
        <f>U47/T47</f>
        <v>0.2413793103448276</v>
      </c>
      <c r="Y47" s="4">
        <v>15</v>
      </c>
      <c r="Z47" s="4">
        <v>11</v>
      </c>
      <c r="AA47" s="9">
        <f t="shared" si="36"/>
        <v>0.28846153846153844</v>
      </c>
      <c r="AB47" s="9">
        <f t="shared" si="37"/>
        <v>0.21153846153846154</v>
      </c>
      <c r="AC47" s="12">
        <f>Z47/Y47</f>
        <v>0.73333333333333328</v>
      </c>
      <c r="AD47" s="4">
        <v>172</v>
      </c>
      <c r="AE47" s="9">
        <f t="shared" si="38"/>
        <v>3.3076923076923075</v>
      </c>
      <c r="AF47" s="4">
        <v>64</v>
      </c>
      <c r="AG47" s="9">
        <f t="shared" si="39"/>
        <v>1.2307692307692308</v>
      </c>
      <c r="AH47" s="4">
        <v>108</v>
      </c>
      <c r="AI47" s="9">
        <f t="shared" si="40"/>
        <v>2.0769230769230771</v>
      </c>
      <c r="AJ47" s="4">
        <v>55</v>
      </c>
      <c r="AK47" s="9">
        <f t="shared" si="41"/>
        <v>1.0576923076923077</v>
      </c>
      <c r="AL47" s="4">
        <v>20</v>
      </c>
      <c r="AM47" s="9">
        <f t="shared" si="42"/>
        <v>0.38461538461538464</v>
      </c>
      <c r="AN47" s="4">
        <v>19</v>
      </c>
      <c r="AO47" s="9">
        <f t="shared" si="43"/>
        <v>0.36538461538461536</v>
      </c>
      <c r="AP47" s="4">
        <v>25</v>
      </c>
      <c r="AQ47" s="9">
        <f t="shared" si="44"/>
        <v>0.48076923076923078</v>
      </c>
      <c r="AR47" s="4">
        <v>113</v>
      </c>
      <c r="AS47" s="9">
        <f t="shared" si="45"/>
        <v>2.1730769230769229</v>
      </c>
      <c r="AT47" s="5">
        <v>1.0979878485163721</v>
      </c>
      <c r="AU47" s="5">
        <v>5.1343832055944449E-2</v>
      </c>
      <c r="AV47" s="5">
        <v>0.68245563119927311</v>
      </c>
      <c r="AW47" s="5">
        <v>0.415532217317099</v>
      </c>
      <c r="AX47" s="5">
        <v>105.485046093603</v>
      </c>
      <c r="AY47" s="5">
        <v>108.24978782099484</v>
      </c>
      <c r="AZ47" s="5">
        <v>7.4845796591125513</v>
      </c>
      <c r="BA47" s="5">
        <v>5.634615384615385</v>
      </c>
      <c r="BB47" s="5">
        <v>13.70119242459668</v>
      </c>
      <c r="BC47" s="6">
        <v>0.46412300683371299</v>
      </c>
      <c r="BD47" s="6">
        <v>0.44970414201183434</v>
      </c>
      <c r="BE47" s="5">
        <v>10.565077043032964</v>
      </c>
      <c r="BF47" s="6">
        <v>0.68639053254437865</v>
      </c>
      <c r="BG47" s="6">
        <v>8.8757396449704137E-2</v>
      </c>
      <c r="BH47" s="5">
        <v>7.9684127139760044</v>
      </c>
      <c r="BI47" s="5">
        <v>13.446696454834509</v>
      </c>
      <c r="BJ47" s="5">
        <v>9.5925936253869111</v>
      </c>
      <c r="BK47" s="5">
        <v>8.8087911735912439</v>
      </c>
      <c r="BL47" s="5">
        <v>1.2807328458512781</v>
      </c>
      <c r="BM47" s="5">
        <v>2.190640488512829</v>
      </c>
      <c r="BN47" s="5">
        <v>12.462612163509473</v>
      </c>
      <c r="BO47" t="s">
        <v>323</v>
      </c>
      <c r="BP47">
        <v>170000</v>
      </c>
    </row>
    <row r="48" spans="1:68" x14ac:dyDescent="0.3">
      <c r="A48" s="1" t="s">
        <v>197</v>
      </c>
      <c r="B48" s="1" t="s">
        <v>316</v>
      </c>
      <c r="C48" s="22" t="s">
        <v>251</v>
      </c>
      <c r="D48" s="7">
        <v>14</v>
      </c>
      <c r="E48" s="15" t="s">
        <v>211</v>
      </c>
      <c r="F48" s="15" t="s">
        <v>252</v>
      </c>
      <c r="G48" s="2">
        <f t="shared" si="26"/>
        <v>26572</v>
      </c>
      <c r="H48" s="25">
        <v>249</v>
      </c>
      <c r="I48" s="9">
        <f t="shared" si="27"/>
        <v>17.785714285714285</v>
      </c>
      <c r="J48" s="11">
        <v>216</v>
      </c>
      <c r="K48" s="11">
        <v>87</v>
      </c>
      <c r="L48" s="9">
        <f t="shared" si="28"/>
        <v>15.428571428571429</v>
      </c>
      <c r="M48" s="9">
        <f t="shared" si="29"/>
        <v>6.2142857142857144</v>
      </c>
      <c r="N48" s="12">
        <f t="shared" si="30"/>
        <v>0.40277777777777779</v>
      </c>
      <c r="O48" s="29">
        <v>120</v>
      </c>
      <c r="P48" s="4">
        <v>55</v>
      </c>
      <c r="Q48" s="9">
        <f t="shared" si="31"/>
        <v>8.5714285714285712</v>
      </c>
      <c r="R48" s="9">
        <f t="shared" si="32"/>
        <v>3.9285714285714284</v>
      </c>
      <c r="S48" s="12">
        <f t="shared" si="33"/>
        <v>0.45833333333333331</v>
      </c>
      <c r="T48" s="35">
        <v>96</v>
      </c>
      <c r="U48" s="35">
        <v>32</v>
      </c>
      <c r="V48" s="9">
        <f t="shared" si="34"/>
        <v>6.8571428571428568</v>
      </c>
      <c r="W48" s="9">
        <f t="shared" si="35"/>
        <v>2.2857142857142856</v>
      </c>
      <c r="X48" s="12">
        <f>U48/T48</f>
        <v>0.33333333333333331</v>
      </c>
      <c r="Y48" s="4">
        <v>57</v>
      </c>
      <c r="Z48" s="4">
        <v>43</v>
      </c>
      <c r="AA48" s="9">
        <f t="shared" si="36"/>
        <v>4.0714285714285712</v>
      </c>
      <c r="AB48" s="9">
        <f t="shared" si="37"/>
        <v>3.0714285714285716</v>
      </c>
      <c r="AC48" s="12">
        <f>Z48/Y48</f>
        <v>0.75438596491228072</v>
      </c>
      <c r="AD48" s="4">
        <v>126</v>
      </c>
      <c r="AE48" s="9">
        <f t="shared" si="38"/>
        <v>9</v>
      </c>
      <c r="AF48" s="4">
        <v>19</v>
      </c>
      <c r="AG48" s="9">
        <f t="shared" si="39"/>
        <v>1.3571428571428572</v>
      </c>
      <c r="AH48" s="35">
        <v>107</v>
      </c>
      <c r="AI48" s="9">
        <f t="shared" si="40"/>
        <v>7.6428571428571432</v>
      </c>
      <c r="AJ48" s="35">
        <v>41</v>
      </c>
      <c r="AK48" s="9">
        <f t="shared" si="41"/>
        <v>2.9285714285714284</v>
      </c>
      <c r="AL48" s="35">
        <v>12</v>
      </c>
      <c r="AM48" s="9">
        <f t="shared" si="42"/>
        <v>0.8571428571428571</v>
      </c>
      <c r="AN48" s="35">
        <v>12</v>
      </c>
      <c r="AO48" s="9">
        <f t="shared" si="43"/>
        <v>0.8571428571428571</v>
      </c>
      <c r="AP48" s="35">
        <v>30</v>
      </c>
      <c r="AQ48" s="9">
        <f t="shared" si="44"/>
        <v>2.1428571428571428</v>
      </c>
      <c r="AR48" s="38">
        <v>21</v>
      </c>
      <c r="AS48" s="9">
        <f t="shared" si="45"/>
        <v>1.5</v>
      </c>
      <c r="AT48" s="5">
        <v>1.168882694091909</v>
      </c>
      <c r="AU48" s="5">
        <v>0.1055742309882802</v>
      </c>
      <c r="AV48" s="5">
        <v>0.64396662518938841</v>
      </c>
      <c r="AW48" s="5">
        <v>0.52491606890252063</v>
      </c>
      <c r="AX48" s="5">
        <v>103.20621548539472</v>
      </c>
      <c r="AY48" s="5">
        <v>103.002691136105</v>
      </c>
      <c r="AZ48" s="5">
        <v>4.8042816170845324</v>
      </c>
      <c r="BA48" s="5">
        <v>19.071428571428573</v>
      </c>
      <c r="BB48" s="5">
        <v>24.115610416980282</v>
      </c>
      <c r="BC48" s="6">
        <v>0.51642608262817324</v>
      </c>
      <c r="BD48" s="6">
        <v>0.47685185185185186</v>
      </c>
      <c r="BE48" s="5">
        <v>7.4243794714976428</v>
      </c>
      <c r="BF48" s="6">
        <v>0.44444444444444442</v>
      </c>
      <c r="BG48" s="6">
        <v>0.2638888888888889</v>
      </c>
      <c r="BH48" s="5">
        <v>1.2301735677785168</v>
      </c>
      <c r="BI48" s="5">
        <v>6.9278195659105952</v>
      </c>
      <c r="BJ48" s="5">
        <v>3.6542570160767975</v>
      </c>
      <c r="BK48" s="5">
        <v>3.3254904929498923</v>
      </c>
      <c r="BL48" s="5">
        <v>1.484246558342714</v>
      </c>
      <c r="BM48" s="5">
        <v>0.71948161349747508</v>
      </c>
      <c r="BN48" s="5">
        <v>11.066843736166444</v>
      </c>
      <c r="BO48" t="s">
        <v>325</v>
      </c>
    </row>
    <row r="49" spans="1:68" x14ac:dyDescent="0.3">
      <c r="A49" s="1" t="s">
        <v>197</v>
      </c>
      <c r="B49" s="1" t="s">
        <v>316</v>
      </c>
      <c r="C49" s="22" t="s">
        <v>163</v>
      </c>
      <c r="D49" s="7">
        <v>42</v>
      </c>
      <c r="E49" s="15" t="s">
        <v>216</v>
      </c>
      <c r="F49" s="15" t="s">
        <v>246</v>
      </c>
      <c r="G49" s="2">
        <f t="shared" si="26"/>
        <v>55188</v>
      </c>
      <c r="H49" s="25">
        <v>402</v>
      </c>
      <c r="I49" s="9">
        <f t="shared" si="27"/>
        <v>9.5714285714285712</v>
      </c>
      <c r="J49" s="11">
        <v>343</v>
      </c>
      <c r="K49" s="11">
        <v>140</v>
      </c>
      <c r="L49" s="9">
        <f t="shared" si="28"/>
        <v>8.1666666666666661</v>
      </c>
      <c r="M49" s="9">
        <f t="shared" si="29"/>
        <v>3.3333333333333335</v>
      </c>
      <c r="N49" s="12">
        <f t="shared" si="30"/>
        <v>0.40816326530612246</v>
      </c>
      <c r="O49" s="29">
        <v>140</v>
      </c>
      <c r="P49" s="4">
        <v>68</v>
      </c>
      <c r="Q49" s="9">
        <f t="shared" si="31"/>
        <v>3.3333333333333335</v>
      </c>
      <c r="R49" s="9">
        <f t="shared" si="32"/>
        <v>1.6190476190476191</v>
      </c>
      <c r="S49" s="12">
        <f t="shared" si="33"/>
        <v>0.48571428571428571</v>
      </c>
      <c r="T49" s="35">
        <v>203</v>
      </c>
      <c r="U49" s="35">
        <v>72</v>
      </c>
      <c r="V49" s="9">
        <f t="shared" si="34"/>
        <v>4.833333333333333</v>
      </c>
      <c r="W49" s="9">
        <f t="shared" si="35"/>
        <v>1.7142857142857142</v>
      </c>
      <c r="X49" s="12">
        <f>U49/T49</f>
        <v>0.35467980295566504</v>
      </c>
      <c r="Y49" s="4">
        <v>59</v>
      </c>
      <c r="Z49" s="4">
        <v>50</v>
      </c>
      <c r="AA49" s="9">
        <f t="shared" si="36"/>
        <v>1.4047619047619047</v>
      </c>
      <c r="AB49" s="9">
        <f t="shared" si="37"/>
        <v>1.1904761904761905</v>
      </c>
      <c r="AC49" s="12">
        <f>Z49/Y49</f>
        <v>0.84745762711864403</v>
      </c>
      <c r="AD49" s="4">
        <v>97</v>
      </c>
      <c r="AE49" s="9">
        <f t="shared" si="38"/>
        <v>2.3095238095238093</v>
      </c>
      <c r="AF49" s="4">
        <v>10</v>
      </c>
      <c r="AG49" s="9">
        <f t="shared" si="39"/>
        <v>0.23809523809523808</v>
      </c>
      <c r="AH49" s="35">
        <v>87</v>
      </c>
      <c r="AI49" s="9">
        <f t="shared" si="40"/>
        <v>2.0714285714285716</v>
      </c>
      <c r="AJ49" s="35">
        <v>57</v>
      </c>
      <c r="AK49" s="9">
        <f t="shared" si="41"/>
        <v>1.3571428571428572</v>
      </c>
      <c r="AL49" s="35">
        <v>27</v>
      </c>
      <c r="AM49" s="9">
        <f t="shared" si="42"/>
        <v>0.6428571428571429</v>
      </c>
      <c r="AN49" s="35">
        <v>12</v>
      </c>
      <c r="AO49" s="9">
        <f t="shared" si="43"/>
        <v>0.2857142857142857</v>
      </c>
      <c r="AP49" s="35">
        <v>51</v>
      </c>
      <c r="AQ49" s="9">
        <f t="shared" si="44"/>
        <v>1.2142857142857142</v>
      </c>
      <c r="AR49" s="38">
        <v>60</v>
      </c>
      <c r="AS49" s="9">
        <f t="shared" si="45"/>
        <v>1.4285714285714286</v>
      </c>
      <c r="AT49" s="5">
        <v>1.2865559940018869</v>
      </c>
      <c r="AU49" s="5">
        <v>5.5949380039221001E-2</v>
      </c>
      <c r="AV49" s="5">
        <v>0.99392736796019121</v>
      </c>
      <c r="AW49" s="5">
        <v>0.29262862604169559</v>
      </c>
      <c r="AX49" s="5">
        <v>103.36243949236481</v>
      </c>
      <c r="AY49" s="5">
        <v>109.50723916766358</v>
      </c>
      <c r="AZ49" s="5">
        <v>9.2153270390082334</v>
      </c>
      <c r="BA49" s="5">
        <v>7.9047619047619051</v>
      </c>
      <c r="BB49" s="5">
        <v>14.437921287236357</v>
      </c>
      <c r="BC49" s="6">
        <v>0.54477450130095406</v>
      </c>
      <c r="BD49" s="6">
        <v>0.51311953352769679</v>
      </c>
      <c r="BE49" s="5">
        <v>16.613894724415896</v>
      </c>
      <c r="BF49" s="6">
        <v>0.59183673469387754</v>
      </c>
      <c r="BG49" s="6">
        <v>0.17201166180758018</v>
      </c>
      <c r="BH49" s="5">
        <v>0.9352196714105685</v>
      </c>
      <c r="BI49" s="5">
        <v>8.136411141271946</v>
      </c>
      <c r="BJ49" s="5">
        <v>4.0635080222864568</v>
      </c>
      <c r="BK49" s="5">
        <v>7.3664587042140663</v>
      </c>
      <c r="BL49" s="5">
        <v>1.6079337715379405</v>
      </c>
      <c r="BM49" s="5">
        <v>1.039251219496353</v>
      </c>
      <c r="BN49" s="5">
        <v>12.144013715591962</v>
      </c>
      <c r="BO49" t="s">
        <v>323</v>
      </c>
      <c r="BP49">
        <v>300000</v>
      </c>
    </row>
    <row r="50" spans="1:68" x14ac:dyDescent="0.3">
      <c r="A50" s="1" t="s">
        <v>197</v>
      </c>
      <c r="B50" s="1" t="s">
        <v>316</v>
      </c>
      <c r="C50" s="22" t="s">
        <v>126</v>
      </c>
      <c r="D50" s="7">
        <v>54</v>
      </c>
      <c r="E50" s="15" t="s">
        <v>244</v>
      </c>
      <c r="F50" s="15" t="s">
        <v>224</v>
      </c>
      <c r="G50" s="2">
        <f t="shared" si="26"/>
        <v>108378</v>
      </c>
      <c r="H50" s="25">
        <v>903</v>
      </c>
      <c r="I50" s="9">
        <f t="shared" si="27"/>
        <v>16.722222222222221</v>
      </c>
      <c r="J50" s="11">
        <v>821</v>
      </c>
      <c r="K50" s="11">
        <v>347</v>
      </c>
      <c r="L50" s="9">
        <f t="shared" si="28"/>
        <v>15.203703703703704</v>
      </c>
      <c r="M50" s="9">
        <f t="shared" si="29"/>
        <v>6.4259259259259256</v>
      </c>
      <c r="N50" s="12">
        <f t="shared" si="30"/>
        <v>0.42265529841656518</v>
      </c>
      <c r="O50" s="29">
        <v>506</v>
      </c>
      <c r="P50" s="4">
        <v>247</v>
      </c>
      <c r="Q50" s="9">
        <f t="shared" si="31"/>
        <v>9.3703703703703702</v>
      </c>
      <c r="R50" s="9">
        <f t="shared" si="32"/>
        <v>4.5740740740740744</v>
      </c>
      <c r="S50" s="12">
        <f t="shared" si="33"/>
        <v>0.48814229249011859</v>
      </c>
      <c r="T50" s="35">
        <v>315</v>
      </c>
      <c r="U50" s="35">
        <v>100</v>
      </c>
      <c r="V50" s="9">
        <f t="shared" si="34"/>
        <v>5.833333333333333</v>
      </c>
      <c r="W50" s="9">
        <f t="shared" si="35"/>
        <v>1.8518518518518519</v>
      </c>
      <c r="X50" s="12">
        <f>U50/T50</f>
        <v>0.31746031746031744</v>
      </c>
      <c r="Y50" s="4">
        <v>156</v>
      </c>
      <c r="Z50" s="4">
        <v>109</v>
      </c>
      <c r="AA50" s="9">
        <f t="shared" si="36"/>
        <v>2.8888888888888888</v>
      </c>
      <c r="AB50" s="9">
        <f t="shared" si="37"/>
        <v>2.0185185185185186</v>
      </c>
      <c r="AC50" s="12">
        <f>Z50/Y50</f>
        <v>0.69871794871794868</v>
      </c>
      <c r="AD50" s="4">
        <v>214</v>
      </c>
      <c r="AE50" s="9">
        <f t="shared" si="38"/>
        <v>3.9629629629629628</v>
      </c>
      <c r="AF50" s="4">
        <v>56</v>
      </c>
      <c r="AG50" s="9">
        <f t="shared" si="39"/>
        <v>1.037037037037037</v>
      </c>
      <c r="AH50" s="35">
        <v>158</v>
      </c>
      <c r="AI50" s="9">
        <f t="shared" si="40"/>
        <v>2.925925925925926</v>
      </c>
      <c r="AJ50" s="35">
        <v>315</v>
      </c>
      <c r="AK50" s="9">
        <f t="shared" si="41"/>
        <v>5.833333333333333</v>
      </c>
      <c r="AL50" s="35">
        <v>93</v>
      </c>
      <c r="AM50" s="9">
        <f t="shared" si="42"/>
        <v>1.7222222222222223</v>
      </c>
      <c r="AN50" s="35">
        <v>10</v>
      </c>
      <c r="AO50" s="9">
        <f t="shared" si="43"/>
        <v>0.18518518518518517</v>
      </c>
      <c r="AP50" s="35">
        <v>133</v>
      </c>
      <c r="AQ50" s="9">
        <f t="shared" si="44"/>
        <v>2.4629629629629628</v>
      </c>
      <c r="AR50" s="38">
        <v>118</v>
      </c>
      <c r="AS50" s="9">
        <f t="shared" si="45"/>
        <v>2.1851851851851851</v>
      </c>
      <c r="AT50" s="5">
        <v>4.4333587926225322</v>
      </c>
      <c r="AU50" s="5">
        <v>9.8175470135028114E-2</v>
      </c>
      <c r="AV50" s="5">
        <v>3.3723093467286622</v>
      </c>
      <c r="AW50" s="5">
        <v>1.06104944589387</v>
      </c>
      <c r="AX50" s="5">
        <v>105.6459320595345</v>
      </c>
      <c r="AY50" s="5">
        <v>107.48735302731744</v>
      </c>
      <c r="AZ50" s="5">
        <v>16.960299446134073</v>
      </c>
      <c r="BA50" s="5">
        <v>16.314814814814813</v>
      </c>
      <c r="BB50" s="5">
        <v>19.509494546863756</v>
      </c>
      <c r="BC50" s="6">
        <v>0.50750865518636756</v>
      </c>
      <c r="BD50" s="6">
        <v>0.48355663824604139</v>
      </c>
      <c r="BE50" s="5">
        <v>26.487092961902775</v>
      </c>
      <c r="BF50" s="6">
        <v>0.38367844092570036</v>
      </c>
      <c r="BG50" s="6">
        <v>0.1900121802679659</v>
      </c>
      <c r="BH50" s="5">
        <v>3.4288592078263713</v>
      </c>
      <c r="BI50" s="5">
        <v>9.6742813363672617</v>
      </c>
      <c r="BJ50" s="5">
        <v>5.8693654777087536</v>
      </c>
      <c r="BK50" s="5">
        <v>30.037153097700607</v>
      </c>
      <c r="BL50" s="5">
        <v>2.8202711481960381</v>
      </c>
      <c r="BM50" s="5">
        <v>0.56700552334255416</v>
      </c>
      <c r="BN50" s="5">
        <v>13.005554251740593</v>
      </c>
      <c r="BO50" t="s">
        <v>324</v>
      </c>
    </row>
    <row r="51" spans="1:68" x14ac:dyDescent="0.3">
      <c r="A51" s="1" t="s">
        <v>197</v>
      </c>
      <c r="B51" s="1" t="s">
        <v>316</v>
      </c>
      <c r="C51" s="22" t="s">
        <v>129</v>
      </c>
      <c r="D51" s="7">
        <v>33</v>
      </c>
      <c r="E51" s="15" t="s">
        <v>253</v>
      </c>
      <c r="F51" s="15" t="s">
        <v>235</v>
      </c>
      <c r="G51" s="2">
        <f t="shared" si="26"/>
        <v>25740</v>
      </c>
      <c r="H51" s="25">
        <v>100</v>
      </c>
      <c r="I51" s="9">
        <f t="shared" si="27"/>
        <v>3.0303030303030303</v>
      </c>
      <c r="J51" s="11">
        <v>102</v>
      </c>
      <c r="K51" s="11">
        <v>37</v>
      </c>
      <c r="L51" s="9">
        <f t="shared" si="28"/>
        <v>3.0909090909090908</v>
      </c>
      <c r="M51" s="9">
        <f t="shared" si="29"/>
        <v>1.1212121212121211</v>
      </c>
      <c r="N51" s="12">
        <f t="shared" si="30"/>
        <v>0.36274509803921567</v>
      </c>
      <c r="O51" s="29">
        <v>22</v>
      </c>
      <c r="P51" s="4">
        <v>14</v>
      </c>
      <c r="Q51" s="9">
        <f t="shared" si="31"/>
        <v>0.66666666666666663</v>
      </c>
      <c r="R51" s="9">
        <f t="shared" si="32"/>
        <v>0.42424242424242425</v>
      </c>
      <c r="S51" s="12">
        <f t="shared" si="33"/>
        <v>0.63636363636363635</v>
      </c>
      <c r="T51" s="35">
        <v>80</v>
      </c>
      <c r="U51" s="35">
        <v>23</v>
      </c>
      <c r="V51" s="9">
        <f t="shared" si="34"/>
        <v>2.4242424242424243</v>
      </c>
      <c r="W51" s="9">
        <f t="shared" si="35"/>
        <v>0.69696969696969702</v>
      </c>
      <c r="X51" s="12">
        <f>U51/T51</f>
        <v>0.28749999999999998</v>
      </c>
      <c r="Y51" s="4">
        <v>6</v>
      </c>
      <c r="Z51" s="4">
        <v>3</v>
      </c>
      <c r="AA51" s="9">
        <f t="shared" si="36"/>
        <v>0.18181818181818182</v>
      </c>
      <c r="AB51" s="9">
        <f t="shared" si="37"/>
        <v>9.0909090909090912E-2</v>
      </c>
      <c r="AC51" s="12">
        <f>Z51/Y51</f>
        <v>0.5</v>
      </c>
      <c r="AD51" s="4">
        <v>32</v>
      </c>
      <c r="AE51" s="9">
        <f t="shared" si="38"/>
        <v>0.96969696969696972</v>
      </c>
      <c r="AF51" s="4">
        <v>13</v>
      </c>
      <c r="AG51" s="9">
        <f t="shared" si="39"/>
        <v>0.39393939393939392</v>
      </c>
      <c r="AH51" s="35">
        <v>19</v>
      </c>
      <c r="AI51" s="9">
        <f t="shared" si="40"/>
        <v>0.5757575757575758</v>
      </c>
      <c r="AJ51" s="35">
        <v>22</v>
      </c>
      <c r="AK51" s="9">
        <f t="shared" si="41"/>
        <v>0.66666666666666663</v>
      </c>
      <c r="AL51" s="35">
        <v>10</v>
      </c>
      <c r="AM51" s="9">
        <f t="shared" si="42"/>
        <v>0.30303030303030304</v>
      </c>
      <c r="AN51" s="35">
        <v>1</v>
      </c>
      <c r="AO51" s="9">
        <f t="shared" si="43"/>
        <v>3.0303030303030304E-2</v>
      </c>
      <c r="AP51" s="35">
        <v>10</v>
      </c>
      <c r="AQ51" s="9">
        <f t="shared" si="44"/>
        <v>0.30303030303030304</v>
      </c>
      <c r="AR51" s="38">
        <v>37</v>
      </c>
      <c r="AS51" s="9">
        <f t="shared" si="45"/>
        <v>1.1212121212121211</v>
      </c>
      <c r="AT51" s="5">
        <v>0.17379123729495216</v>
      </c>
      <c r="AU51" s="5">
        <v>1.6204311169692509E-2</v>
      </c>
      <c r="AV51" s="5">
        <v>0.22973488924474869</v>
      </c>
      <c r="AW51" s="5">
        <v>-5.5943651949796523E-2</v>
      </c>
      <c r="AX51" s="5">
        <v>101.91645091920824</v>
      </c>
      <c r="AY51" s="5">
        <v>112.87192725885467</v>
      </c>
      <c r="AZ51" s="5">
        <v>3.6459955555504893</v>
      </c>
      <c r="BA51" s="5">
        <v>2.6363636363636362</v>
      </c>
      <c r="BB51" s="5">
        <v>8.1118881118881117</v>
      </c>
      <c r="BC51" s="6">
        <v>0.47782874617737003</v>
      </c>
      <c r="BD51" s="6">
        <v>0.47549019607843135</v>
      </c>
      <c r="BE51" s="5">
        <v>7.6401250517327908</v>
      </c>
      <c r="BF51" s="6">
        <v>0.78431372549019607</v>
      </c>
      <c r="BG51" s="6">
        <v>5.8823529411764705E-2</v>
      </c>
      <c r="BH51" s="5">
        <v>2.0481310803891448</v>
      </c>
      <c r="BI51" s="5">
        <v>2.993422348261058</v>
      </c>
      <c r="BJ51" s="5">
        <v>2.2582921665490474</v>
      </c>
      <c r="BK51" s="5">
        <v>4.3527724192511243</v>
      </c>
      <c r="BL51" s="5">
        <v>1.2768518372274864</v>
      </c>
      <c r="BM51" s="5">
        <v>0.145894882736988</v>
      </c>
      <c r="BN51" s="5">
        <v>8.7229588276343328</v>
      </c>
      <c r="BO51" t="s">
        <v>323</v>
      </c>
      <c r="BP51">
        <v>54000</v>
      </c>
    </row>
    <row r="52" spans="1:68" x14ac:dyDescent="0.3">
      <c r="A52" s="1" t="s">
        <v>197</v>
      </c>
      <c r="B52" s="1" t="s">
        <v>316</v>
      </c>
      <c r="C52" s="22" t="s">
        <v>133</v>
      </c>
      <c r="D52" s="7">
        <v>1</v>
      </c>
      <c r="E52" s="15" t="s">
        <v>253</v>
      </c>
      <c r="F52" s="15" t="s">
        <v>263</v>
      </c>
      <c r="G52" s="2">
        <f t="shared" si="26"/>
        <v>838</v>
      </c>
      <c r="H52" s="25">
        <v>0</v>
      </c>
      <c r="I52" s="9">
        <f t="shared" si="27"/>
        <v>0</v>
      </c>
      <c r="J52" s="11">
        <v>1</v>
      </c>
      <c r="K52" s="11">
        <v>0</v>
      </c>
      <c r="L52" s="9">
        <f t="shared" si="28"/>
        <v>1</v>
      </c>
      <c r="M52" s="9">
        <f t="shared" si="29"/>
        <v>0</v>
      </c>
      <c r="N52" s="12">
        <f t="shared" si="30"/>
        <v>0</v>
      </c>
      <c r="O52" s="29">
        <v>1</v>
      </c>
      <c r="P52" s="4">
        <v>0</v>
      </c>
      <c r="Q52" s="9">
        <f t="shared" si="31"/>
        <v>1</v>
      </c>
      <c r="R52" s="9">
        <f t="shared" si="32"/>
        <v>0</v>
      </c>
      <c r="S52" s="12">
        <f t="shared" si="33"/>
        <v>0</v>
      </c>
      <c r="T52" s="35">
        <v>0</v>
      </c>
      <c r="U52" s="35">
        <v>0</v>
      </c>
      <c r="V52" s="9">
        <f t="shared" si="34"/>
        <v>0</v>
      </c>
      <c r="W52" s="9">
        <f t="shared" si="35"/>
        <v>0</v>
      </c>
      <c r="X52" s="12">
        <v>0</v>
      </c>
      <c r="Y52" s="4">
        <v>0</v>
      </c>
      <c r="Z52" s="4">
        <v>0</v>
      </c>
      <c r="AA52" s="9">
        <f t="shared" si="36"/>
        <v>0</v>
      </c>
      <c r="AB52" s="9">
        <f t="shared" si="37"/>
        <v>0</v>
      </c>
      <c r="AC52" s="12">
        <v>0</v>
      </c>
      <c r="AD52" s="4">
        <v>5</v>
      </c>
      <c r="AE52" s="9">
        <f t="shared" si="38"/>
        <v>5</v>
      </c>
      <c r="AF52" s="4">
        <v>3</v>
      </c>
      <c r="AG52" s="9">
        <f t="shared" si="39"/>
        <v>3</v>
      </c>
      <c r="AH52" s="35">
        <v>2</v>
      </c>
      <c r="AI52" s="9">
        <f t="shared" si="40"/>
        <v>2</v>
      </c>
      <c r="AJ52" s="35">
        <v>0</v>
      </c>
      <c r="AK52" s="9">
        <f t="shared" si="41"/>
        <v>0</v>
      </c>
      <c r="AL52" s="35">
        <v>0</v>
      </c>
      <c r="AM52" s="9">
        <f t="shared" si="42"/>
        <v>0</v>
      </c>
      <c r="AN52" s="35">
        <v>0</v>
      </c>
      <c r="AO52" s="9">
        <f t="shared" si="43"/>
        <v>0</v>
      </c>
      <c r="AP52" s="35">
        <v>1</v>
      </c>
      <c r="AQ52" s="9">
        <f t="shared" si="44"/>
        <v>1</v>
      </c>
      <c r="AR52" s="38">
        <v>1</v>
      </c>
      <c r="AS52" s="9">
        <f t="shared" si="45"/>
        <v>1</v>
      </c>
      <c r="AT52" s="5">
        <v>-2.703497221980531E-2</v>
      </c>
      <c r="AU52" s="5">
        <v>-7.7427128075814727E-2</v>
      </c>
      <c r="AV52" s="5">
        <v>-2.7083117024981465E-2</v>
      </c>
      <c r="AW52" s="5">
        <v>4.8144805176156257E-5</v>
      </c>
      <c r="AX52" s="5">
        <v>65.119751197177209</v>
      </c>
      <c r="AY52" s="5">
        <v>111.86786666583744</v>
      </c>
      <c r="AZ52" s="5">
        <v>4.610807064280855E-2</v>
      </c>
      <c r="BA52" s="5">
        <v>3</v>
      </c>
      <c r="BB52" s="5">
        <v>8.5918854415274453</v>
      </c>
      <c r="BC52" s="6">
        <v>0</v>
      </c>
      <c r="BD52" s="6">
        <v>0</v>
      </c>
      <c r="BE52" s="5">
        <v>0.12406374006231349</v>
      </c>
      <c r="BF52" s="6">
        <v>0</v>
      </c>
      <c r="BG52" s="6">
        <v>0</v>
      </c>
      <c r="BH52" s="5">
        <v>0.43993269029838433</v>
      </c>
      <c r="BI52" s="5">
        <v>0.29328846019892291</v>
      </c>
      <c r="BJ52" s="5">
        <v>0.32843598782597272</v>
      </c>
      <c r="BK52" s="5">
        <v>0</v>
      </c>
      <c r="BL52" s="5">
        <v>0</v>
      </c>
      <c r="BM52" s="5">
        <v>0</v>
      </c>
      <c r="BN52" s="5">
        <v>50</v>
      </c>
      <c r="BO52" t="s">
        <v>323</v>
      </c>
      <c r="BP52">
        <v>48000</v>
      </c>
    </row>
    <row r="53" spans="1:68" x14ac:dyDescent="0.3">
      <c r="A53" s="1" t="s">
        <v>197</v>
      </c>
      <c r="B53" s="1" t="s">
        <v>316</v>
      </c>
      <c r="C53" s="22" t="s">
        <v>260</v>
      </c>
      <c r="D53" s="7">
        <v>7</v>
      </c>
      <c r="E53" s="15" t="s">
        <v>257</v>
      </c>
      <c r="F53" s="15" t="s">
        <v>229</v>
      </c>
      <c r="G53" s="2">
        <f t="shared" si="26"/>
        <v>4893</v>
      </c>
      <c r="H53" s="25">
        <v>43</v>
      </c>
      <c r="I53" s="9">
        <f t="shared" si="27"/>
        <v>6.1428571428571432</v>
      </c>
      <c r="J53" s="11">
        <v>37</v>
      </c>
      <c r="K53" s="11">
        <v>17</v>
      </c>
      <c r="L53" s="9">
        <f t="shared" si="28"/>
        <v>5.2857142857142856</v>
      </c>
      <c r="M53" s="9">
        <f t="shared" si="29"/>
        <v>2.4285714285714284</v>
      </c>
      <c r="N53" s="12">
        <f t="shared" si="30"/>
        <v>0.45945945945945948</v>
      </c>
      <c r="O53" s="29">
        <v>24</v>
      </c>
      <c r="P53" s="4">
        <v>14</v>
      </c>
      <c r="Q53" s="9">
        <f t="shared" si="31"/>
        <v>3.4285714285714284</v>
      </c>
      <c r="R53" s="9">
        <f t="shared" si="32"/>
        <v>2</v>
      </c>
      <c r="S53" s="12">
        <f t="shared" si="33"/>
        <v>0.58333333333333337</v>
      </c>
      <c r="T53" s="35">
        <v>13</v>
      </c>
      <c r="U53" s="35">
        <v>3</v>
      </c>
      <c r="V53" s="9">
        <f t="shared" si="34"/>
        <v>1.8571428571428572</v>
      </c>
      <c r="W53" s="9">
        <f t="shared" si="35"/>
        <v>0.42857142857142855</v>
      </c>
      <c r="X53" s="12">
        <f>U53/T53</f>
        <v>0.23076923076923078</v>
      </c>
      <c r="Y53" s="4">
        <v>9</v>
      </c>
      <c r="Z53" s="4">
        <v>6</v>
      </c>
      <c r="AA53" s="9">
        <f t="shared" si="36"/>
        <v>1.2857142857142858</v>
      </c>
      <c r="AB53" s="9">
        <f t="shared" si="37"/>
        <v>0.8571428571428571</v>
      </c>
      <c r="AC53" s="12">
        <f>Z53/Y53</f>
        <v>0.66666666666666663</v>
      </c>
      <c r="AD53" s="4">
        <v>13</v>
      </c>
      <c r="AE53" s="9">
        <f t="shared" si="38"/>
        <v>1.8571428571428572</v>
      </c>
      <c r="AF53" s="4">
        <v>7</v>
      </c>
      <c r="AG53" s="9">
        <f t="shared" si="39"/>
        <v>1</v>
      </c>
      <c r="AH53" s="35">
        <v>6</v>
      </c>
      <c r="AI53" s="9">
        <f t="shared" si="40"/>
        <v>0.8571428571428571</v>
      </c>
      <c r="AJ53" s="35">
        <v>3</v>
      </c>
      <c r="AK53" s="9">
        <f t="shared" si="41"/>
        <v>0.42857142857142855</v>
      </c>
      <c r="AL53" s="35">
        <v>4</v>
      </c>
      <c r="AM53" s="9">
        <f t="shared" si="42"/>
        <v>0.5714285714285714</v>
      </c>
      <c r="AN53" s="35">
        <v>0</v>
      </c>
      <c r="AO53" s="9">
        <f t="shared" si="43"/>
        <v>0</v>
      </c>
      <c r="AP53" s="35">
        <v>7</v>
      </c>
      <c r="AQ53" s="9">
        <f t="shared" si="44"/>
        <v>1</v>
      </c>
      <c r="AR53" s="38">
        <v>13</v>
      </c>
      <c r="AS53" s="9">
        <f t="shared" si="45"/>
        <v>1.8571428571428572</v>
      </c>
      <c r="AT53" s="5">
        <v>5.8459062078772314E-2</v>
      </c>
      <c r="AU53" s="5">
        <v>2.867397281607471E-2</v>
      </c>
      <c r="AV53" s="5">
        <v>2.0752313879361158E-2</v>
      </c>
      <c r="AW53" s="5">
        <v>3.7706748199411153E-2</v>
      </c>
      <c r="AX53" s="5">
        <v>96.757147141837706</v>
      </c>
      <c r="AY53" s="5">
        <v>108.42531408585874</v>
      </c>
      <c r="AZ53" s="5">
        <v>1.5517661483935501</v>
      </c>
      <c r="BA53" s="5">
        <v>4.7142857142857144</v>
      </c>
      <c r="BB53" s="5">
        <v>16.186388718577561</v>
      </c>
      <c r="BC53" s="6">
        <v>0.52490234375</v>
      </c>
      <c r="BD53" s="6">
        <v>0.5</v>
      </c>
      <c r="BE53" s="5">
        <v>3.5666532644489339</v>
      </c>
      <c r="BF53" s="6">
        <v>0.35135135135135137</v>
      </c>
      <c r="BG53" s="6">
        <v>0.24324324324324326</v>
      </c>
      <c r="BH53" s="5">
        <v>1.2306367006630055</v>
      </c>
      <c r="BI53" s="5">
        <v>1.0548314577111477</v>
      </c>
      <c r="BJ53" s="5">
        <v>1.0237429617671379</v>
      </c>
      <c r="BK53" s="5">
        <v>0.63952760227778416</v>
      </c>
      <c r="BL53" s="5">
        <v>2.6867906225412219</v>
      </c>
      <c r="BM53" s="5">
        <v>0</v>
      </c>
      <c r="BN53" s="5">
        <v>14.595496246872393</v>
      </c>
      <c r="BO53" t="s">
        <v>323</v>
      </c>
    </row>
    <row r="54" spans="1:68" x14ac:dyDescent="0.3">
      <c r="A54" s="1" t="s">
        <v>197</v>
      </c>
      <c r="B54" s="1" t="s">
        <v>316</v>
      </c>
      <c r="C54" s="50" t="s">
        <v>188</v>
      </c>
      <c r="D54" s="7">
        <v>23</v>
      </c>
      <c r="E54" s="15" t="s">
        <v>245</v>
      </c>
      <c r="F54" s="15" t="s">
        <v>221</v>
      </c>
      <c r="G54" s="2">
        <v>32752</v>
      </c>
      <c r="H54" s="25">
        <v>209</v>
      </c>
      <c r="I54" s="9">
        <v>9.0869565217391308</v>
      </c>
      <c r="J54" s="11">
        <v>182</v>
      </c>
      <c r="K54" s="11">
        <v>85</v>
      </c>
      <c r="L54" s="9">
        <v>7.9130434782608692</v>
      </c>
      <c r="M54" s="9">
        <v>3.6956521739130435</v>
      </c>
      <c r="N54" s="12">
        <v>0.46703296703296704</v>
      </c>
      <c r="O54" s="29">
        <v>105</v>
      </c>
      <c r="P54" s="4">
        <v>61</v>
      </c>
      <c r="Q54" s="9">
        <v>4.5652173913043477</v>
      </c>
      <c r="R54" s="9">
        <v>2.652173913043478</v>
      </c>
      <c r="S54" s="12">
        <v>0.580952380952381</v>
      </c>
      <c r="T54" s="35">
        <v>77</v>
      </c>
      <c r="U54" s="35">
        <v>24</v>
      </c>
      <c r="V54" s="9">
        <v>3.347826086956522</v>
      </c>
      <c r="W54" s="9">
        <v>1.0434782608695652</v>
      </c>
      <c r="X54" s="12">
        <v>0.31168831168831168</v>
      </c>
      <c r="Y54" s="4">
        <v>33</v>
      </c>
      <c r="Z54" s="4">
        <v>15</v>
      </c>
      <c r="AA54" s="9">
        <v>1.4347826086956521</v>
      </c>
      <c r="AB54" s="9">
        <v>0.65217391304347827</v>
      </c>
      <c r="AC54" s="12">
        <v>0.45454545454545453</v>
      </c>
      <c r="AD54" s="4">
        <v>121</v>
      </c>
      <c r="AE54" s="9">
        <v>5.2608695652173916</v>
      </c>
      <c r="AF54" s="4">
        <v>48</v>
      </c>
      <c r="AG54" s="9">
        <v>2.0869565217391304</v>
      </c>
      <c r="AH54" s="35">
        <v>73</v>
      </c>
      <c r="AI54" s="9">
        <v>3.1739130434782608</v>
      </c>
      <c r="AJ54" s="35">
        <v>32</v>
      </c>
      <c r="AK54" s="9">
        <v>1.3913043478260869</v>
      </c>
      <c r="AL54" s="35">
        <v>9</v>
      </c>
      <c r="AM54" s="9">
        <v>0.39130434782608697</v>
      </c>
      <c r="AN54" s="35">
        <v>19</v>
      </c>
      <c r="AO54" s="9">
        <v>0.82608695652173914</v>
      </c>
      <c r="AP54" s="35">
        <v>30</v>
      </c>
      <c r="AQ54" s="9">
        <v>1.3043478260869565</v>
      </c>
      <c r="AR54" s="38">
        <v>62</v>
      </c>
      <c r="AS54" s="9">
        <v>2.6956521739130435</v>
      </c>
      <c r="AT54" s="5">
        <v>0.90596521272516217</v>
      </c>
      <c r="AU54" s="5">
        <v>6.6387289647666992E-2</v>
      </c>
      <c r="AV54" s="5">
        <v>0.63204121753444154</v>
      </c>
      <c r="AW54" s="5">
        <v>0.27392399519072064</v>
      </c>
      <c r="AX54" s="5">
        <v>104.22740756042852</v>
      </c>
      <c r="AY54" s="5">
        <v>108.12947095244967</v>
      </c>
      <c r="AZ54" s="5">
        <v>5.5835143970179892</v>
      </c>
      <c r="BA54" s="5">
        <v>10.652173913043478</v>
      </c>
      <c r="BB54" s="5">
        <v>17.953102100635075</v>
      </c>
      <c r="BC54" s="6">
        <v>0.53175249338489716</v>
      </c>
      <c r="BD54" s="6">
        <v>0.53296703296703296</v>
      </c>
      <c r="BE54" s="5">
        <v>8.2690469165347551</v>
      </c>
      <c r="BF54" s="6">
        <v>0.42307692307692307</v>
      </c>
      <c r="BG54" s="6">
        <v>0.18131868131868131</v>
      </c>
      <c r="BH54" s="5">
        <v>4.1422875783151243</v>
      </c>
      <c r="BI54" s="5">
        <v>6.2997290253542522</v>
      </c>
      <c r="BJ54" s="5">
        <v>4.6773528502216264</v>
      </c>
      <c r="BK54" s="5">
        <v>3.5348439881877294</v>
      </c>
      <c r="BL54" s="5">
        <v>0.90313720265058484</v>
      </c>
      <c r="BM54" s="5">
        <v>1.5183723048891589</v>
      </c>
      <c r="BN54" s="5">
        <v>13.243863676496556</v>
      </c>
      <c r="BO54" t="s">
        <v>323</v>
      </c>
      <c r="BP54">
        <v>420000</v>
      </c>
    </row>
    <row r="55" spans="1:68" x14ac:dyDescent="0.3">
      <c r="A55" s="1" t="s">
        <v>197</v>
      </c>
      <c r="B55" s="1" t="s">
        <v>316</v>
      </c>
      <c r="C55" s="50" t="s">
        <v>190</v>
      </c>
      <c r="D55" s="7">
        <v>18</v>
      </c>
      <c r="E55" s="15" t="s">
        <v>254</v>
      </c>
      <c r="F55" s="15" t="s">
        <v>255</v>
      </c>
      <c r="G55" s="2">
        <v>22536</v>
      </c>
      <c r="H55" s="25">
        <v>95</v>
      </c>
      <c r="I55" s="9">
        <v>5.2777777777777777</v>
      </c>
      <c r="J55" s="11">
        <v>79</v>
      </c>
      <c r="K55" s="11">
        <v>34</v>
      </c>
      <c r="L55" s="9">
        <v>4.3888888888888893</v>
      </c>
      <c r="M55" s="9">
        <v>1.8888888888888888</v>
      </c>
      <c r="N55" s="12">
        <v>0.43037974683544306</v>
      </c>
      <c r="O55" s="29">
        <v>30</v>
      </c>
      <c r="P55" s="4">
        <v>13</v>
      </c>
      <c r="Q55" s="9">
        <v>1.6666666666666667</v>
      </c>
      <c r="R55" s="9">
        <v>0.72222222222222221</v>
      </c>
      <c r="S55" s="12">
        <v>0.43333333333333335</v>
      </c>
      <c r="T55" s="35">
        <v>49</v>
      </c>
      <c r="U55" s="35">
        <v>21</v>
      </c>
      <c r="V55" s="9">
        <v>2.7222222222222223</v>
      </c>
      <c r="W55" s="9">
        <v>1.1666666666666667</v>
      </c>
      <c r="X55" s="12">
        <v>0.42857142857142855</v>
      </c>
      <c r="Y55" s="4">
        <v>6</v>
      </c>
      <c r="Z55" s="4">
        <v>6</v>
      </c>
      <c r="AA55" s="9">
        <v>0.33333333333333331</v>
      </c>
      <c r="AB55" s="9">
        <v>0.33333333333333331</v>
      </c>
      <c r="AC55" s="12">
        <v>1</v>
      </c>
      <c r="AD55" s="4">
        <v>38</v>
      </c>
      <c r="AE55" s="9">
        <v>2.1111111111111112</v>
      </c>
      <c r="AF55" s="4">
        <v>12</v>
      </c>
      <c r="AG55" s="9">
        <v>0.66666666666666663</v>
      </c>
      <c r="AH55" s="35">
        <v>26</v>
      </c>
      <c r="AI55" s="9">
        <v>1.4444444444444444</v>
      </c>
      <c r="AJ55" s="35">
        <v>24</v>
      </c>
      <c r="AK55" s="9">
        <v>1.3333333333333333</v>
      </c>
      <c r="AL55" s="35">
        <v>10</v>
      </c>
      <c r="AM55" s="9">
        <v>0.55555555555555558</v>
      </c>
      <c r="AN55" s="35">
        <v>0</v>
      </c>
      <c r="AO55" s="9">
        <v>0</v>
      </c>
      <c r="AP55" s="35">
        <v>19</v>
      </c>
      <c r="AQ55" s="9">
        <v>1.0555555555555556</v>
      </c>
      <c r="AR55" s="38">
        <v>33</v>
      </c>
      <c r="AS55" s="9">
        <v>1.8333333333333333</v>
      </c>
      <c r="AT55" s="5">
        <v>0.34557721534962371</v>
      </c>
      <c r="AU55" s="5">
        <v>3.6802685340747994E-2</v>
      </c>
      <c r="AV55" s="5">
        <v>0.32921240156804887</v>
      </c>
      <c r="AW55" s="5">
        <v>1.6364813781574849E-2</v>
      </c>
      <c r="AX55" s="5">
        <v>105.64484261381357</v>
      </c>
      <c r="AY55" s="5">
        <v>111.56689529425178</v>
      </c>
      <c r="AZ55" s="5">
        <v>2.5546769216560015</v>
      </c>
      <c r="BA55" s="5">
        <v>5.7222222222222223</v>
      </c>
      <c r="BB55" s="5">
        <v>10.969116080937166</v>
      </c>
      <c r="BC55" s="6">
        <v>0.5818226359627634</v>
      </c>
      <c r="BD55" s="6">
        <v>0.56329113924050633</v>
      </c>
      <c r="BE55" s="5">
        <v>4.1785460392540301</v>
      </c>
      <c r="BF55" s="6">
        <v>0.620253164556962</v>
      </c>
      <c r="BG55" s="6">
        <v>7.5949367088607597E-2</v>
      </c>
      <c r="BH55" s="5">
        <v>1.1778389599681982</v>
      </c>
      <c r="BI55" s="5">
        <v>2.5519844132644298</v>
      </c>
      <c r="BJ55" s="5">
        <v>1.6707213412668172</v>
      </c>
      <c r="BK55" s="5">
        <v>2.8685430391018278</v>
      </c>
      <c r="BL55" s="5">
        <v>1.4583850856512026</v>
      </c>
      <c r="BM55" s="5">
        <v>0</v>
      </c>
      <c r="BN55" s="5">
        <v>18.879173290937995</v>
      </c>
      <c r="BO55" t="s">
        <v>323</v>
      </c>
      <c r="BP55">
        <v>400000</v>
      </c>
    </row>
    <row r="56" spans="1:68" x14ac:dyDescent="0.3">
      <c r="A56" s="1" t="s">
        <v>197</v>
      </c>
      <c r="B56" s="1" t="s">
        <v>316</v>
      </c>
      <c r="C56" s="13" t="s">
        <v>134</v>
      </c>
      <c r="D56" s="7">
        <v>1</v>
      </c>
      <c r="E56" s="15" t="s">
        <v>237</v>
      </c>
      <c r="F56" s="15" t="s">
        <v>250</v>
      </c>
      <c r="G56" s="2">
        <f>(E56*60+F56)*D56</f>
        <v>236</v>
      </c>
      <c r="H56" s="7">
        <v>0</v>
      </c>
      <c r="I56" s="9">
        <f>H56/$D56</f>
        <v>0</v>
      </c>
      <c r="J56" s="11">
        <v>1</v>
      </c>
      <c r="K56" s="11">
        <v>0</v>
      </c>
      <c r="L56" s="9">
        <f t="shared" ref="L56:M60" si="46">J56/$D56</f>
        <v>1</v>
      </c>
      <c r="M56" s="9">
        <f t="shared" si="46"/>
        <v>0</v>
      </c>
      <c r="N56" s="12">
        <f>K56/J56</f>
        <v>0</v>
      </c>
      <c r="O56" s="2">
        <v>0</v>
      </c>
      <c r="P56" s="4">
        <v>0</v>
      </c>
      <c r="Q56" s="9">
        <f t="shared" ref="Q56:R60" si="47">O56/$D56</f>
        <v>0</v>
      </c>
      <c r="R56" s="9">
        <f t="shared" si="47"/>
        <v>0</v>
      </c>
      <c r="S56" s="12">
        <v>0</v>
      </c>
      <c r="T56" s="4">
        <v>1</v>
      </c>
      <c r="U56" s="4">
        <v>0</v>
      </c>
      <c r="V56" s="9">
        <f t="shared" ref="V56:W60" si="48">T56/$D56</f>
        <v>1</v>
      </c>
      <c r="W56" s="9">
        <f t="shared" si="48"/>
        <v>0</v>
      </c>
      <c r="X56" s="12">
        <f>U56/T56</f>
        <v>0</v>
      </c>
      <c r="Y56" s="4">
        <v>2</v>
      </c>
      <c r="Z56" s="4">
        <v>0</v>
      </c>
      <c r="AA56" s="9">
        <f t="shared" ref="AA56:AB60" si="49">Y56/$D56</f>
        <v>2</v>
      </c>
      <c r="AB56" s="9">
        <f t="shared" si="49"/>
        <v>0</v>
      </c>
      <c r="AC56" s="12">
        <f>Z56/Y56</f>
        <v>0</v>
      </c>
      <c r="AD56" s="4">
        <v>0</v>
      </c>
      <c r="AE56" s="9">
        <f>AD56/$D56</f>
        <v>0</v>
      </c>
      <c r="AF56" s="4">
        <v>0</v>
      </c>
      <c r="AG56" s="9">
        <f>AF56/$D56</f>
        <v>0</v>
      </c>
      <c r="AH56" s="4">
        <v>0</v>
      </c>
      <c r="AI56" s="9">
        <f>AH56/$D56</f>
        <v>0</v>
      </c>
      <c r="AJ56" s="4">
        <v>0</v>
      </c>
      <c r="AK56" s="9">
        <f>AJ56/$D56</f>
        <v>0</v>
      </c>
      <c r="AL56" s="4">
        <v>0</v>
      </c>
      <c r="AM56" s="9">
        <f>AL56/$D56</f>
        <v>0</v>
      </c>
      <c r="AN56" s="4">
        <v>0</v>
      </c>
      <c r="AO56" s="9">
        <f>AN56/$D56</f>
        <v>0</v>
      </c>
      <c r="AP56" s="4">
        <v>1</v>
      </c>
      <c r="AQ56" s="9">
        <f>AP56/$D56</f>
        <v>1</v>
      </c>
      <c r="AR56" s="4">
        <v>0</v>
      </c>
      <c r="AS56" s="9">
        <f>AR56/$D56</f>
        <v>0</v>
      </c>
      <c r="AT56" s="5">
        <v>-9.0475801452698457E-2</v>
      </c>
      <c r="AU56" s="5">
        <v>-0.92009289612913681</v>
      </c>
      <c r="AV56" s="5">
        <v>-8.7309146597565723E-2</v>
      </c>
      <c r="AW56" s="5">
        <v>-3.1666548551327277E-3</v>
      </c>
      <c r="AX56" s="5">
        <v>0</v>
      </c>
      <c r="AY56" s="5">
        <v>117.9328679105917</v>
      </c>
      <c r="AZ56" s="5">
        <v>-0.62781720230273208</v>
      </c>
      <c r="BA56" s="5">
        <v>-4</v>
      </c>
      <c r="BB56" s="5">
        <v>-40.677966101694913</v>
      </c>
      <c r="BC56" s="6">
        <v>0</v>
      </c>
      <c r="BD56" s="6">
        <v>0</v>
      </c>
      <c r="BE56" s="5">
        <v>0.63436523901692765</v>
      </c>
      <c r="BF56" s="6">
        <v>1</v>
      </c>
      <c r="BG56" s="6">
        <v>2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34.722222222222221</v>
      </c>
      <c r="BO56" t="s">
        <v>323</v>
      </c>
      <c r="BP56">
        <v>45000</v>
      </c>
    </row>
    <row r="57" spans="1:68" x14ac:dyDescent="0.3">
      <c r="A57" s="1" t="s">
        <v>197</v>
      </c>
      <c r="B57" s="1" t="s">
        <v>316</v>
      </c>
      <c r="C57" s="14" t="s">
        <v>135</v>
      </c>
      <c r="D57" s="7">
        <v>48</v>
      </c>
      <c r="E57" s="15" t="s">
        <v>245</v>
      </c>
      <c r="F57" s="15" t="s">
        <v>246</v>
      </c>
      <c r="G57" s="2">
        <f>(E57*60+F57)*D57</f>
        <v>68832</v>
      </c>
      <c r="H57" s="7">
        <v>665</v>
      </c>
      <c r="I57" s="9">
        <f>H57/$D57</f>
        <v>13.854166666666666</v>
      </c>
      <c r="J57" s="11">
        <v>531</v>
      </c>
      <c r="K57" s="11">
        <v>257</v>
      </c>
      <c r="L57" s="9">
        <f t="shared" si="46"/>
        <v>11.0625</v>
      </c>
      <c r="M57" s="9">
        <f t="shared" si="46"/>
        <v>5.354166666666667</v>
      </c>
      <c r="N57" s="12">
        <f>K57/J57</f>
        <v>0.4839924670433145</v>
      </c>
      <c r="O57" s="2">
        <v>420</v>
      </c>
      <c r="P57" s="4">
        <v>224</v>
      </c>
      <c r="Q57" s="9">
        <f t="shared" si="47"/>
        <v>8.75</v>
      </c>
      <c r="R57" s="9">
        <f t="shared" si="47"/>
        <v>4.666666666666667</v>
      </c>
      <c r="S57" s="12">
        <f>P57/O57</f>
        <v>0.53333333333333333</v>
      </c>
      <c r="T57" s="4">
        <v>111</v>
      </c>
      <c r="U57" s="4">
        <v>33</v>
      </c>
      <c r="V57" s="9">
        <f t="shared" si="48"/>
        <v>2.3125</v>
      </c>
      <c r="W57" s="9">
        <f t="shared" si="48"/>
        <v>0.6875</v>
      </c>
      <c r="X57" s="12">
        <f>U57/T57</f>
        <v>0.29729729729729731</v>
      </c>
      <c r="Y57" s="4">
        <v>179</v>
      </c>
      <c r="Z57" s="4">
        <v>118</v>
      </c>
      <c r="AA57" s="9">
        <f t="shared" si="49"/>
        <v>3.7291666666666665</v>
      </c>
      <c r="AB57" s="9">
        <f t="shared" si="49"/>
        <v>2.4583333333333335</v>
      </c>
      <c r="AC57" s="12">
        <f>Z57/Y57</f>
        <v>0.65921787709497204</v>
      </c>
      <c r="AD57" s="4">
        <v>429</v>
      </c>
      <c r="AE57" s="9">
        <f>AD57/$D57</f>
        <v>8.9375</v>
      </c>
      <c r="AF57" s="4">
        <v>104</v>
      </c>
      <c r="AG57" s="9">
        <f>AF57/$D57</f>
        <v>2.1666666666666665</v>
      </c>
      <c r="AH57" s="4">
        <v>325</v>
      </c>
      <c r="AI57" s="9">
        <f>AH57/$D57</f>
        <v>6.770833333333333</v>
      </c>
      <c r="AJ57" s="4">
        <v>128</v>
      </c>
      <c r="AK57" s="9">
        <f>AJ57/$D57</f>
        <v>2.6666666666666665</v>
      </c>
      <c r="AL57" s="4">
        <v>39</v>
      </c>
      <c r="AM57" s="9">
        <f>AL57/$D57</f>
        <v>0.8125</v>
      </c>
      <c r="AN57" s="4">
        <v>35</v>
      </c>
      <c r="AO57" s="9">
        <f>AN57/$D57</f>
        <v>0.72916666666666663</v>
      </c>
      <c r="AP57" s="4">
        <v>136</v>
      </c>
      <c r="AQ57" s="9">
        <f>AP57/$D57</f>
        <v>2.8333333333333335</v>
      </c>
      <c r="AR57" s="4">
        <v>97</v>
      </c>
      <c r="AS57" s="9">
        <f>AR57/$D57</f>
        <v>2.0208333333333335</v>
      </c>
      <c r="AT57" s="5">
        <v>3.0689557111719861</v>
      </c>
      <c r="AU57" s="5">
        <v>0.10700682395997162</v>
      </c>
      <c r="AV57" s="5">
        <v>1.2724239265931963</v>
      </c>
      <c r="AW57" s="5">
        <v>1.7965317845787898</v>
      </c>
      <c r="AX57" s="5">
        <v>100.68792297115017</v>
      </c>
      <c r="AY57" s="5">
        <v>100.14661187848476</v>
      </c>
      <c r="AZ57" s="5">
        <v>18.192049101056895</v>
      </c>
      <c r="BA57" s="5">
        <v>17.1875</v>
      </c>
      <c r="BB57" s="5">
        <v>28.765690376569037</v>
      </c>
      <c r="BC57" s="6">
        <v>0.54529651010233537</v>
      </c>
      <c r="BD57" s="6">
        <v>0.51506591337099816</v>
      </c>
      <c r="BE57" s="5">
        <v>27.033907696329784</v>
      </c>
      <c r="BF57" s="6">
        <v>0.20903954802259886</v>
      </c>
      <c r="BG57" s="6">
        <v>0.33709981167608288</v>
      </c>
      <c r="BH57" s="5">
        <v>8.9123695548314252</v>
      </c>
      <c r="BI57" s="5">
        <v>27.851154858848204</v>
      </c>
      <c r="BJ57" s="5">
        <v>16.467697977045027</v>
      </c>
      <c r="BK57" s="5">
        <v>17.291981181461104</v>
      </c>
      <c r="BL57" s="5">
        <v>1.8621868975464675</v>
      </c>
      <c r="BM57" s="5">
        <v>2.7774967215619055</v>
      </c>
      <c r="BN57" s="5">
        <v>18.236429950654365</v>
      </c>
      <c r="BO57" t="s">
        <v>325</v>
      </c>
    </row>
    <row r="58" spans="1:68" x14ac:dyDescent="0.3">
      <c r="A58" s="1" t="s">
        <v>197</v>
      </c>
      <c r="B58" s="1" t="s">
        <v>315</v>
      </c>
      <c r="C58" s="16" t="s">
        <v>110</v>
      </c>
      <c r="D58" s="7">
        <v>54</v>
      </c>
      <c r="E58" s="7">
        <v>20</v>
      </c>
      <c r="F58" s="7">
        <v>33</v>
      </c>
      <c r="G58" s="2">
        <f>(E58*60+F58)*D58</f>
        <v>66582</v>
      </c>
      <c r="H58" s="7">
        <v>918</v>
      </c>
      <c r="I58" s="9">
        <f>H58/$D58</f>
        <v>17</v>
      </c>
      <c r="J58" s="11">
        <v>749</v>
      </c>
      <c r="K58" s="11">
        <v>376</v>
      </c>
      <c r="L58" s="9">
        <f t="shared" si="46"/>
        <v>13.87037037037037</v>
      </c>
      <c r="M58" s="9">
        <f t="shared" si="46"/>
        <v>6.9629629629629628</v>
      </c>
      <c r="N58" s="12">
        <f>K58/J58</f>
        <v>0.50200267022696932</v>
      </c>
      <c r="O58" s="2">
        <v>695</v>
      </c>
      <c r="P58" s="4">
        <v>361</v>
      </c>
      <c r="Q58" s="9">
        <f t="shared" si="47"/>
        <v>12.87037037037037</v>
      </c>
      <c r="R58" s="9">
        <f t="shared" si="47"/>
        <v>6.6851851851851851</v>
      </c>
      <c r="S58" s="12">
        <f>P58/O58</f>
        <v>0.51942446043165469</v>
      </c>
      <c r="T58" s="4">
        <v>54</v>
      </c>
      <c r="U58" s="4">
        <v>15</v>
      </c>
      <c r="V58" s="9">
        <f t="shared" si="48"/>
        <v>1</v>
      </c>
      <c r="W58" s="9">
        <f t="shared" si="48"/>
        <v>0.27777777777777779</v>
      </c>
      <c r="X58" s="12">
        <f>U58/T58</f>
        <v>0.27777777777777779</v>
      </c>
      <c r="Y58" s="4">
        <v>180</v>
      </c>
      <c r="Z58" s="4">
        <v>151</v>
      </c>
      <c r="AA58" s="9">
        <f t="shared" si="49"/>
        <v>3.3333333333333335</v>
      </c>
      <c r="AB58" s="9">
        <f t="shared" si="49"/>
        <v>2.7962962962962963</v>
      </c>
      <c r="AC58" s="12">
        <f>Z58/Y58</f>
        <v>0.83888888888888891</v>
      </c>
      <c r="AD58" s="4">
        <v>357</v>
      </c>
      <c r="AE58" s="9">
        <f>AD58/$D58</f>
        <v>6.6111111111111107</v>
      </c>
      <c r="AF58" s="4">
        <v>121</v>
      </c>
      <c r="AG58" s="9">
        <f>AF58/$D58</f>
        <v>2.2407407407407409</v>
      </c>
      <c r="AH58" s="4">
        <v>236</v>
      </c>
      <c r="AI58" s="9">
        <f>AH58/$D58</f>
        <v>4.3703703703703702</v>
      </c>
      <c r="AJ58" s="4">
        <v>108</v>
      </c>
      <c r="AK58" s="9">
        <f>AJ58/$D58</f>
        <v>2</v>
      </c>
      <c r="AL58" s="4">
        <v>50</v>
      </c>
      <c r="AM58" s="9">
        <f>AL58/$D58</f>
        <v>0.92592592592592593</v>
      </c>
      <c r="AN58" s="4">
        <v>28</v>
      </c>
      <c r="AO58" s="9">
        <f>AN58/$D58</f>
        <v>0.51851851851851849</v>
      </c>
      <c r="AP58" s="4">
        <v>87</v>
      </c>
      <c r="AQ58" s="9">
        <f>AP58/$D58</f>
        <v>1.6111111111111112</v>
      </c>
      <c r="AR58" s="4">
        <v>108</v>
      </c>
      <c r="AS58" s="9">
        <f>AR58/$D58</f>
        <v>2</v>
      </c>
      <c r="AT58" s="5">
        <v>4.9190938179878545</v>
      </c>
      <c r="AU58" s="5">
        <v>0.1773125644043563</v>
      </c>
      <c r="AV58" s="5">
        <v>3.6843911716986244</v>
      </c>
      <c r="AW58" s="5">
        <v>1.2347026462892303</v>
      </c>
      <c r="AX58" s="5">
        <v>111.4566187705164</v>
      </c>
      <c r="AY58" s="5">
        <v>102.14540040559658</v>
      </c>
      <c r="AZ58" s="5">
        <v>28.347527840435056</v>
      </c>
      <c r="BA58" s="5">
        <v>18</v>
      </c>
      <c r="BB58" s="5">
        <v>35.036496350364963</v>
      </c>
      <c r="BC58" s="6">
        <v>0.55421395798116391</v>
      </c>
      <c r="BD58" s="6">
        <v>0.51201602136181579</v>
      </c>
      <c r="BE58" s="5">
        <v>38.58440675199293</v>
      </c>
      <c r="BF58" s="6">
        <v>7.209612817089453E-2</v>
      </c>
      <c r="BG58" s="6">
        <v>0.24032042723631508</v>
      </c>
      <c r="BH58" s="5">
        <v>12.059555266524892</v>
      </c>
      <c r="BI58" s="5">
        <v>23.521116057023754</v>
      </c>
      <c r="BJ58" s="5">
        <v>15.937855755708833</v>
      </c>
      <c r="BK58" s="5">
        <v>22.432294195384245</v>
      </c>
      <c r="BL58" s="5">
        <v>2.4680969549003855</v>
      </c>
      <c r="BM58" s="5">
        <v>2.5842207939787651</v>
      </c>
      <c r="BN58" s="5">
        <v>9.5061188811188799</v>
      </c>
      <c r="BO58" t="s">
        <v>325</v>
      </c>
    </row>
    <row r="59" spans="1:68" x14ac:dyDescent="0.3">
      <c r="A59" s="1" t="s">
        <v>197</v>
      </c>
      <c r="B59" s="1" t="s">
        <v>315</v>
      </c>
      <c r="C59" s="14" t="s">
        <v>115</v>
      </c>
      <c r="D59" s="7">
        <v>36</v>
      </c>
      <c r="E59" s="7">
        <v>17</v>
      </c>
      <c r="F59" s="7">
        <v>56</v>
      </c>
      <c r="G59" s="2">
        <f>(E59*60+F59)*D59</f>
        <v>38736</v>
      </c>
      <c r="H59" s="7">
        <v>177</v>
      </c>
      <c r="I59" s="9">
        <f>H59/$D59</f>
        <v>4.916666666666667</v>
      </c>
      <c r="J59" s="11">
        <v>164</v>
      </c>
      <c r="K59" s="11">
        <v>63</v>
      </c>
      <c r="L59" s="9">
        <f t="shared" si="46"/>
        <v>4.5555555555555554</v>
      </c>
      <c r="M59" s="9">
        <f t="shared" si="46"/>
        <v>1.75</v>
      </c>
      <c r="N59" s="12">
        <f>K59/J59</f>
        <v>0.38414634146341464</v>
      </c>
      <c r="O59" s="2">
        <v>60</v>
      </c>
      <c r="P59" s="4">
        <v>31</v>
      </c>
      <c r="Q59" s="9">
        <f t="shared" si="47"/>
        <v>1.6666666666666667</v>
      </c>
      <c r="R59" s="9">
        <f t="shared" si="47"/>
        <v>0.86111111111111116</v>
      </c>
      <c r="S59" s="12">
        <f>P59/O59</f>
        <v>0.51666666666666672</v>
      </c>
      <c r="T59" s="4">
        <v>104</v>
      </c>
      <c r="U59" s="4">
        <v>32</v>
      </c>
      <c r="V59" s="9">
        <f t="shared" si="48"/>
        <v>2.8888888888888888</v>
      </c>
      <c r="W59" s="9">
        <f t="shared" si="48"/>
        <v>0.88888888888888884</v>
      </c>
      <c r="X59" s="12">
        <f>U59/T59</f>
        <v>0.30769230769230771</v>
      </c>
      <c r="Y59" s="4">
        <v>24</v>
      </c>
      <c r="Z59" s="4">
        <v>19</v>
      </c>
      <c r="AA59" s="9">
        <f t="shared" si="49"/>
        <v>0.66666666666666663</v>
      </c>
      <c r="AB59" s="9">
        <f t="shared" si="49"/>
        <v>0.52777777777777779</v>
      </c>
      <c r="AC59" s="12">
        <f>Z59/Y59</f>
        <v>0.79166666666666663</v>
      </c>
      <c r="AD59" s="4">
        <v>99</v>
      </c>
      <c r="AE59" s="9">
        <f>AD59/$D59</f>
        <v>2.75</v>
      </c>
      <c r="AF59" s="4">
        <v>23</v>
      </c>
      <c r="AG59" s="9">
        <f>AF59/$D59</f>
        <v>0.63888888888888884</v>
      </c>
      <c r="AH59" s="4">
        <v>76</v>
      </c>
      <c r="AI59" s="9">
        <f>AH59/$D59</f>
        <v>2.1111111111111112</v>
      </c>
      <c r="AJ59" s="4">
        <v>34</v>
      </c>
      <c r="AK59" s="9">
        <f>AJ59/$D59</f>
        <v>0.94444444444444442</v>
      </c>
      <c r="AL59" s="4">
        <v>26</v>
      </c>
      <c r="AM59" s="9">
        <f>AL59/$D59</f>
        <v>0.72222222222222221</v>
      </c>
      <c r="AN59" s="4">
        <v>9</v>
      </c>
      <c r="AO59" s="9">
        <f>AN59/$D59</f>
        <v>0.25</v>
      </c>
      <c r="AP59" s="4">
        <v>24</v>
      </c>
      <c r="AQ59" s="9">
        <f>AP59/$D59</f>
        <v>0.66666666666666663</v>
      </c>
      <c r="AR59" s="4">
        <v>62</v>
      </c>
      <c r="AS59" s="9">
        <f>AR59/$D59</f>
        <v>1.7222222222222223</v>
      </c>
      <c r="AT59" s="5">
        <v>0.74149100542703383</v>
      </c>
      <c r="AU59" s="5">
        <v>4.5941202318899241E-2</v>
      </c>
      <c r="AV59" s="5">
        <v>0.39463960229026979</v>
      </c>
      <c r="AW59" s="5">
        <v>0.34685140313676399</v>
      </c>
      <c r="AX59" s="5">
        <v>103.11282943580953</v>
      </c>
      <c r="AY59" s="5">
        <v>107.18662801151581</v>
      </c>
      <c r="AZ59" s="5">
        <v>5.9633820823296597</v>
      </c>
      <c r="BA59" s="5">
        <v>5.9722222222222223</v>
      </c>
      <c r="BB59" s="5">
        <v>13.320941759603468</v>
      </c>
      <c r="BC59" s="6">
        <v>0.50698900091659027</v>
      </c>
      <c r="BD59" s="6">
        <v>0.48170731707317072</v>
      </c>
      <c r="BE59" s="5">
        <v>9.5926452778976525</v>
      </c>
      <c r="BF59" s="6">
        <v>0.63414634146341464</v>
      </c>
      <c r="BG59" s="6">
        <v>0.14634146341463414</v>
      </c>
      <c r="BH59" s="5">
        <v>2.6267852146254831</v>
      </c>
      <c r="BI59" s="5">
        <v>8.6798120135450763</v>
      </c>
      <c r="BJ59" s="5">
        <v>5.0646294464718116</v>
      </c>
      <c r="BK59" s="5">
        <v>4.9615600701428395</v>
      </c>
      <c r="BL59" s="5">
        <v>2.2060107485184921</v>
      </c>
      <c r="BM59" s="5">
        <v>0.95184207882310012</v>
      </c>
      <c r="BN59" s="5">
        <v>12.087026591458502</v>
      </c>
      <c r="BO59" t="s">
        <v>323</v>
      </c>
      <c r="BP59">
        <v>130000</v>
      </c>
    </row>
    <row r="60" spans="1:68" x14ac:dyDescent="0.3">
      <c r="A60" s="1" t="s">
        <v>197</v>
      </c>
      <c r="B60" s="1" t="s">
        <v>315</v>
      </c>
      <c r="C60" s="14" t="s">
        <v>241</v>
      </c>
      <c r="D60" s="7">
        <v>1</v>
      </c>
      <c r="E60" s="7">
        <v>6</v>
      </c>
      <c r="F60" s="7">
        <v>2</v>
      </c>
      <c r="G60" s="2">
        <f>(E60*60+F60)*D60</f>
        <v>362</v>
      </c>
      <c r="H60" s="7">
        <v>2</v>
      </c>
      <c r="I60" s="9">
        <f>H60/$D60</f>
        <v>2</v>
      </c>
      <c r="J60" s="11">
        <v>2</v>
      </c>
      <c r="K60" s="11">
        <v>0</v>
      </c>
      <c r="L60" s="9">
        <f t="shared" si="46"/>
        <v>2</v>
      </c>
      <c r="M60" s="9">
        <f t="shared" si="46"/>
        <v>0</v>
      </c>
      <c r="N60" s="12">
        <f>K60/J60</f>
        <v>0</v>
      </c>
      <c r="O60" s="2">
        <v>1</v>
      </c>
      <c r="P60" s="4">
        <v>0</v>
      </c>
      <c r="Q60" s="9">
        <f t="shared" si="47"/>
        <v>1</v>
      </c>
      <c r="R60" s="9">
        <f t="shared" si="47"/>
        <v>0</v>
      </c>
      <c r="S60" s="12">
        <f>P60/O60</f>
        <v>0</v>
      </c>
      <c r="T60" s="4">
        <v>1</v>
      </c>
      <c r="U60" s="4">
        <v>0</v>
      </c>
      <c r="V60" s="9">
        <f t="shared" si="48"/>
        <v>1</v>
      </c>
      <c r="W60" s="9">
        <f t="shared" si="48"/>
        <v>0</v>
      </c>
      <c r="X60" s="12">
        <f>U60/T60</f>
        <v>0</v>
      </c>
      <c r="Y60" s="4">
        <v>2</v>
      </c>
      <c r="Z60" s="4">
        <v>2</v>
      </c>
      <c r="AA60" s="9">
        <f t="shared" si="49"/>
        <v>2</v>
      </c>
      <c r="AB60" s="9">
        <f t="shared" si="49"/>
        <v>2</v>
      </c>
      <c r="AC60" s="12">
        <f>Z60/Y60</f>
        <v>1</v>
      </c>
      <c r="AD60" s="4">
        <v>0</v>
      </c>
      <c r="AE60" s="9">
        <f>AD60/$D60</f>
        <v>0</v>
      </c>
      <c r="AF60" s="4">
        <v>0</v>
      </c>
      <c r="AG60" s="9">
        <f>AF60/$D60</f>
        <v>0</v>
      </c>
      <c r="AH60" s="4">
        <v>0</v>
      </c>
      <c r="AI60" s="9">
        <f>AH60/$D60</f>
        <v>0</v>
      </c>
      <c r="AJ60" s="4">
        <v>0</v>
      </c>
      <c r="AK60" s="9">
        <f>AJ60/$D60</f>
        <v>0</v>
      </c>
      <c r="AL60" s="4">
        <v>0</v>
      </c>
      <c r="AM60" s="9">
        <f>AL60/$D60</f>
        <v>0</v>
      </c>
      <c r="AN60" s="4">
        <v>0</v>
      </c>
      <c r="AO60" s="9">
        <f>AN60/$D60</f>
        <v>0</v>
      </c>
      <c r="AP60" s="4">
        <v>0</v>
      </c>
      <c r="AQ60" s="9">
        <f>AP60/$D60</f>
        <v>0</v>
      </c>
      <c r="AR60" s="4">
        <v>1</v>
      </c>
      <c r="AS60" s="9">
        <f>AR60/$D60</f>
        <v>1</v>
      </c>
      <c r="AT60" s="5">
        <v>-8.5754397698954397E-3</v>
      </c>
      <c r="AU60" s="5">
        <v>-5.6853744330798497E-2</v>
      </c>
      <c r="AV60" s="5">
        <v>-4.7876207727722535E-3</v>
      </c>
      <c r="AW60" s="5">
        <v>-3.7878189971231871E-3</v>
      </c>
      <c r="AX60" s="5">
        <v>87.900960498933998</v>
      </c>
      <c r="AY60" s="5">
        <v>117.3942611573943</v>
      </c>
      <c r="AZ60" s="5">
        <v>-8.8169240654123612E-2</v>
      </c>
      <c r="BA60" s="5">
        <v>0</v>
      </c>
      <c r="BB60" s="5">
        <v>0</v>
      </c>
      <c r="BC60" s="6">
        <v>0.34722222222222221</v>
      </c>
      <c r="BD60" s="6">
        <v>0</v>
      </c>
      <c r="BE60" s="5">
        <v>0.41356407847512416</v>
      </c>
      <c r="BF60" s="6">
        <v>0.5</v>
      </c>
      <c r="BG60" s="6">
        <v>1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t="s">
        <v>323</v>
      </c>
      <c r="BP60">
        <v>15629</v>
      </c>
    </row>
    <row r="61" spans="1:68" x14ac:dyDescent="0.3">
      <c r="A61" s="1" t="s">
        <v>197</v>
      </c>
      <c r="B61" s="1" t="s">
        <v>315</v>
      </c>
      <c r="C61" s="41" t="s">
        <v>114</v>
      </c>
      <c r="D61" s="7">
        <v>15</v>
      </c>
      <c r="E61" s="7">
        <v>11</v>
      </c>
      <c r="F61" s="7">
        <v>17</v>
      </c>
      <c r="G61" s="2">
        <v>10155</v>
      </c>
      <c r="H61" s="7">
        <v>53</v>
      </c>
      <c r="I61" s="9">
        <v>3.5333333333333332</v>
      </c>
      <c r="J61" s="11">
        <v>43</v>
      </c>
      <c r="K61" s="11">
        <v>20</v>
      </c>
      <c r="L61" s="9">
        <v>2.8666666666666667</v>
      </c>
      <c r="M61" s="9">
        <v>1.3333333333333333</v>
      </c>
      <c r="N61" s="12">
        <v>0.46511627906976744</v>
      </c>
      <c r="O61" s="2">
        <v>41</v>
      </c>
      <c r="P61" s="4">
        <v>20</v>
      </c>
      <c r="Q61" s="9">
        <v>2.7333333333333334</v>
      </c>
      <c r="R61" s="9">
        <v>1.3333333333333333</v>
      </c>
      <c r="S61" s="12">
        <v>0.48780487804878048</v>
      </c>
      <c r="T61" s="4">
        <v>2</v>
      </c>
      <c r="U61" s="4">
        <v>0</v>
      </c>
      <c r="V61" s="9">
        <v>0.13333333333333333</v>
      </c>
      <c r="W61" s="9">
        <v>0</v>
      </c>
      <c r="X61" s="12">
        <v>0</v>
      </c>
      <c r="Y61" s="4">
        <v>19</v>
      </c>
      <c r="Z61" s="4">
        <v>13</v>
      </c>
      <c r="AA61" s="9">
        <v>1.2666666666666666</v>
      </c>
      <c r="AB61" s="9">
        <v>0.8666666666666667</v>
      </c>
      <c r="AC61" s="12">
        <v>0.68421052631578949</v>
      </c>
      <c r="AD61" s="4">
        <v>42</v>
      </c>
      <c r="AE61" s="9">
        <v>2.8</v>
      </c>
      <c r="AF61" s="4">
        <v>14</v>
      </c>
      <c r="AG61" s="9">
        <v>0.93333333333333335</v>
      </c>
      <c r="AH61" s="4">
        <v>28</v>
      </c>
      <c r="AI61" s="9">
        <v>1.8666666666666667</v>
      </c>
      <c r="AJ61" s="4">
        <v>12</v>
      </c>
      <c r="AK61" s="9">
        <v>0.8</v>
      </c>
      <c r="AL61" s="4">
        <v>7</v>
      </c>
      <c r="AM61" s="9">
        <v>0.46666666666666667</v>
      </c>
      <c r="AN61" s="4">
        <v>10</v>
      </c>
      <c r="AO61" s="9">
        <v>0.66666666666666663</v>
      </c>
      <c r="AP61" s="4">
        <v>14</v>
      </c>
      <c r="AQ61" s="9">
        <v>0.93333333333333335</v>
      </c>
      <c r="AR61" s="4">
        <v>23</v>
      </c>
      <c r="AS61" s="9">
        <v>1.5333333333333334</v>
      </c>
      <c r="AT61" s="5">
        <v>0.21066860033176482</v>
      </c>
      <c r="AU61" s="5">
        <v>4.9788738630845458E-2</v>
      </c>
      <c r="AV61" s="5">
        <v>2.9466282124492371E-2</v>
      </c>
      <c r="AW61" s="5">
        <v>0.18120231820727245</v>
      </c>
      <c r="AX61" s="5">
        <v>96.939170883169481</v>
      </c>
      <c r="AY61" s="5">
        <v>102.51360786334084</v>
      </c>
      <c r="AZ61" s="5">
        <v>3.2372860735262239</v>
      </c>
      <c r="BA61" s="5">
        <v>5.4</v>
      </c>
      <c r="BB61" s="5">
        <v>19.14327917282127</v>
      </c>
      <c r="BC61" s="6">
        <v>0.5159657320872274</v>
      </c>
      <c r="BD61" s="6">
        <v>0.46511627906976744</v>
      </c>
      <c r="BE61" s="5">
        <v>5.0185963591552554</v>
      </c>
      <c r="BF61" s="6">
        <v>4.6511627906976744E-2</v>
      </c>
      <c r="BG61" s="6">
        <v>0.44186046511627908</v>
      </c>
      <c r="BH61" s="5">
        <v>2.54125569797176</v>
      </c>
      <c r="BI61" s="5">
        <v>5.08251139594352</v>
      </c>
      <c r="BJ61" s="5">
        <v>3.4149580583524184</v>
      </c>
      <c r="BK61" s="5">
        <v>2.6619515617244636</v>
      </c>
      <c r="BL61" s="5">
        <v>2.2655161401442494</v>
      </c>
      <c r="BM61" s="5">
        <v>1.6809159310908515</v>
      </c>
      <c r="BN61" s="5">
        <v>21.41982864137087</v>
      </c>
      <c r="BO61" t="s">
        <v>323</v>
      </c>
      <c r="BP61">
        <v>370000</v>
      </c>
    </row>
    <row r="62" spans="1:68" x14ac:dyDescent="0.3">
      <c r="A62" s="1" t="s">
        <v>197</v>
      </c>
      <c r="B62" s="1" t="s">
        <v>315</v>
      </c>
      <c r="C62" s="14" t="s">
        <v>119</v>
      </c>
      <c r="D62" s="7">
        <v>8</v>
      </c>
      <c r="E62" s="7">
        <v>4</v>
      </c>
      <c r="F62" s="7">
        <v>25</v>
      </c>
      <c r="G62" s="2">
        <f t="shared" ref="G62:G68" si="50">(E62*60+F62)*D62</f>
        <v>2120</v>
      </c>
      <c r="H62" s="7">
        <v>7</v>
      </c>
      <c r="I62" s="9">
        <f t="shared" ref="I62:I68" si="51">H62/$D62</f>
        <v>0.875</v>
      </c>
      <c r="J62" s="11">
        <v>5</v>
      </c>
      <c r="K62" s="11">
        <v>3</v>
      </c>
      <c r="L62" s="9">
        <f t="shared" ref="L62:M68" si="52">J62/$D62</f>
        <v>0.625</v>
      </c>
      <c r="M62" s="9">
        <f t="shared" si="52"/>
        <v>0.375</v>
      </c>
      <c r="N62" s="12">
        <f t="shared" ref="N62:N68" si="53">K62/J62</f>
        <v>0.6</v>
      </c>
      <c r="O62" s="2">
        <v>2</v>
      </c>
      <c r="P62" s="4">
        <v>2</v>
      </c>
      <c r="Q62" s="9">
        <f t="shared" ref="Q62:R68" si="54">O62/$D62</f>
        <v>0.25</v>
      </c>
      <c r="R62" s="9">
        <f t="shared" si="54"/>
        <v>0.25</v>
      </c>
      <c r="S62" s="12">
        <f t="shared" ref="S62:S68" si="55">P62/O62</f>
        <v>1</v>
      </c>
      <c r="T62" s="4">
        <v>3</v>
      </c>
      <c r="U62" s="4">
        <v>1</v>
      </c>
      <c r="V62" s="9">
        <f t="shared" ref="V62:W68" si="56">T62/$D62</f>
        <v>0.375</v>
      </c>
      <c r="W62" s="9">
        <f t="shared" si="56"/>
        <v>0.125</v>
      </c>
      <c r="X62" s="12">
        <f t="shared" ref="X62:X67" si="57">U62/T62</f>
        <v>0.33333333333333331</v>
      </c>
      <c r="Y62" s="4">
        <v>0</v>
      </c>
      <c r="Z62" s="4">
        <v>0</v>
      </c>
      <c r="AA62" s="9">
        <f t="shared" ref="AA62:AB68" si="58">Y62/$D62</f>
        <v>0</v>
      </c>
      <c r="AB62" s="9">
        <f t="shared" si="58"/>
        <v>0</v>
      </c>
      <c r="AC62" s="12">
        <v>0</v>
      </c>
      <c r="AD62" s="4">
        <v>2</v>
      </c>
      <c r="AE62" s="9">
        <f t="shared" ref="AE62:AE68" si="59">AD62/$D62</f>
        <v>0.25</v>
      </c>
      <c r="AF62" s="4">
        <v>1</v>
      </c>
      <c r="AG62" s="9">
        <f t="shared" ref="AG62:AG68" si="60">AF62/$D62</f>
        <v>0.125</v>
      </c>
      <c r="AH62" s="4">
        <v>1</v>
      </c>
      <c r="AI62" s="9">
        <f t="shared" ref="AI62:AI68" si="61">AH62/$D62</f>
        <v>0.125</v>
      </c>
      <c r="AJ62" s="4">
        <v>2</v>
      </c>
      <c r="AK62" s="9">
        <f t="shared" ref="AK62:AK68" si="62">AJ62/$D62</f>
        <v>0.25</v>
      </c>
      <c r="AL62" s="4">
        <v>0</v>
      </c>
      <c r="AM62" s="9">
        <f t="shared" ref="AM62:AM68" si="63">AL62/$D62</f>
        <v>0</v>
      </c>
      <c r="AN62" s="4">
        <v>0</v>
      </c>
      <c r="AO62" s="9">
        <f t="shared" ref="AO62:AO68" si="64">AN62/$D62</f>
        <v>0</v>
      </c>
      <c r="AP62" s="4">
        <v>1</v>
      </c>
      <c r="AQ62" s="9">
        <f t="shared" ref="AQ62:AQ68" si="65">AP62/$D62</f>
        <v>0.125</v>
      </c>
      <c r="AR62" s="4">
        <v>4</v>
      </c>
      <c r="AS62" s="9">
        <f t="shared" ref="AS62:AS68" si="66">AR62/$D62</f>
        <v>0.5</v>
      </c>
      <c r="AT62" s="5">
        <v>3.0438745937365966E-2</v>
      </c>
      <c r="AU62" s="5">
        <v>3.4458957664942599E-2</v>
      </c>
      <c r="AV62" s="5">
        <v>4.8593917666311139E-2</v>
      </c>
      <c r="AW62" s="5">
        <v>-1.8155171728945173E-2</v>
      </c>
      <c r="AX62" s="5">
        <v>125.45168670539371</v>
      </c>
      <c r="AY62" s="5">
        <v>116.39555268833179</v>
      </c>
      <c r="AZ62" s="5">
        <v>0.85539376757586205</v>
      </c>
      <c r="BA62" s="5">
        <v>1</v>
      </c>
      <c r="BB62" s="5">
        <v>9.0566037735849054</v>
      </c>
      <c r="BC62" s="6">
        <v>0.7</v>
      </c>
      <c r="BD62" s="6">
        <v>0.7</v>
      </c>
      <c r="BE62" s="5">
        <v>1.1769669528930418</v>
      </c>
      <c r="BF62" s="6">
        <v>0.6</v>
      </c>
      <c r="BG62" s="6">
        <v>0</v>
      </c>
      <c r="BH62" s="5">
        <v>0.46372779178622148</v>
      </c>
      <c r="BI62" s="5">
        <v>0.46372779178622148</v>
      </c>
      <c r="BJ62" s="5">
        <v>0.41544054007270209</v>
      </c>
      <c r="BK62" s="5">
        <v>1.1032327016559982</v>
      </c>
      <c r="BL62" s="5">
        <v>0</v>
      </c>
      <c r="BM62" s="5">
        <v>0</v>
      </c>
      <c r="BN62" s="5">
        <v>16.666666666666668</v>
      </c>
      <c r="BO62" t="s">
        <v>323</v>
      </c>
      <c r="BP62">
        <v>165000</v>
      </c>
    </row>
    <row r="63" spans="1:68" x14ac:dyDescent="0.3">
      <c r="A63" s="1" t="s">
        <v>197</v>
      </c>
      <c r="B63" s="1" t="s">
        <v>315</v>
      </c>
      <c r="C63" s="14" t="s">
        <v>120</v>
      </c>
      <c r="D63" s="7">
        <v>47</v>
      </c>
      <c r="E63" s="7">
        <v>14</v>
      </c>
      <c r="F63" s="7">
        <v>43</v>
      </c>
      <c r="G63" s="2">
        <f t="shared" si="50"/>
        <v>41501</v>
      </c>
      <c r="H63" s="7">
        <v>216</v>
      </c>
      <c r="I63" s="9">
        <f t="shared" si="51"/>
        <v>4.5957446808510642</v>
      </c>
      <c r="J63" s="11">
        <v>231</v>
      </c>
      <c r="K63" s="11">
        <v>75</v>
      </c>
      <c r="L63" s="9">
        <f t="shared" si="52"/>
        <v>4.9148936170212769</v>
      </c>
      <c r="M63" s="9">
        <f t="shared" si="52"/>
        <v>1.5957446808510638</v>
      </c>
      <c r="N63" s="12">
        <f t="shared" si="53"/>
        <v>0.32467532467532467</v>
      </c>
      <c r="O63" s="2">
        <v>98</v>
      </c>
      <c r="P63" s="4">
        <v>42</v>
      </c>
      <c r="Q63" s="9">
        <f t="shared" si="54"/>
        <v>2.0851063829787235</v>
      </c>
      <c r="R63" s="9">
        <f t="shared" si="54"/>
        <v>0.8936170212765957</v>
      </c>
      <c r="S63" s="12">
        <f t="shared" si="55"/>
        <v>0.42857142857142855</v>
      </c>
      <c r="T63" s="4">
        <v>133</v>
      </c>
      <c r="U63" s="4">
        <v>33</v>
      </c>
      <c r="V63" s="9">
        <f t="shared" si="56"/>
        <v>2.8297872340425534</v>
      </c>
      <c r="W63" s="9">
        <f t="shared" si="56"/>
        <v>0.7021276595744681</v>
      </c>
      <c r="X63" s="12">
        <f t="shared" si="57"/>
        <v>0.24812030075187969</v>
      </c>
      <c r="Y63" s="4">
        <v>45</v>
      </c>
      <c r="Z63" s="4">
        <v>33</v>
      </c>
      <c r="AA63" s="9">
        <f t="shared" si="58"/>
        <v>0.95744680851063835</v>
      </c>
      <c r="AB63" s="9">
        <f t="shared" si="58"/>
        <v>0.7021276595744681</v>
      </c>
      <c r="AC63" s="12">
        <f>Z63/Y63</f>
        <v>0.73333333333333328</v>
      </c>
      <c r="AD63" s="4">
        <v>71</v>
      </c>
      <c r="AE63" s="9">
        <f t="shared" si="59"/>
        <v>1.5106382978723405</v>
      </c>
      <c r="AF63" s="4">
        <v>18</v>
      </c>
      <c r="AG63" s="9">
        <f t="shared" si="60"/>
        <v>0.38297872340425532</v>
      </c>
      <c r="AH63" s="4">
        <v>53</v>
      </c>
      <c r="AI63" s="9">
        <f t="shared" si="61"/>
        <v>1.1276595744680851</v>
      </c>
      <c r="AJ63" s="4">
        <v>72</v>
      </c>
      <c r="AK63" s="9">
        <f t="shared" si="62"/>
        <v>1.5319148936170213</v>
      </c>
      <c r="AL63" s="4">
        <v>19</v>
      </c>
      <c r="AM63" s="9">
        <f t="shared" si="63"/>
        <v>0.40425531914893614</v>
      </c>
      <c r="AN63" s="4">
        <v>9</v>
      </c>
      <c r="AO63" s="9">
        <f t="shared" si="64"/>
        <v>0.19148936170212766</v>
      </c>
      <c r="AP63" s="4">
        <v>37</v>
      </c>
      <c r="AQ63" s="9">
        <f t="shared" si="65"/>
        <v>0.78723404255319152</v>
      </c>
      <c r="AR63" s="4">
        <v>56</v>
      </c>
      <c r="AS63" s="9">
        <f t="shared" si="66"/>
        <v>1.1914893617021276</v>
      </c>
      <c r="AT63" s="5">
        <v>-5.1811069824813219E-2</v>
      </c>
      <c r="AU63" s="5">
        <v>-2.996230634913658E-3</v>
      </c>
      <c r="AV63" s="5">
        <v>-0.16286912807834761</v>
      </c>
      <c r="AW63" s="5">
        <v>0.11105805825353439</v>
      </c>
      <c r="AX63" s="5">
        <v>93.135351005877908</v>
      </c>
      <c r="AY63" s="5">
        <v>110.48697770907468</v>
      </c>
      <c r="AZ63" s="5">
        <v>6.0820387389181132</v>
      </c>
      <c r="BA63" s="5">
        <v>3.8723404255319149</v>
      </c>
      <c r="BB63" s="5">
        <v>10.525047589214719</v>
      </c>
      <c r="BC63" s="6">
        <v>0.43062200956937796</v>
      </c>
      <c r="BD63" s="6">
        <v>0.39610389610389612</v>
      </c>
      <c r="BE63" s="5">
        <v>16.942948017420466</v>
      </c>
      <c r="BF63" s="6">
        <v>0.5757575757575758</v>
      </c>
      <c r="BG63" s="6">
        <v>0.19480519480519481</v>
      </c>
      <c r="BH63" s="5">
        <v>2.5050753871124312</v>
      </c>
      <c r="BI63" s="5">
        <v>7.3760553064977126</v>
      </c>
      <c r="BJ63" s="5">
        <v>4.4261119827111495</v>
      </c>
      <c r="BK63" s="5">
        <v>13.356759192627193</v>
      </c>
      <c r="BL63" s="5">
        <v>1.5046797896785007</v>
      </c>
      <c r="BM63" s="5">
        <v>1.1598891017142194</v>
      </c>
      <c r="BN63" s="5">
        <v>12.856150104239054</v>
      </c>
      <c r="BO63" t="s">
        <v>324</v>
      </c>
    </row>
    <row r="64" spans="1:68" x14ac:dyDescent="0.3">
      <c r="A64" s="1" t="s">
        <v>197</v>
      </c>
      <c r="B64" s="1" t="s">
        <v>315</v>
      </c>
      <c r="C64" s="22" t="s">
        <v>116</v>
      </c>
      <c r="D64" s="7">
        <v>53</v>
      </c>
      <c r="E64" s="7">
        <v>21</v>
      </c>
      <c r="F64" s="7">
        <v>20</v>
      </c>
      <c r="G64" s="2">
        <f t="shared" si="50"/>
        <v>67840</v>
      </c>
      <c r="H64" s="7">
        <v>320</v>
      </c>
      <c r="I64" s="9">
        <f t="shared" si="51"/>
        <v>6.0377358490566042</v>
      </c>
      <c r="J64" s="36">
        <v>325</v>
      </c>
      <c r="K64" s="36">
        <v>129</v>
      </c>
      <c r="L64" s="9">
        <f t="shared" si="52"/>
        <v>6.132075471698113</v>
      </c>
      <c r="M64" s="9">
        <f t="shared" si="52"/>
        <v>2.4339622641509435</v>
      </c>
      <c r="N64" s="12">
        <f t="shared" si="53"/>
        <v>0.39692307692307693</v>
      </c>
      <c r="O64" s="2">
        <v>227</v>
      </c>
      <c r="P64" s="4">
        <v>101</v>
      </c>
      <c r="Q64" s="9">
        <f t="shared" si="54"/>
        <v>4.283018867924528</v>
      </c>
      <c r="R64" s="9">
        <f t="shared" si="54"/>
        <v>1.9056603773584906</v>
      </c>
      <c r="S64" s="12">
        <f t="shared" si="55"/>
        <v>0.44493392070484583</v>
      </c>
      <c r="T64" s="4">
        <v>98</v>
      </c>
      <c r="U64" s="4">
        <v>28</v>
      </c>
      <c r="V64" s="9">
        <f t="shared" si="56"/>
        <v>1.8490566037735849</v>
      </c>
      <c r="W64" s="9">
        <f t="shared" si="56"/>
        <v>0.52830188679245282</v>
      </c>
      <c r="X64" s="12">
        <f t="shared" si="57"/>
        <v>0.2857142857142857</v>
      </c>
      <c r="Y64" s="4">
        <v>50</v>
      </c>
      <c r="Z64" s="4">
        <v>34</v>
      </c>
      <c r="AA64" s="9">
        <f t="shared" si="58"/>
        <v>0.94339622641509435</v>
      </c>
      <c r="AB64" s="9">
        <f t="shared" si="58"/>
        <v>0.64150943396226412</v>
      </c>
      <c r="AC64" s="12">
        <f>Z64/Y64</f>
        <v>0.68</v>
      </c>
      <c r="AD64" s="4">
        <v>145</v>
      </c>
      <c r="AE64" s="9">
        <f t="shared" si="59"/>
        <v>2.7358490566037736</v>
      </c>
      <c r="AF64" s="4">
        <v>32</v>
      </c>
      <c r="AG64" s="9">
        <f t="shared" si="60"/>
        <v>0.60377358490566035</v>
      </c>
      <c r="AH64" s="4">
        <v>113</v>
      </c>
      <c r="AI64" s="9">
        <f t="shared" si="61"/>
        <v>2.1320754716981134</v>
      </c>
      <c r="AJ64" s="4">
        <v>147</v>
      </c>
      <c r="AK64" s="9">
        <f t="shared" si="62"/>
        <v>2.7735849056603774</v>
      </c>
      <c r="AL64" s="4">
        <v>27</v>
      </c>
      <c r="AM64" s="9">
        <f t="shared" si="63"/>
        <v>0.50943396226415094</v>
      </c>
      <c r="AN64" s="4">
        <v>0</v>
      </c>
      <c r="AO64" s="9">
        <f t="shared" si="64"/>
        <v>0</v>
      </c>
      <c r="AP64" s="4">
        <v>66</v>
      </c>
      <c r="AQ64" s="9">
        <f t="shared" si="65"/>
        <v>1.2452830188679245</v>
      </c>
      <c r="AR64" s="4">
        <v>115</v>
      </c>
      <c r="AS64" s="9">
        <f t="shared" si="66"/>
        <v>2.1698113207547172</v>
      </c>
      <c r="AT64" s="5">
        <v>0.38435862080345318</v>
      </c>
      <c r="AU64" s="5">
        <v>1.3597592717103296E-2</v>
      </c>
      <c r="AV64" s="5">
        <v>0.22339685733152287</v>
      </c>
      <c r="AW64" s="5">
        <v>0.16096176347193028</v>
      </c>
      <c r="AX64" s="5">
        <v>97.305510258891672</v>
      </c>
      <c r="AY64" s="5">
        <v>110.64645213191876</v>
      </c>
      <c r="AZ64" s="5">
        <v>7.4757242344934021</v>
      </c>
      <c r="BA64" s="5">
        <v>6.8113207547169807</v>
      </c>
      <c r="BB64" s="5">
        <v>12.77122641509434</v>
      </c>
      <c r="BC64" s="6">
        <v>0.4610951008645533</v>
      </c>
      <c r="BD64" s="6">
        <v>0.44</v>
      </c>
      <c r="BE64" s="5">
        <v>16.772545333252474</v>
      </c>
      <c r="BF64" s="6">
        <v>0.30153846153846153</v>
      </c>
      <c r="BG64" s="6">
        <v>0.15384615384615385</v>
      </c>
      <c r="BH64" s="5">
        <v>3.0721966205837172</v>
      </c>
      <c r="BI64" s="5">
        <v>10.848694316436253</v>
      </c>
      <c r="BJ64" s="5">
        <v>6.2356651376146788</v>
      </c>
      <c r="BK64" s="5">
        <v>19.313304721030043</v>
      </c>
      <c r="BL64" s="5">
        <v>1.3080579154427456</v>
      </c>
      <c r="BM64" s="5">
        <v>0</v>
      </c>
      <c r="BN64" s="5">
        <v>15.980629539951574</v>
      </c>
      <c r="BO64" t="s">
        <v>323</v>
      </c>
      <c r="BP64">
        <v>110000</v>
      </c>
    </row>
    <row r="65" spans="1:68" x14ac:dyDescent="0.3">
      <c r="A65" s="1" t="s">
        <v>197</v>
      </c>
      <c r="B65" s="1" t="s">
        <v>315</v>
      </c>
      <c r="C65" s="14" t="s">
        <v>121</v>
      </c>
      <c r="D65" s="7">
        <v>47</v>
      </c>
      <c r="E65" s="7">
        <v>22</v>
      </c>
      <c r="F65" s="7">
        <v>29</v>
      </c>
      <c r="G65" s="2">
        <f t="shared" si="50"/>
        <v>63403</v>
      </c>
      <c r="H65" s="7">
        <v>334</v>
      </c>
      <c r="I65" s="9">
        <f t="shared" si="51"/>
        <v>7.1063829787234045</v>
      </c>
      <c r="J65" s="11">
        <v>313</v>
      </c>
      <c r="K65" s="11">
        <v>125</v>
      </c>
      <c r="L65" s="9">
        <f t="shared" si="52"/>
        <v>6.6595744680851068</v>
      </c>
      <c r="M65" s="9">
        <f t="shared" si="52"/>
        <v>2.6595744680851063</v>
      </c>
      <c r="N65" s="12">
        <f t="shared" si="53"/>
        <v>0.39936102236421728</v>
      </c>
      <c r="O65" s="2">
        <v>125</v>
      </c>
      <c r="P65" s="4">
        <v>61</v>
      </c>
      <c r="Q65" s="9">
        <f t="shared" si="54"/>
        <v>2.6595744680851063</v>
      </c>
      <c r="R65" s="9">
        <f t="shared" si="54"/>
        <v>1.2978723404255319</v>
      </c>
      <c r="S65" s="12">
        <f t="shared" si="55"/>
        <v>0.48799999999999999</v>
      </c>
      <c r="T65" s="4">
        <v>188</v>
      </c>
      <c r="U65" s="4">
        <v>64</v>
      </c>
      <c r="V65" s="9">
        <f t="shared" si="56"/>
        <v>4</v>
      </c>
      <c r="W65" s="9">
        <f t="shared" si="56"/>
        <v>1.3617021276595744</v>
      </c>
      <c r="X65" s="12">
        <f t="shared" si="57"/>
        <v>0.34042553191489361</v>
      </c>
      <c r="Y65" s="4">
        <v>24</v>
      </c>
      <c r="Z65" s="4">
        <v>20</v>
      </c>
      <c r="AA65" s="9">
        <f t="shared" si="58"/>
        <v>0.51063829787234039</v>
      </c>
      <c r="AB65" s="9">
        <f t="shared" si="58"/>
        <v>0.42553191489361702</v>
      </c>
      <c r="AC65" s="12">
        <f>Z65/Y65</f>
        <v>0.83333333333333337</v>
      </c>
      <c r="AD65" s="4">
        <v>109</v>
      </c>
      <c r="AE65" s="9">
        <f t="shared" si="59"/>
        <v>2.3191489361702127</v>
      </c>
      <c r="AF65" s="4">
        <v>23</v>
      </c>
      <c r="AG65" s="9">
        <f t="shared" si="60"/>
        <v>0.48936170212765956</v>
      </c>
      <c r="AH65" s="4">
        <v>86</v>
      </c>
      <c r="AI65" s="9">
        <f t="shared" si="61"/>
        <v>1.8297872340425532</v>
      </c>
      <c r="AJ65" s="4">
        <v>141</v>
      </c>
      <c r="AK65" s="9">
        <f t="shared" si="62"/>
        <v>3</v>
      </c>
      <c r="AL65" s="4">
        <v>26</v>
      </c>
      <c r="AM65" s="9">
        <f t="shared" si="63"/>
        <v>0.55319148936170215</v>
      </c>
      <c r="AN65" s="4">
        <v>4</v>
      </c>
      <c r="AO65" s="9">
        <f t="shared" si="64"/>
        <v>8.5106382978723402E-2</v>
      </c>
      <c r="AP65" s="4">
        <v>50</v>
      </c>
      <c r="AQ65" s="9">
        <f t="shared" si="65"/>
        <v>1.0638297872340425</v>
      </c>
      <c r="AR65" s="4">
        <v>93</v>
      </c>
      <c r="AS65" s="9">
        <f t="shared" si="66"/>
        <v>1.9787234042553192</v>
      </c>
      <c r="AT65" s="5">
        <v>1.3360905823196112</v>
      </c>
      <c r="AU65" s="5">
        <v>5.0575168329054884E-2</v>
      </c>
      <c r="AV65" s="5">
        <v>1.2445507039678425</v>
      </c>
      <c r="AW65" s="5">
        <v>9.1539878351768592E-2</v>
      </c>
      <c r="AX65" s="5">
        <v>107.79431025873669</v>
      </c>
      <c r="AY65" s="5">
        <v>111.13475391622754</v>
      </c>
      <c r="AZ65" s="5">
        <v>8.9560472992646005</v>
      </c>
      <c r="BA65" s="5">
        <v>7.9148936170212769</v>
      </c>
      <c r="BB65" s="5">
        <v>14.081352617384034</v>
      </c>
      <c r="BC65" s="6">
        <v>0.51613302015082207</v>
      </c>
      <c r="BD65" s="6">
        <v>0.50159744408945683</v>
      </c>
      <c r="BE65" s="5">
        <v>14.394855492280955</v>
      </c>
      <c r="BF65" s="6">
        <v>0.60063897763578278</v>
      </c>
      <c r="BG65" s="6">
        <v>7.6677316293929709E-2</v>
      </c>
      <c r="BH65" s="5">
        <v>2.0951971022513121</v>
      </c>
      <c r="BI65" s="5">
        <v>7.8342152518962109</v>
      </c>
      <c r="BJ65" s="5">
        <v>4.4477390659747957</v>
      </c>
      <c r="BK65" s="5">
        <v>17.340676132639771</v>
      </c>
      <c r="BL65" s="5">
        <v>1.3477600800374163</v>
      </c>
      <c r="BM65" s="5">
        <v>0.337429232127059</v>
      </c>
      <c r="BN65" s="5">
        <v>13.384730699218332</v>
      </c>
      <c r="BO65" t="s">
        <v>323</v>
      </c>
      <c r="BP65">
        <v>310000</v>
      </c>
    </row>
    <row r="66" spans="1:68" x14ac:dyDescent="0.3">
      <c r="A66" s="1" t="s">
        <v>197</v>
      </c>
      <c r="B66" s="1" t="s">
        <v>315</v>
      </c>
      <c r="C66" s="16" t="s">
        <v>240</v>
      </c>
      <c r="D66" s="7">
        <v>53</v>
      </c>
      <c r="E66" s="7">
        <v>19</v>
      </c>
      <c r="F66" s="7">
        <v>52</v>
      </c>
      <c r="G66" s="2">
        <f t="shared" si="50"/>
        <v>63176</v>
      </c>
      <c r="H66" s="7">
        <v>802</v>
      </c>
      <c r="I66" s="9">
        <f t="shared" si="51"/>
        <v>15.132075471698114</v>
      </c>
      <c r="J66" s="11">
        <v>521</v>
      </c>
      <c r="K66" s="11">
        <v>317</v>
      </c>
      <c r="L66" s="9">
        <f t="shared" si="52"/>
        <v>9.8301886792452837</v>
      </c>
      <c r="M66" s="9">
        <f t="shared" si="52"/>
        <v>5.9811320754716979</v>
      </c>
      <c r="N66" s="12">
        <f t="shared" si="53"/>
        <v>0.60844529750479848</v>
      </c>
      <c r="O66" s="2">
        <v>492</v>
      </c>
      <c r="P66" s="4">
        <v>305</v>
      </c>
      <c r="Q66" s="9">
        <f t="shared" si="54"/>
        <v>9.2830188679245289</v>
      </c>
      <c r="R66" s="9">
        <f t="shared" si="54"/>
        <v>5.7547169811320753</v>
      </c>
      <c r="S66" s="12">
        <f t="shared" si="55"/>
        <v>0.61991869918699183</v>
      </c>
      <c r="T66" s="4">
        <v>29</v>
      </c>
      <c r="U66" s="4">
        <v>12</v>
      </c>
      <c r="V66" s="9">
        <f t="shared" si="56"/>
        <v>0.54716981132075471</v>
      </c>
      <c r="W66" s="9">
        <f t="shared" si="56"/>
        <v>0.22641509433962265</v>
      </c>
      <c r="X66" s="12">
        <f t="shared" si="57"/>
        <v>0.41379310344827586</v>
      </c>
      <c r="Y66" s="4">
        <v>242</v>
      </c>
      <c r="Z66" s="4">
        <v>156</v>
      </c>
      <c r="AA66" s="9">
        <f t="shared" si="58"/>
        <v>4.5660377358490569</v>
      </c>
      <c r="AB66" s="9">
        <f t="shared" si="58"/>
        <v>2.9433962264150941</v>
      </c>
      <c r="AC66" s="12">
        <f>Z66/Y66</f>
        <v>0.64462809917355368</v>
      </c>
      <c r="AD66" s="4">
        <v>387</v>
      </c>
      <c r="AE66" s="9">
        <f t="shared" si="59"/>
        <v>7.3018867924528301</v>
      </c>
      <c r="AF66" s="4">
        <v>170</v>
      </c>
      <c r="AG66" s="9">
        <f t="shared" si="60"/>
        <v>3.2075471698113209</v>
      </c>
      <c r="AH66" s="4">
        <v>217</v>
      </c>
      <c r="AI66" s="9">
        <f t="shared" si="61"/>
        <v>4.0943396226415096</v>
      </c>
      <c r="AJ66" s="4">
        <v>105</v>
      </c>
      <c r="AK66" s="9">
        <f t="shared" si="62"/>
        <v>1.9811320754716981</v>
      </c>
      <c r="AL66" s="4">
        <v>29</v>
      </c>
      <c r="AM66" s="9">
        <f t="shared" si="63"/>
        <v>0.54716981132075471</v>
      </c>
      <c r="AN66" s="4">
        <v>42</v>
      </c>
      <c r="AO66" s="9">
        <f t="shared" si="64"/>
        <v>0.79245283018867929</v>
      </c>
      <c r="AP66" s="4">
        <v>106</v>
      </c>
      <c r="AQ66" s="9">
        <f t="shared" si="65"/>
        <v>2</v>
      </c>
      <c r="AR66" s="4">
        <v>103</v>
      </c>
      <c r="AS66" s="9">
        <f t="shared" si="66"/>
        <v>1.9433962264150944</v>
      </c>
      <c r="AT66" s="5">
        <v>5.5157057234024141</v>
      </c>
      <c r="AU66" s="5">
        <v>0.20953675028754265</v>
      </c>
      <c r="AV66" s="5">
        <v>4.5327876684448851</v>
      </c>
      <c r="AW66" s="5">
        <v>0.98291805495752882</v>
      </c>
      <c r="AX66" s="5">
        <v>118.75178539390861</v>
      </c>
      <c r="AY66" s="5">
        <v>103.71492419560613</v>
      </c>
      <c r="AZ66" s="5">
        <v>29.993955163001939</v>
      </c>
      <c r="BA66" s="5">
        <v>18.283018867924529</v>
      </c>
      <c r="BB66" s="5">
        <v>36.811447385082943</v>
      </c>
      <c r="BC66" s="6">
        <v>0.63906419328106068</v>
      </c>
      <c r="BD66" s="6">
        <v>0.6199616122840691</v>
      </c>
      <c r="BE66" s="5">
        <v>31.986808719395547</v>
      </c>
      <c r="BF66" s="6">
        <v>5.5662188099808059E-2</v>
      </c>
      <c r="BG66" s="6">
        <v>0.46449136276391556</v>
      </c>
      <c r="BH66" s="5">
        <v>17.525953875813151</v>
      </c>
      <c r="BI66" s="5">
        <v>22.371364653243848</v>
      </c>
      <c r="BJ66" s="5">
        <v>17.87143648790099</v>
      </c>
      <c r="BK66" s="5">
        <v>20.510349587514082</v>
      </c>
      <c r="BL66" s="5">
        <v>1.5086723160960325</v>
      </c>
      <c r="BM66" s="5">
        <v>4.009661374550106</v>
      </c>
      <c r="BN66" s="5">
        <v>14.45165512352075</v>
      </c>
      <c r="BO66" t="s">
        <v>325</v>
      </c>
    </row>
    <row r="67" spans="1:68" x14ac:dyDescent="0.3">
      <c r="A67" s="1" t="s">
        <v>197</v>
      </c>
      <c r="B67" s="1" t="s">
        <v>315</v>
      </c>
      <c r="C67" s="14" t="s">
        <v>118</v>
      </c>
      <c r="D67" s="7">
        <v>44</v>
      </c>
      <c r="E67" s="7">
        <v>10</v>
      </c>
      <c r="F67" s="7">
        <v>0</v>
      </c>
      <c r="G67" s="2">
        <f t="shared" si="50"/>
        <v>26400</v>
      </c>
      <c r="H67" s="7">
        <v>119</v>
      </c>
      <c r="I67" s="9">
        <f t="shared" si="51"/>
        <v>2.7045454545454546</v>
      </c>
      <c r="J67" s="11">
        <v>122</v>
      </c>
      <c r="K67" s="11">
        <v>45</v>
      </c>
      <c r="L67" s="9">
        <f t="shared" si="52"/>
        <v>2.7727272727272729</v>
      </c>
      <c r="M67" s="9">
        <f t="shared" si="52"/>
        <v>1.0227272727272727</v>
      </c>
      <c r="N67" s="12">
        <f t="shared" si="53"/>
        <v>0.36885245901639346</v>
      </c>
      <c r="O67" s="2">
        <v>33</v>
      </c>
      <c r="P67" s="4">
        <v>18</v>
      </c>
      <c r="Q67" s="9">
        <f t="shared" si="54"/>
        <v>0.75</v>
      </c>
      <c r="R67" s="9">
        <f t="shared" si="54"/>
        <v>0.40909090909090912</v>
      </c>
      <c r="S67" s="12">
        <f t="shared" si="55"/>
        <v>0.54545454545454541</v>
      </c>
      <c r="T67" s="4">
        <v>89</v>
      </c>
      <c r="U67" s="4">
        <v>27</v>
      </c>
      <c r="V67" s="9">
        <f t="shared" si="56"/>
        <v>2.0227272727272729</v>
      </c>
      <c r="W67" s="9">
        <f t="shared" si="56"/>
        <v>0.61363636363636365</v>
      </c>
      <c r="X67" s="12">
        <f t="shared" si="57"/>
        <v>0.30337078651685395</v>
      </c>
      <c r="Y67" s="4">
        <v>4</v>
      </c>
      <c r="Z67" s="4">
        <v>2</v>
      </c>
      <c r="AA67" s="9">
        <f t="shared" si="58"/>
        <v>9.0909090909090912E-2</v>
      </c>
      <c r="AB67" s="9">
        <f t="shared" si="58"/>
        <v>4.5454545454545456E-2</v>
      </c>
      <c r="AC67" s="12">
        <f>Z67/Y67</f>
        <v>0.5</v>
      </c>
      <c r="AD67" s="4">
        <v>81</v>
      </c>
      <c r="AE67" s="9">
        <f t="shared" si="59"/>
        <v>1.8409090909090908</v>
      </c>
      <c r="AF67" s="4">
        <v>21</v>
      </c>
      <c r="AG67" s="9">
        <f t="shared" si="60"/>
        <v>0.47727272727272729</v>
      </c>
      <c r="AH67" s="4">
        <v>60</v>
      </c>
      <c r="AI67" s="9">
        <f t="shared" si="61"/>
        <v>1.3636363636363635</v>
      </c>
      <c r="AJ67" s="4">
        <v>22</v>
      </c>
      <c r="AK67" s="9">
        <f t="shared" si="62"/>
        <v>0.5</v>
      </c>
      <c r="AL67" s="4">
        <v>20</v>
      </c>
      <c r="AM67" s="9">
        <f t="shared" si="63"/>
        <v>0.45454545454545453</v>
      </c>
      <c r="AN67" s="4">
        <v>2</v>
      </c>
      <c r="AO67" s="9">
        <f t="shared" si="64"/>
        <v>4.5454545454545456E-2</v>
      </c>
      <c r="AP67" s="4">
        <v>14</v>
      </c>
      <c r="AQ67" s="9">
        <f t="shared" si="65"/>
        <v>0.31818181818181818</v>
      </c>
      <c r="AR67" s="4">
        <v>41</v>
      </c>
      <c r="AS67" s="9">
        <f t="shared" si="66"/>
        <v>0.93181818181818177</v>
      </c>
      <c r="AT67" s="5">
        <v>0.4898937345335499</v>
      </c>
      <c r="AU67" s="5">
        <v>4.4535794048504537E-2</v>
      </c>
      <c r="AV67" s="5">
        <v>0.21082456142286457</v>
      </c>
      <c r="AW67" s="5">
        <v>0.27906917311068535</v>
      </c>
      <c r="AX67" s="5">
        <v>101.35339798941203</v>
      </c>
      <c r="AY67" s="5">
        <v>106.33682738767985</v>
      </c>
      <c r="AZ67" s="5">
        <v>7.6260037146675526</v>
      </c>
      <c r="BA67" s="5">
        <v>3.4318181818181817</v>
      </c>
      <c r="BB67" s="5">
        <v>13.727272727272728</v>
      </c>
      <c r="BC67" s="6">
        <v>0.48076923076923073</v>
      </c>
      <c r="BD67" s="6">
        <v>0.47950819672131145</v>
      </c>
      <c r="BE67" s="5">
        <v>11.935229546970708</v>
      </c>
      <c r="BF67" s="6">
        <v>0.72950819672131151</v>
      </c>
      <c r="BG67" s="6">
        <v>3.2786885245901641E-2</v>
      </c>
      <c r="BH67" s="5">
        <v>4.3010752688172049</v>
      </c>
      <c r="BI67" s="5">
        <v>12.288786482334869</v>
      </c>
      <c r="BJ67" s="5">
        <v>7.431192660550459</v>
      </c>
      <c r="BK67" s="5">
        <v>5.9100067159167224</v>
      </c>
      <c r="BL67" s="5">
        <v>2.4898610825935981</v>
      </c>
      <c r="BM67" s="5">
        <v>0.37932669511616879</v>
      </c>
      <c r="BN67" s="5">
        <v>10.162601626016261</v>
      </c>
      <c r="BO67" t="s">
        <v>323</v>
      </c>
      <c r="BP67">
        <v>78000</v>
      </c>
    </row>
    <row r="68" spans="1:68" x14ac:dyDescent="0.3">
      <c r="A68" s="1" t="s">
        <v>197</v>
      </c>
      <c r="B68" s="1" t="s">
        <v>315</v>
      </c>
      <c r="C68" s="14" t="s">
        <v>242</v>
      </c>
      <c r="D68" s="7">
        <v>1</v>
      </c>
      <c r="E68" s="7">
        <v>1</v>
      </c>
      <c r="F68" s="7">
        <v>26</v>
      </c>
      <c r="G68" s="2">
        <f t="shared" si="50"/>
        <v>86</v>
      </c>
      <c r="H68" s="7">
        <v>0</v>
      </c>
      <c r="I68" s="9">
        <f t="shared" si="51"/>
        <v>0</v>
      </c>
      <c r="J68" s="11">
        <v>1</v>
      </c>
      <c r="K68" s="11">
        <v>0</v>
      </c>
      <c r="L68" s="9">
        <f t="shared" si="52"/>
        <v>1</v>
      </c>
      <c r="M68" s="9">
        <f t="shared" si="52"/>
        <v>0</v>
      </c>
      <c r="N68" s="12">
        <f t="shared" si="53"/>
        <v>0</v>
      </c>
      <c r="O68" s="2">
        <v>1</v>
      </c>
      <c r="P68" s="4">
        <v>0</v>
      </c>
      <c r="Q68" s="9">
        <f t="shared" si="54"/>
        <v>1</v>
      </c>
      <c r="R68" s="9">
        <f t="shared" si="54"/>
        <v>0</v>
      </c>
      <c r="S68" s="12">
        <f t="shared" si="55"/>
        <v>0</v>
      </c>
      <c r="T68" s="4">
        <v>0</v>
      </c>
      <c r="U68" s="4">
        <v>0</v>
      </c>
      <c r="V68" s="9">
        <f t="shared" si="56"/>
        <v>0</v>
      </c>
      <c r="W68" s="9">
        <f t="shared" si="56"/>
        <v>0</v>
      </c>
      <c r="X68" s="12">
        <v>0</v>
      </c>
      <c r="Y68" s="4">
        <v>0</v>
      </c>
      <c r="Z68" s="4">
        <v>0</v>
      </c>
      <c r="AA68" s="9">
        <f t="shared" si="58"/>
        <v>0</v>
      </c>
      <c r="AB68" s="9">
        <f t="shared" si="58"/>
        <v>0</v>
      </c>
      <c r="AC68" s="12">
        <v>0</v>
      </c>
      <c r="AD68" s="4">
        <v>1</v>
      </c>
      <c r="AE68" s="9">
        <f t="shared" si="59"/>
        <v>1</v>
      </c>
      <c r="AF68" s="4">
        <v>0</v>
      </c>
      <c r="AG68" s="9">
        <f t="shared" si="60"/>
        <v>0</v>
      </c>
      <c r="AH68" s="4">
        <v>1</v>
      </c>
      <c r="AI68" s="9">
        <f t="shared" si="61"/>
        <v>1</v>
      </c>
      <c r="AJ68" s="4">
        <v>0</v>
      </c>
      <c r="AK68" s="9">
        <f t="shared" si="62"/>
        <v>0</v>
      </c>
      <c r="AL68" s="4">
        <v>0</v>
      </c>
      <c r="AM68" s="9">
        <f t="shared" si="63"/>
        <v>0</v>
      </c>
      <c r="AN68" s="4">
        <v>0</v>
      </c>
      <c r="AO68" s="9">
        <f t="shared" si="64"/>
        <v>0</v>
      </c>
      <c r="AP68" s="4">
        <v>0</v>
      </c>
      <c r="AQ68" s="9">
        <f t="shared" si="65"/>
        <v>0</v>
      </c>
      <c r="AR68" s="4">
        <v>0</v>
      </c>
      <c r="AS68" s="9">
        <f t="shared" si="66"/>
        <v>0</v>
      </c>
      <c r="AT68" s="5">
        <v>-1.6317620369543429E-2</v>
      </c>
      <c r="AU68" s="5">
        <v>-0.455375452173305</v>
      </c>
      <c r="AV68" s="5">
        <v>-1.9949645572949492E-2</v>
      </c>
      <c r="AW68" s="5">
        <v>3.6320252034060647E-3</v>
      </c>
      <c r="AX68" s="5">
        <v>0</v>
      </c>
      <c r="AY68" s="5">
        <v>89.692607837966364</v>
      </c>
      <c r="AZ68" s="5">
        <v>-0.243763100694949</v>
      </c>
      <c r="BA68" s="5">
        <v>0</v>
      </c>
      <c r="BB68" s="5">
        <v>0</v>
      </c>
      <c r="BC68" s="6">
        <v>0</v>
      </c>
      <c r="BD68" s="6">
        <v>0</v>
      </c>
      <c r="BE68" s="5">
        <v>0.60445008239662035</v>
      </c>
      <c r="BF68" s="6">
        <v>0</v>
      </c>
      <c r="BG68" s="6">
        <v>0</v>
      </c>
      <c r="BH68" s="5">
        <v>0</v>
      </c>
      <c r="BI68" s="5">
        <v>1.4289286607366127</v>
      </c>
      <c r="BJ68" s="5">
        <v>0.64006827394922128</v>
      </c>
      <c r="BK68" s="5">
        <v>0</v>
      </c>
      <c r="BL68" s="5">
        <v>0</v>
      </c>
      <c r="BM68" s="5">
        <v>0</v>
      </c>
      <c r="BN68" s="5">
        <v>0</v>
      </c>
      <c r="BO68" t="s">
        <v>323</v>
      </c>
    </row>
    <row r="69" spans="1:68" x14ac:dyDescent="0.3">
      <c r="A69" s="1" t="s">
        <v>197</v>
      </c>
      <c r="B69" s="1" t="s">
        <v>315</v>
      </c>
      <c r="C69" s="41" t="s">
        <v>173</v>
      </c>
      <c r="D69" s="7">
        <v>16</v>
      </c>
      <c r="E69" s="7">
        <v>14</v>
      </c>
      <c r="F69" s="7">
        <v>31</v>
      </c>
      <c r="G69" s="2">
        <v>13936</v>
      </c>
      <c r="H69" s="7">
        <v>98</v>
      </c>
      <c r="I69" s="9">
        <v>6.125</v>
      </c>
      <c r="J69" s="11">
        <v>82</v>
      </c>
      <c r="K69" s="11">
        <v>44</v>
      </c>
      <c r="L69" s="9">
        <v>5.125</v>
      </c>
      <c r="M69" s="9">
        <v>2.75</v>
      </c>
      <c r="N69" s="12">
        <v>0.53658536585365857</v>
      </c>
      <c r="O69" s="2">
        <v>61</v>
      </c>
      <c r="P69" s="4">
        <v>38</v>
      </c>
      <c r="Q69" s="9">
        <v>3.8125</v>
      </c>
      <c r="R69" s="9">
        <v>2.375</v>
      </c>
      <c r="S69" s="12">
        <v>0.62295081967213117</v>
      </c>
      <c r="T69" s="4">
        <v>21</v>
      </c>
      <c r="U69" s="4">
        <v>6</v>
      </c>
      <c r="V69" s="9">
        <v>1.3125</v>
      </c>
      <c r="W69" s="9">
        <v>0.375</v>
      </c>
      <c r="X69" s="12">
        <v>0.2857142857142857</v>
      </c>
      <c r="Y69" s="4">
        <v>15</v>
      </c>
      <c r="Z69" s="4">
        <v>4</v>
      </c>
      <c r="AA69" s="9">
        <v>0.9375</v>
      </c>
      <c r="AB69" s="9">
        <v>0.25</v>
      </c>
      <c r="AC69" s="12">
        <v>0.26666666666666666</v>
      </c>
      <c r="AD69" s="4">
        <v>38</v>
      </c>
      <c r="AE69" s="9">
        <v>2.375</v>
      </c>
      <c r="AF69" s="4">
        <v>11</v>
      </c>
      <c r="AG69" s="9">
        <v>0.6875</v>
      </c>
      <c r="AH69" s="4">
        <v>27</v>
      </c>
      <c r="AI69" s="9">
        <v>1.6875</v>
      </c>
      <c r="AJ69" s="4">
        <v>9</v>
      </c>
      <c r="AK69" s="9">
        <v>0.5625</v>
      </c>
      <c r="AL69" s="4">
        <v>7</v>
      </c>
      <c r="AM69" s="9">
        <v>0.4375</v>
      </c>
      <c r="AN69" s="4">
        <v>0</v>
      </c>
      <c r="AO69" s="9">
        <v>0</v>
      </c>
      <c r="AP69" s="4">
        <v>12</v>
      </c>
      <c r="AQ69" s="9">
        <v>0.75</v>
      </c>
      <c r="AR69" s="4">
        <v>23</v>
      </c>
      <c r="AS69" s="9">
        <v>1.4375</v>
      </c>
      <c r="AT69" s="5">
        <v>0.22605474457485897</v>
      </c>
      <c r="AU69" s="5">
        <v>3.8930208594981447E-2</v>
      </c>
      <c r="AV69" s="5">
        <v>0.15566598529358305</v>
      </c>
      <c r="AW69" s="5">
        <v>7.0388759281275914E-2</v>
      </c>
      <c r="AX69" s="5">
        <v>101.62311720348043</v>
      </c>
      <c r="AY69" s="5">
        <v>109.23857126601651</v>
      </c>
      <c r="AZ69" s="5">
        <v>3.5444481065147757</v>
      </c>
      <c r="BA69" s="5">
        <v>5.6875</v>
      </c>
      <c r="BB69" s="5">
        <v>15.671641791044774</v>
      </c>
      <c r="BC69" s="6">
        <v>0.55304740406320541</v>
      </c>
      <c r="BD69" s="6">
        <v>0.57317073170731703</v>
      </c>
      <c r="BE69" s="5">
        <v>6.0039728276264084</v>
      </c>
      <c r="BF69" s="6">
        <v>0.25609756097560976</v>
      </c>
      <c r="BG69" s="6">
        <v>0.18292682926829268</v>
      </c>
      <c r="BH69" s="5">
        <v>1.5519707382971708</v>
      </c>
      <c r="BI69" s="5">
        <v>3.809382721274873</v>
      </c>
      <c r="BJ69" s="5">
        <v>2.4015420427853673</v>
      </c>
      <c r="BK69" s="5">
        <v>1.6022562141207732</v>
      </c>
      <c r="BL69" s="5">
        <v>1.6508550805944926</v>
      </c>
      <c r="BM69" s="5">
        <v>0</v>
      </c>
      <c r="BN69" s="5">
        <v>11.928429423459246</v>
      </c>
      <c r="BO69" t="s">
        <v>323</v>
      </c>
      <c r="BP69">
        <v>430000</v>
      </c>
    </row>
    <row r="70" spans="1:68" x14ac:dyDescent="0.3">
      <c r="A70" s="1" t="s">
        <v>197</v>
      </c>
      <c r="B70" s="1" t="s">
        <v>315</v>
      </c>
      <c r="C70" s="14" t="s">
        <v>167</v>
      </c>
      <c r="D70" s="7">
        <v>24</v>
      </c>
      <c r="E70" s="7">
        <v>4</v>
      </c>
      <c r="F70" s="7">
        <v>36</v>
      </c>
      <c r="G70" s="2">
        <f t="shared" ref="G70:G76" si="67">(E70*60+F70)*D70</f>
        <v>6624</v>
      </c>
      <c r="H70" s="7">
        <v>41</v>
      </c>
      <c r="I70" s="9">
        <f t="shared" ref="I70:I76" si="68">H70/$D70</f>
        <v>1.7083333333333333</v>
      </c>
      <c r="J70" s="11">
        <v>40</v>
      </c>
      <c r="K70" s="11">
        <v>18</v>
      </c>
      <c r="L70" s="9">
        <f t="shared" ref="L70:M76" si="69">J70/$D70</f>
        <v>1.6666666666666667</v>
      </c>
      <c r="M70" s="9">
        <f t="shared" si="69"/>
        <v>0.75</v>
      </c>
      <c r="N70" s="12">
        <f t="shared" ref="N70:N76" si="70">K70/J70</f>
        <v>0.45</v>
      </c>
      <c r="O70" s="2">
        <v>30</v>
      </c>
      <c r="P70" s="4">
        <v>15</v>
      </c>
      <c r="Q70" s="9">
        <f t="shared" ref="Q70:R76" si="71">O70/$D70</f>
        <v>1.25</v>
      </c>
      <c r="R70" s="9">
        <f t="shared" si="71"/>
        <v>0.625</v>
      </c>
      <c r="S70" s="12">
        <f>P70/O70</f>
        <v>0.5</v>
      </c>
      <c r="T70" s="4">
        <v>10</v>
      </c>
      <c r="U70" s="4">
        <v>3</v>
      </c>
      <c r="V70" s="9">
        <f t="shared" ref="V70:W76" si="72">T70/$D70</f>
        <v>0.41666666666666669</v>
      </c>
      <c r="W70" s="9">
        <f t="shared" si="72"/>
        <v>0.125</v>
      </c>
      <c r="X70" s="12">
        <f t="shared" ref="X70:X76" si="73">U70/T70</f>
        <v>0.3</v>
      </c>
      <c r="Y70" s="4">
        <v>6</v>
      </c>
      <c r="Z70" s="4">
        <v>2</v>
      </c>
      <c r="AA70" s="9">
        <f t="shared" ref="AA70:AB76" si="74">Y70/$D70</f>
        <v>0.25</v>
      </c>
      <c r="AB70" s="9">
        <f t="shared" si="74"/>
        <v>8.3333333333333329E-2</v>
      </c>
      <c r="AC70" s="12">
        <f>Z70/Y70</f>
        <v>0.33333333333333331</v>
      </c>
      <c r="AD70" s="4">
        <v>28</v>
      </c>
      <c r="AE70" s="9">
        <f t="shared" ref="AE70:AE76" si="75">AD70/$D70</f>
        <v>1.1666666666666667</v>
      </c>
      <c r="AF70" s="4">
        <v>8</v>
      </c>
      <c r="AG70" s="9">
        <f t="shared" ref="AG70:AG76" si="76">AF70/$D70</f>
        <v>0.33333333333333331</v>
      </c>
      <c r="AH70" s="4">
        <v>20</v>
      </c>
      <c r="AI70" s="9">
        <f t="shared" ref="AI70:AI76" si="77">AH70/$D70</f>
        <v>0.83333333333333337</v>
      </c>
      <c r="AJ70" s="4">
        <v>4</v>
      </c>
      <c r="AK70" s="9">
        <f t="shared" ref="AK70:AK76" si="78">AJ70/$D70</f>
        <v>0.16666666666666666</v>
      </c>
      <c r="AL70" s="4">
        <v>6</v>
      </c>
      <c r="AM70" s="9">
        <f t="shared" ref="AM70:AM76" si="79">AL70/$D70</f>
        <v>0.25</v>
      </c>
      <c r="AN70" s="4">
        <v>2</v>
      </c>
      <c r="AO70" s="9">
        <f t="shared" ref="AO70:AO76" si="80">AN70/$D70</f>
        <v>8.3333333333333329E-2</v>
      </c>
      <c r="AP70" s="4">
        <v>7</v>
      </c>
      <c r="AQ70" s="9">
        <f t="shared" ref="AQ70:AQ76" si="81">AP70/$D70</f>
        <v>0.29166666666666669</v>
      </c>
      <c r="AR70" s="4">
        <v>15</v>
      </c>
      <c r="AS70" s="9">
        <f t="shared" ref="AS70:AS76" si="82">AR70/$D70</f>
        <v>0.625</v>
      </c>
      <c r="AT70" s="5">
        <v>7.4830078626371921E-2</v>
      </c>
      <c r="AU70" s="5">
        <v>2.7112347328395625E-2</v>
      </c>
      <c r="AV70" s="5">
        <v>-4.2494334643472707E-2</v>
      </c>
      <c r="AW70" s="5">
        <v>0.11732441326984462</v>
      </c>
      <c r="AX70" s="5">
        <v>91.943394190125147</v>
      </c>
      <c r="AY70" s="5">
        <v>102.58280688143248</v>
      </c>
      <c r="AZ70" s="5">
        <v>4.8807953001510755</v>
      </c>
      <c r="BA70" s="5">
        <v>2</v>
      </c>
      <c r="BB70" s="5">
        <v>17.391304347826086</v>
      </c>
      <c r="BC70" s="6">
        <v>0.48076923076923078</v>
      </c>
      <c r="BD70" s="6">
        <v>0.48749999999999999</v>
      </c>
      <c r="BE70" s="5">
        <v>9.3493535498350315</v>
      </c>
      <c r="BF70" s="6">
        <v>0.25</v>
      </c>
      <c r="BG70" s="6">
        <v>0.15</v>
      </c>
      <c r="BH70" s="5">
        <v>3.5619670963289476</v>
      </c>
      <c r="BI70" s="5">
        <v>8.9049177408223699</v>
      </c>
      <c r="BJ70" s="5">
        <v>5.5843637814120459</v>
      </c>
      <c r="BK70" s="5">
        <v>2.299709661655216</v>
      </c>
      <c r="BL70" s="5">
        <v>2.9770078161445199</v>
      </c>
      <c r="BM70" s="5">
        <v>0.82462325025254091</v>
      </c>
      <c r="BN70" s="5">
        <v>14.101531023368251</v>
      </c>
      <c r="BO70" t="s">
        <v>323</v>
      </c>
      <c r="BP70">
        <v>65000</v>
      </c>
    </row>
    <row r="71" spans="1:68" x14ac:dyDescent="0.3">
      <c r="A71" s="1" t="s">
        <v>197</v>
      </c>
      <c r="B71" s="1" t="s">
        <v>315</v>
      </c>
      <c r="C71" s="14" t="s">
        <v>113</v>
      </c>
      <c r="D71" s="7">
        <v>54</v>
      </c>
      <c r="E71" s="7">
        <v>33</v>
      </c>
      <c r="F71" s="7">
        <v>7</v>
      </c>
      <c r="G71" s="2">
        <f t="shared" si="67"/>
        <v>107298</v>
      </c>
      <c r="H71" s="7">
        <v>625</v>
      </c>
      <c r="I71" s="9">
        <f t="shared" si="68"/>
        <v>11.574074074074074</v>
      </c>
      <c r="J71" s="11">
        <v>590</v>
      </c>
      <c r="K71" s="11">
        <v>237</v>
      </c>
      <c r="L71" s="9">
        <f t="shared" si="69"/>
        <v>10.925925925925926</v>
      </c>
      <c r="M71" s="9">
        <f t="shared" si="69"/>
        <v>4.3888888888888893</v>
      </c>
      <c r="N71" s="12">
        <f t="shared" si="70"/>
        <v>0.40169491525423728</v>
      </c>
      <c r="O71" s="2">
        <v>281</v>
      </c>
      <c r="P71" s="4">
        <v>132</v>
      </c>
      <c r="Q71" s="9">
        <f t="shared" si="71"/>
        <v>5.2037037037037033</v>
      </c>
      <c r="R71" s="9">
        <f t="shared" si="71"/>
        <v>2.4444444444444446</v>
      </c>
      <c r="S71" s="12">
        <f>P71/O71</f>
        <v>0.46975088967971529</v>
      </c>
      <c r="T71" s="4">
        <v>309</v>
      </c>
      <c r="U71" s="4">
        <v>105</v>
      </c>
      <c r="V71" s="9">
        <f t="shared" si="72"/>
        <v>5.7222222222222223</v>
      </c>
      <c r="W71" s="9">
        <f t="shared" si="72"/>
        <v>1.9444444444444444</v>
      </c>
      <c r="X71" s="12">
        <f t="shared" si="73"/>
        <v>0.33980582524271846</v>
      </c>
      <c r="Y71" s="4">
        <v>63</v>
      </c>
      <c r="Z71" s="4">
        <v>46</v>
      </c>
      <c r="AA71" s="9">
        <f t="shared" si="74"/>
        <v>1.1666666666666667</v>
      </c>
      <c r="AB71" s="9">
        <f t="shared" si="74"/>
        <v>0.85185185185185186</v>
      </c>
      <c r="AC71" s="12">
        <f>Z71/Y71</f>
        <v>0.73015873015873012</v>
      </c>
      <c r="AD71" s="4">
        <v>301</v>
      </c>
      <c r="AE71" s="9">
        <f t="shared" si="75"/>
        <v>5.5740740740740744</v>
      </c>
      <c r="AF71" s="4">
        <v>47</v>
      </c>
      <c r="AG71" s="9">
        <f t="shared" si="76"/>
        <v>0.87037037037037035</v>
      </c>
      <c r="AH71" s="4">
        <v>254</v>
      </c>
      <c r="AI71" s="9">
        <f t="shared" si="77"/>
        <v>4.7037037037037033</v>
      </c>
      <c r="AJ71" s="4">
        <v>196</v>
      </c>
      <c r="AK71" s="9">
        <f t="shared" si="78"/>
        <v>3.6296296296296298</v>
      </c>
      <c r="AL71" s="4">
        <v>38</v>
      </c>
      <c r="AM71" s="9">
        <f t="shared" si="79"/>
        <v>0.70370370370370372</v>
      </c>
      <c r="AN71" s="4">
        <v>16</v>
      </c>
      <c r="AO71" s="9">
        <f t="shared" si="80"/>
        <v>0.29629629629629628</v>
      </c>
      <c r="AP71" s="4">
        <v>92</v>
      </c>
      <c r="AQ71" s="9">
        <f t="shared" si="81"/>
        <v>1.7037037037037037</v>
      </c>
      <c r="AR71" s="4">
        <v>97</v>
      </c>
      <c r="AS71" s="9">
        <f t="shared" si="82"/>
        <v>1.7962962962962963</v>
      </c>
      <c r="AT71" s="5">
        <v>2.1638546065145183</v>
      </c>
      <c r="AU71" s="5">
        <v>4.8400259610009919E-2</v>
      </c>
      <c r="AV71" s="5">
        <v>1.5525467286973829</v>
      </c>
      <c r="AW71" s="5">
        <v>0.61130787781713536</v>
      </c>
      <c r="AX71" s="5">
        <v>103.71477489215613</v>
      </c>
      <c r="AY71" s="5">
        <v>108.89875238566029</v>
      </c>
      <c r="AZ71" s="5">
        <v>11.671106680783117</v>
      </c>
      <c r="BA71" s="5">
        <v>13.222222222222221</v>
      </c>
      <c r="BB71" s="5">
        <v>15.970474752558296</v>
      </c>
      <c r="BC71" s="6">
        <v>0.50589263744091173</v>
      </c>
      <c r="BD71" s="6">
        <v>0.4906779661016949</v>
      </c>
      <c r="BE71" s="5">
        <v>18.567270696101424</v>
      </c>
      <c r="BF71" s="6">
        <v>0.52372881355932199</v>
      </c>
      <c r="BG71" s="6">
        <v>0.10677966101694915</v>
      </c>
      <c r="BH71" s="5">
        <v>2.9067587552578704</v>
      </c>
      <c r="BI71" s="5">
        <v>15.708866464585086</v>
      </c>
      <c r="BJ71" s="5">
        <v>8.3386045996223164</v>
      </c>
      <c r="BK71" s="5">
        <v>17.121000413830306</v>
      </c>
      <c r="BL71" s="5">
        <v>1.1639679388515622</v>
      </c>
      <c r="BM71" s="5">
        <v>0.91634028009945145</v>
      </c>
      <c r="BN71" s="5">
        <v>12.962858592120837</v>
      </c>
      <c r="BO71" t="s">
        <v>323</v>
      </c>
      <c r="BP71">
        <v>290000</v>
      </c>
    </row>
    <row r="72" spans="1:68" x14ac:dyDescent="0.3">
      <c r="A72" s="1" t="s">
        <v>197</v>
      </c>
      <c r="B72" s="1" t="s">
        <v>315</v>
      </c>
      <c r="C72" s="14" t="s">
        <v>112</v>
      </c>
      <c r="D72" s="7">
        <v>50</v>
      </c>
      <c r="E72" s="7">
        <v>13</v>
      </c>
      <c r="F72" s="7">
        <v>18</v>
      </c>
      <c r="G72" s="2">
        <f t="shared" si="67"/>
        <v>39900</v>
      </c>
      <c r="H72" s="7">
        <v>243</v>
      </c>
      <c r="I72" s="9">
        <f t="shared" si="68"/>
        <v>4.8600000000000003</v>
      </c>
      <c r="J72" s="11">
        <v>194</v>
      </c>
      <c r="K72" s="11">
        <v>106</v>
      </c>
      <c r="L72" s="9">
        <f t="shared" si="69"/>
        <v>3.88</v>
      </c>
      <c r="M72" s="9">
        <f t="shared" si="69"/>
        <v>2.12</v>
      </c>
      <c r="N72" s="12">
        <f t="shared" si="70"/>
        <v>0.54639175257731953</v>
      </c>
      <c r="O72" s="2">
        <v>193</v>
      </c>
      <c r="P72" s="4">
        <v>106</v>
      </c>
      <c r="Q72" s="9">
        <f t="shared" si="71"/>
        <v>3.86</v>
      </c>
      <c r="R72" s="9">
        <f t="shared" si="71"/>
        <v>2.12</v>
      </c>
      <c r="S72" s="12">
        <f>P72/O72</f>
        <v>0.54922279792746109</v>
      </c>
      <c r="T72" s="4">
        <v>1</v>
      </c>
      <c r="U72" s="4">
        <v>0</v>
      </c>
      <c r="V72" s="9">
        <f t="shared" si="72"/>
        <v>0.02</v>
      </c>
      <c r="W72" s="9">
        <f t="shared" si="72"/>
        <v>0</v>
      </c>
      <c r="X72" s="12">
        <f t="shared" si="73"/>
        <v>0</v>
      </c>
      <c r="Y72" s="4">
        <v>61</v>
      </c>
      <c r="Z72" s="4">
        <v>31</v>
      </c>
      <c r="AA72" s="9">
        <f t="shared" si="74"/>
        <v>1.22</v>
      </c>
      <c r="AB72" s="9">
        <f t="shared" si="74"/>
        <v>0.62</v>
      </c>
      <c r="AC72" s="12">
        <f>Z72/Y72</f>
        <v>0.50819672131147542</v>
      </c>
      <c r="AD72" s="4">
        <v>152</v>
      </c>
      <c r="AE72" s="9">
        <f t="shared" si="75"/>
        <v>3.04</v>
      </c>
      <c r="AF72" s="4">
        <v>68</v>
      </c>
      <c r="AG72" s="9">
        <f t="shared" si="76"/>
        <v>1.36</v>
      </c>
      <c r="AH72" s="4">
        <v>84</v>
      </c>
      <c r="AI72" s="9">
        <f t="shared" si="77"/>
        <v>1.68</v>
      </c>
      <c r="AJ72" s="4">
        <v>74</v>
      </c>
      <c r="AK72" s="9">
        <f t="shared" si="78"/>
        <v>1.48</v>
      </c>
      <c r="AL72" s="4">
        <v>23</v>
      </c>
      <c r="AM72" s="9">
        <f t="shared" si="79"/>
        <v>0.46</v>
      </c>
      <c r="AN72" s="4">
        <v>22</v>
      </c>
      <c r="AO72" s="9">
        <f t="shared" si="80"/>
        <v>0.44</v>
      </c>
      <c r="AP72" s="4">
        <v>42</v>
      </c>
      <c r="AQ72" s="9">
        <f t="shared" si="81"/>
        <v>0.84</v>
      </c>
      <c r="AR72" s="4">
        <v>95</v>
      </c>
      <c r="AS72" s="9">
        <f t="shared" si="82"/>
        <v>1.9</v>
      </c>
      <c r="AT72" s="5">
        <v>1.5208184911936353</v>
      </c>
      <c r="AU72" s="5">
        <v>9.1477803981572042E-2</v>
      </c>
      <c r="AV72" s="5">
        <v>1.0990461283415447</v>
      </c>
      <c r="AW72" s="5">
        <v>0.42177236285209052</v>
      </c>
      <c r="AX72" s="5">
        <v>110.13248907297337</v>
      </c>
      <c r="AY72" s="5">
        <v>106.33686213572675</v>
      </c>
      <c r="AZ72" s="5">
        <v>14.032689046246011</v>
      </c>
      <c r="BA72" s="5">
        <v>7.08</v>
      </c>
      <c r="BB72" s="5">
        <v>21.29323308270677</v>
      </c>
      <c r="BC72" s="6">
        <v>0.55017207027712367</v>
      </c>
      <c r="BD72" s="6">
        <v>0.54639175257731953</v>
      </c>
      <c r="BE72" s="5">
        <v>17.121722719941086</v>
      </c>
      <c r="BF72" s="6">
        <v>5.1546391752577319E-3</v>
      </c>
      <c r="BG72" s="6">
        <v>0.31443298969072164</v>
      </c>
      <c r="BH72" s="5">
        <v>10.471647629057282</v>
      </c>
      <c r="BI72" s="5">
        <v>12.93556471824723</v>
      </c>
      <c r="BJ72" s="5">
        <v>10.484927916120578</v>
      </c>
      <c r="BK72" s="5">
        <v>16.483179917249981</v>
      </c>
      <c r="BL72" s="5">
        <v>1.8945409139734752</v>
      </c>
      <c r="BM72" s="5">
        <v>3.1372884558480125</v>
      </c>
      <c r="BN72" s="5">
        <v>15.979302998021609</v>
      </c>
      <c r="BO72" t="s">
        <v>323</v>
      </c>
      <c r="BP72">
        <v>350000</v>
      </c>
    </row>
    <row r="73" spans="1:68" x14ac:dyDescent="0.3">
      <c r="A73" s="1" t="s">
        <v>197</v>
      </c>
      <c r="B73" s="1" t="s">
        <v>315</v>
      </c>
      <c r="C73" s="14" t="s">
        <v>243</v>
      </c>
      <c r="D73" s="7">
        <v>2</v>
      </c>
      <c r="E73" s="7">
        <v>3</v>
      </c>
      <c r="F73" s="7">
        <v>15</v>
      </c>
      <c r="G73" s="2">
        <f t="shared" si="67"/>
        <v>390</v>
      </c>
      <c r="H73" s="7">
        <v>0</v>
      </c>
      <c r="I73" s="9">
        <f t="shared" si="68"/>
        <v>0</v>
      </c>
      <c r="J73" s="11">
        <v>2</v>
      </c>
      <c r="K73" s="11">
        <v>0</v>
      </c>
      <c r="L73" s="9">
        <f t="shared" si="69"/>
        <v>1</v>
      </c>
      <c r="M73" s="9">
        <f t="shared" si="69"/>
        <v>0</v>
      </c>
      <c r="N73" s="12">
        <f t="shared" si="70"/>
        <v>0</v>
      </c>
      <c r="O73" s="2">
        <v>0</v>
      </c>
      <c r="P73" s="4">
        <v>0</v>
      </c>
      <c r="Q73" s="9">
        <f t="shared" si="71"/>
        <v>0</v>
      </c>
      <c r="R73" s="9">
        <f t="shared" si="71"/>
        <v>0</v>
      </c>
      <c r="S73" s="12">
        <v>0</v>
      </c>
      <c r="T73" s="4">
        <v>2</v>
      </c>
      <c r="U73" s="4">
        <v>0</v>
      </c>
      <c r="V73" s="9">
        <f t="shared" si="72"/>
        <v>1</v>
      </c>
      <c r="W73" s="9">
        <f t="shared" si="72"/>
        <v>0</v>
      </c>
      <c r="X73" s="12">
        <f t="shared" si="73"/>
        <v>0</v>
      </c>
      <c r="Y73" s="4">
        <v>0</v>
      </c>
      <c r="Z73" s="4">
        <v>0</v>
      </c>
      <c r="AA73" s="9">
        <f t="shared" si="74"/>
        <v>0</v>
      </c>
      <c r="AB73" s="9">
        <f t="shared" si="74"/>
        <v>0</v>
      </c>
      <c r="AC73" s="12">
        <v>0</v>
      </c>
      <c r="AD73" s="4">
        <v>0</v>
      </c>
      <c r="AE73" s="9">
        <f t="shared" si="75"/>
        <v>0</v>
      </c>
      <c r="AF73" s="4">
        <v>0</v>
      </c>
      <c r="AG73" s="9">
        <f t="shared" si="76"/>
        <v>0</v>
      </c>
      <c r="AH73" s="4">
        <v>0</v>
      </c>
      <c r="AI73" s="9">
        <f t="shared" si="77"/>
        <v>0</v>
      </c>
      <c r="AJ73" s="4">
        <v>0</v>
      </c>
      <c r="AK73" s="9">
        <f t="shared" si="78"/>
        <v>0</v>
      </c>
      <c r="AL73" s="4">
        <v>0</v>
      </c>
      <c r="AM73" s="9">
        <f t="shared" si="79"/>
        <v>0</v>
      </c>
      <c r="AN73" s="4">
        <v>0</v>
      </c>
      <c r="AO73" s="9">
        <f t="shared" si="80"/>
        <v>0</v>
      </c>
      <c r="AP73" s="4">
        <v>0</v>
      </c>
      <c r="AQ73" s="9">
        <f t="shared" si="81"/>
        <v>0</v>
      </c>
      <c r="AR73" s="4">
        <v>1</v>
      </c>
      <c r="AS73" s="9">
        <f t="shared" si="82"/>
        <v>0.5</v>
      </c>
      <c r="AT73" s="5">
        <v>-5.0175969225484354E-2</v>
      </c>
      <c r="AU73" s="5">
        <v>-0.30877519523374986</v>
      </c>
      <c r="AV73" s="5">
        <v>-4.6071075507494209E-2</v>
      </c>
      <c r="AW73" s="5">
        <v>-4.1048937179901466E-3</v>
      </c>
      <c r="AX73" s="5">
        <v>0</v>
      </c>
      <c r="AY73" s="5">
        <v>117.42673795125809</v>
      </c>
      <c r="AZ73" s="5">
        <v>-0.5767373166394858</v>
      </c>
      <c r="BA73" s="5">
        <v>-1</v>
      </c>
      <c r="BB73" s="5">
        <v>-12.307692307692308</v>
      </c>
      <c r="BC73" s="6">
        <v>0</v>
      </c>
      <c r="BD73" s="6">
        <v>0</v>
      </c>
      <c r="BE73" s="5">
        <v>0.533155970113942</v>
      </c>
      <c r="BF73" s="6">
        <v>1</v>
      </c>
      <c r="BG73" s="6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t="s">
        <v>323</v>
      </c>
      <c r="BP73">
        <v>40833</v>
      </c>
    </row>
    <row r="74" spans="1:68" x14ac:dyDescent="0.3">
      <c r="A74" s="1" t="s">
        <v>197</v>
      </c>
      <c r="B74" s="1" t="s">
        <v>315</v>
      </c>
      <c r="C74" s="14" t="s">
        <v>140</v>
      </c>
      <c r="D74" s="7">
        <v>52</v>
      </c>
      <c r="E74" s="7">
        <v>18</v>
      </c>
      <c r="F74" s="7">
        <v>13</v>
      </c>
      <c r="G74" s="2">
        <f t="shared" si="67"/>
        <v>56836</v>
      </c>
      <c r="H74" s="7">
        <v>188</v>
      </c>
      <c r="I74" s="9">
        <f t="shared" si="68"/>
        <v>3.6153846153846154</v>
      </c>
      <c r="J74" s="11">
        <v>189</v>
      </c>
      <c r="K74" s="11">
        <v>65</v>
      </c>
      <c r="L74" s="9">
        <f t="shared" si="69"/>
        <v>3.6346153846153846</v>
      </c>
      <c r="M74" s="9">
        <f t="shared" si="69"/>
        <v>1.25</v>
      </c>
      <c r="N74" s="12">
        <f t="shared" si="70"/>
        <v>0.3439153439153439</v>
      </c>
      <c r="O74" s="2">
        <v>47</v>
      </c>
      <c r="P74" s="4">
        <v>19</v>
      </c>
      <c r="Q74" s="9">
        <f t="shared" si="71"/>
        <v>0.90384615384615385</v>
      </c>
      <c r="R74" s="9">
        <f t="shared" si="71"/>
        <v>0.36538461538461536</v>
      </c>
      <c r="S74" s="12">
        <f>P74/O74</f>
        <v>0.40425531914893614</v>
      </c>
      <c r="T74" s="4">
        <v>142</v>
      </c>
      <c r="U74" s="4">
        <v>46</v>
      </c>
      <c r="V74" s="9">
        <f t="shared" si="72"/>
        <v>2.7307692307692308</v>
      </c>
      <c r="W74" s="9">
        <f t="shared" si="72"/>
        <v>0.88461538461538458</v>
      </c>
      <c r="X74" s="12">
        <f t="shared" si="73"/>
        <v>0.323943661971831</v>
      </c>
      <c r="Y74" s="4">
        <v>18</v>
      </c>
      <c r="Z74" s="4">
        <v>12</v>
      </c>
      <c r="AA74" s="9">
        <f t="shared" si="74"/>
        <v>0.34615384615384615</v>
      </c>
      <c r="AB74" s="9">
        <f t="shared" si="74"/>
        <v>0.23076923076923078</v>
      </c>
      <c r="AC74" s="12">
        <f>Z74/Y74</f>
        <v>0.66666666666666663</v>
      </c>
      <c r="AD74" s="4">
        <v>82</v>
      </c>
      <c r="AE74" s="9">
        <f t="shared" si="75"/>
        <v>1.5769230769230769</v>
      </c>
      <c r="AF74" s="4">
        <v>26</v>
      </c>
      <c r="AG74" s="9">
        <f t="shared" si="76"/>
        <v>0.5</v>
      </c>
      <c r="AH74" s="4">
        <v>56</v>
      </c>
      <c r="AI74" s="9">
        <f t="shared" si="77"/>
        <v>1.0769230769230769</v>
      </c>
      <c r="AJ74" s="4">
        <v>98</v>
      </c>
      <c r="AK74" s="9">
        <f t="shared" si="78"/>
        <v>1.8846153846153846</v>
      </c>
      <c r="AL74" s="4">
        <v>34</v>
      </c>
      <c r="AM74" s="9">
        <f t="shared" si="79"/>
        <v>0.65384615384615385</v>
      </c>
      <c r="AN74" s="4">
        <v>2</v>
      </c>
      <c r="AO74" s="9">
        <f t="shared" si="80"/>
        <v>3.8461538461538464E-2</v>
      </c>
      <c r="AP74" s="4">
        <v>44</v>
      </c>
      <c r="AQ74" s="9">
        <f t="shared" si="81"/>
        <v>0.84615384615384615</v>
      </c>
      <c r="AR74" s="4">
        <v>118</v>
      </c>
      <c r="AS74" s="9">
        <f t="shared" si="82"/>
        <v>2.2692307692307692</v>
      </c>
      <c r="AT74" s="5">
        <v>0.40095037850751575</v>
      </c>
      <c r="AU74" s="5">
        <v>1.6930834478465016E-2</v>
      </c>
      <c r="AV74" s="5">
        <v>0.2676241009147296</v>
      </c>
      <c r="AW74" s="5">
        <v>0.13332627759278615</v>
      </c>
      <c r="AX74" s="5">
        <v>99.326821922758995</v>
      </c>
      <c r="AY74" s="5">
        <v>110.66057234176996</v>
      </c>
      <c r="AZ74" s="5">
        <v>5.263630466379511</v>
      </c>
      <c r="BA74" s="5">
        <v>4.4230769230769234</v>
      </c>
      <c r="BB74" s="5">
        <v>9.7121542684214237</v>
      </c>
      <c r="BC74" s="6">
        <v>0.47735120861263458</v>
      </c>
      <c r="BD74" s="6">
        <v>0.46560846560846558</v>
      </c>
      <c r="BE74" s="5">
        <v>11.458073001999509</v>
      </c>
      <c r="BF74" s="6">
        <v>0.75132275132275128</v>
      </c>
      <c r="BG74" s="6">
        <v>9.5238095238095233E-2</v>
      </c>
      <c r="BH74" s="5">
        <v>2.9232245978106737</v>
      </c>
      <c r="BI74" s="5">
        <v>6.2961760568229881</v>
      </c>
      <c r="BJ74" s="5">
        <v>4.1296994216742071</v>
      </c>
      <c r="BK74" s="5">
        <v>14.098885216971173</v>
      </c>
      <c r="BL74" s="5">
        <v>1.966094823471052</v>
      </c>
      <c r="BM74" s="5">
        <v>0.20823057371427384</v>
      </c>
      <c r="BN74" s="5">
        <v>18.263323924954342</v>
      </c>
      <c r="BO74" t="s">
        <v>323</v>
      </c>
      <c r="BP74">
        <v>150000</v>
      </c>
    </row>
    <row r="75" spans="1:68" x14ac:dyDescent="0.3">
      <c r="A75" s="1" t="s">
        <v>197</v>
      </c>
      <c r="B75" s="1" t="s">
        <v>315</v>
      </c>
      <c r="C75" s="14" t="s">
        <v>111</v>
      </c>
      <c r="D75" s="7">
        <v>37</v>
      </c>
      <c r="E75" s="7">
        <v>21</v>
      </c>
      <c r="F75" s="7">
        <v>11</v>
      </c>
      <c r="G75" s="2">
        <f t="shared" si="67"/>
        <v>47027</v>
      </c>
      <c r="H75" s="7">
        <v>244</v>
      </c>
      <c r="I75" s="9">
        <f t="shared" si="68"/>
        <v>6.5945945945945947</v>
      </c>
      <c r="J75" s="11">
        <v>182</v>
      </c>
      <c r="K75" s="11">
        <v>97</v>
      </c>
      <c r="L75" s="9">
        <f t="shared" si="69"/>
        <v>4.9189189189189193</v>
      </c>
      <c r="M75" s="9">
        <f t="shared" si="69"/>
        <v>2.6216216216216215</v>
      </c>
      <c r="N75" s="12">
        <f t="shared" si="70"/>
        <v>0.53296703296703296</v>
      </c>
      <c r="O75" s="2">
        <v>130</v>
      </c>
      <c r="P75" s="4">
        <v>78</v>
      </c>
      <c r="Q75" s="9">
        <f t="shared" si="71"/>
        <v>3.5135135135135136</v>
      </c>
      <c r="R75" s="9">
        <f t="shared" si="71"/>
        <v>2.1081081081081079</v>
      </c>
      <c r="S75" s="12">
        <f>P75/O75</f>
        <v>0.6</v>
      </c>
      <c r="T75" s="4">
        <v>52</v>
      </c>
      <c r="U75" s="4">
        <v>19</v>
      </c>
      <c r="V75" s="9">
        <f t="shared" si="72"/>
        <v>1.4054054054054055</v>
      </c>
      <c r="W75" s="9">
        <f t="shared" si="72"/>
        <v>0.51351351351351349</v>
      </c>
      <c r="X75" s="12">
        <f t="shared" si="73"/>
        <v>0.36538461538461536</v>
      </c>
      <c r="Y75" s="4">
        <v>48</v>
      </c>
      <c r="Z75" s="4">
        <v>31</v>
      </c>
      <c r="AA75" s="9">
        <f t="shared" si="74"/>
        <v>1.2972972972972974</v>
      </c>
      <c r="AB75" s="9">
        <f t="shared" si="74"/>
        <v>0.83783783783783783</v>
      </c>
      <c r="AC75" s="12">
        <f>Z75/Y75</f>
        <v>0.64583333333333337</v>
      </c>
      <c r="AD75" s="4">
        <v>133</v>
      </c>
      <c r="AE75" s="9">
        <f t="shared" si="75"/>
        <v>3.5945945945945947</v>
      </c>
      <c r="AF75" s="4">
        <v>61</v>
      </c>
      <c r="AG75" s="9">
        <f t="shared" si="76"/>
        <v>1.6486486486486487</v>
      </c>
      <c r="AH75" s="4">
        <v>72</v>
      </c>
      <c r="AI75" s="9">
        <f t="shared" si="77"/>
        <v>1.9459459459459461</v>
      </c>
      <c r="AJ75" s="4">
        <v>107</v>
      </c>
      <c r="AK75" s="9">
        <f t="shared" si="78"/>
        <v>2.8918918918918921</v>
      </c>
      <c r="AL75" s="4">
        <v>24</v>
      </c>
      <c r="AM75" s="9">
        <f t="shared" si="79"/>
        <v>0.64864864864864868</v>
      </c>
      <c r="AN75" s="4">
        <v>5</v>
      </c>
      <c r="AO75" s="9">
        <f t="shared" si="80"/>
        <v>0.13513513513513514</v>
      </c>
      <c r="AP75" s="4">
        <v>34</v>
      </c>
      <c r="AQ75" s="9">
        <f t="shared" si="81"/>
        <v>0.91891891891891897</v>
      </c>
      <c r="AR75" s="4">
        <v>57</v>
      </c>
      <c r="AS75" s="9">
        <f t="shared" si="82"/>
        <v>1.5405405405405406</v>
      </c>
      <c r="AT75" s="5">
        <v>2.1829212016798749</v>
      </c>
      <c r="AU75" s="5">
        <v>0.11140431845602952</v>
      </c>
      <c r="AV75" s="5">
        <v>2.0029176556838584</v>
      </c>
      <c r="AW75" s="5">
        <v>0.18000354599601665</v>
      </c>
      <c r="AX75" s="5">
        <v>124.24793849692249</v>
      </c>
      <c r="AY75" s="5">
        <v>109.88158445654328</v>
      </c>
      <c r="AZ75" s="5">
        <v>10.714656156146557</v>
      </c>
      <c r="BA75" s="5">
        <v>10.189189189189189</v>
      </c>
      <c r="BB75" s="5">
        <v>19.24001105747762</v>
      </c>
      <c r="BC75" s="6">
        <v>0.60063016935801494</v>
      </c>
      <c r="BD75" s="6">
        <v>0.5851648351648352</v>
      </c>
      <c r="BE75" s="5">
        <v>9.6979854478821785</v>
      </c>
      <c r="BF75" s="6">
        <v>0.2857142857142857</v>
      </c>
      <c r="BG75" s="6">
        <v>0.26373626373626374</v>
      </c>
      <c r="BH75" s="5">
        <v>5.8978440237799132</v>
      </c>
      <c r="BI75" s="5">
        <v>6.961389667412357</v>
      </c>
      <c r="BJ75" s="5">
        <v>5.7601108713069964</v>
      </c>
      <c r="BK75" s="5">
        <v>13.598100925655773</v>
      </c>
      <c r="BL75" s="5">
        <v>1.6773087608515365</v>
      </c>
      <c r="BM75" s="5">
        <v>0.44767115867368462</v>
      </c>
      <c r="BN75" s="5">
        <v>14.338731443994602</v>
      </c>
      <c r="BO75" t="s">
        <v>323</v>
      </c>
      <c r="BP75">
        <v>390000</v>
      </c>
    </row>
    <row r="76" spans="1:68" x14ac:dyDescent="0.3">
      <c r="A76" s="1" t="s">
        <v>197</v>
      </c>
      <c r="B76" s="1" t="s">
        <v>343</v>
      </c>
      <c r="C76" s="14" t="s">
        <v>187</v>
      </c>
      <c r="D76" s="24">
        <v>34</v>
      </c>
      <c r="E76" s="28">
        <v>11</v>
      </c>
      <c r="F76" s="28">
        <v>43</v>
      </c>
      <c r="G76" s="2">
        <f t="shared" si="67"/>
        <v>23902</v>
      </c>
      <c r="H76" s="7">
        <v>102</v>
      </c>
      <c r="I76" s="9">
        <f t="shared" si="68"/>
        <v>3</v>
      </c>
      <c r="J76" s="11">
        <v>100</v>
      </c>
      <c r="K76" s="11">
        <v>43</v>
      </c>
      <c r="L76" s="9">
        <f t="shared" si="69"/>
        <v>2.9411764705882355</v>
      </c>
      <c r="M76" s="9">
        <f t="shared" si="69"/>
        <v>1.2647058823529411</v>
      </c>
      <c r="N76" s="12">
        <f t="shared" si="70"/>
        <v>0.43</v>
      </c>
      <c r="O76" s="2">
        <v>75</v>
      </c>
      <c r="P76" s="4">
        <v>39</v>
      </c>
      <c r="Q76" s="9">
        <f t="shared" si="71"/>
        <v>2.2058823529411766</v>
      </c>
      <c r="R76" s="9">
        <f t="shared" si="71"/>
        <v>1.1470588235294117</v>
      </c>
      <c r="S76" s="12">
        <f>P76/O76</f>
        <v>0.52</v>
      </c>
      <c r="T76" s="4">
        <v>25</v>
      </c>
      <c r="U76" s="4">
        <v>4</v>
      </c>
      <c r="V76" s="9">
        <f t="shared" si="72"/>
        <v>0.73529411764705888</v>
      </c>
      <c r="W76" s="9">
        <f t="shared" si="72"/>
        <v>0.11764705882352941</v>
      </c>
      <c r="X76" s="12">
        <f t="shared" si="73"/>
        <v>0.16</v>
      </c>
      <c r="Y76" s="4">
        <v>16</v>
      </c>
      <c r="Z76" s="4">
        <v>12</v>
      </c>
      <c r="AA76" s="9">
        <f t="shared" si="74"/>
        <v>0.47058823529411764</v>
      </c>
      <c r="AB76" s="9">
        <f t="shared" si="74"/>
        <v>0.35294117647058826</v>
      </c>
      <c r="AC76" s="12">
        <f>Z76/Y76</f>
        <v>0.75</v>
      </c>
      <c r="AD76" s="4">
        <v>74</v>
      </c>
      <c r="AE76" s="9">
        <f t="shared" si="75"/>
        <v>2.1764705882352939</v>
      </c>
      <c r="AF76" s="4">
        <v>31</v>
      </c>
      <c r="AG76" s="9">
        <f t="shared" si="76"/>
        <v>0.91176470588235292</v>
      </c>
      <c r="AH76" s="4">
        <v>43</v>
      </c>
      <c r="AI76" s="9">
        <f t="shared" si="77"/>
        <v>1.2647058823529411</v>
      </c>
      <c r="AJ76" s="4">
        <v>15</v>
      </c>
      <c r="AK76" s="9">
        <f t="shared" si="78"/>
        <v>0.44117647058823528</v>
      </c>
      <c r="AL76" s="4">
        <v>16</v>
      </c>
      <c r="AM76" s="9">
        <f t="shared" si="79"/>
        <v>0.47058823529411764</v>
      </c>
      <c r="AN76" s="4">
        <v>11</v>
      </c>
      <c r="AO76" s="9">
        <f t="shared" si="80"/>
        <v>0.3235294117647059</v>
      </c>
      <c r="AP76" s="4">
        <v>8</v>
      </c>
      <c r="AQ76" s="9">
        <f t="shared" si="81"/>
        <v>0.23529411764705882</v>
      </c>
      <c r="AR76" s="4">
        <v>49</v>
      </c>
      <c r="AS76" s="9">
        <f t="shared" si="82"/>
        <v>1.4411764705882353</v>
      </c>
      <c r="AT76" s="5">
        <v>0.5969464557003672</v>
      </c>
      <c r="AU76" s="5">
        <v>5.9939398112328728E-2</v>
      </c>
      <c r="AV76" s="5">
        <v>0.34814150128823446</v>
      </c>
      <c r="AW76" s="5">
        <v>0.24880495441213268</v>
      </c>
      <c r="AX76" s="5">
        <v>106.17251724109012</v>
      </c>
      <c r="AY76" s="5">
        <v>106.50693262026732</v>
      </c>
      <c r="AZ76" s="5">
        <v>6.5018090732525033</v>
      </c>
      <c r="BA76" s="5">
        <v>4.382352941176471</v>
      </c>
      <c r="BB76" s="5">
        <v>14.961091122081832</v>
      </c>
      <c r="BC76" s="6">
        <v>0.476457399103139</v>
      </c>
      <c r="BD76" s="6">
        <v>0.45</v>
      </c>
      <c r="BE76" s="5">
        <v>8.5065300472062866</v>
      </c>
      <c r="BF76" s="6">
        <v>0.25</v>
      </c>
      <c r="BG76" s="6">
        <v>0.16</v>
      </c>
      <c r="BH76" s="5">
        <v>5.4189527873738399</v>
      </c>
      <c r="BI76" s="5">
        <v>7.5166119308733901</v>
      </c>
      <c r="BJ76" s="5">
        <v>5.7943022694350557</v>
      </c>
      <c r="BK76" s="5">
        <v>3.3641495663517764</v>
      </c>
      <c r="BL76" s="5">
        <v>2.2000613364729649</v>
      </c>
      <c r="BM76" s="5">
        <v>1.7806231776434664</v>
      </c>
      <c r="BN76" s="5">
        <v>6.9541029207232263</v>
      </c>
      <c r="BO76" t="s">
        <v>323</v>
      </c>
      <c r="BP76">
        <v>100000</v>
      </c>
    </row>
    <row r="77" spans="1:68" x14ac:dyDescent="0.3">
      <c r="A77" s="1" t="s">
        <v>197</v>
      </c>
      <c r="B77" s="1" t="s">
        <v>343</v>
      </c>
      <c r="C77" s="41" t="s">
        <v>329</v>
      </c>
      <c r="D77" s="24">
        <v>16</v>
      </c>
      <c r="E77" s="28">
        <v>16</v>
      </c>
      <c r="F77" s="28">
        <v>47</v>
      </c>
      <c r="G77" s="2">
        <v>16112</v>
      </c>
      <c r="H77" s="7">
        <v>55</v>
      </c>
      <c r="I77" s="9">
        <v>3.4375</v>
      </c>
      <c r="J77" s="11">
        <v>53</v>
      </c>
      <c r="K77" s="11">
        <v>18</v>
      </c>
      <c r="L77" s="9">
        <v>3.3125</v>
      </c>
      <c r="M77" s="9">
        <v>1.125</v>
      </c>
      <c r="N77" s="12">
        <v>0.33962264150943394</v>
      </c>
      <c r="O77" s="2">
        <v>15</v>
      </c>
      <c r="P77" s="4">
        <v>4</v>
      </c>
      <c r="Q77" s="9">
        <v>0.9375</v>
      </c>
      <c r="R77" s="9">
        <v>0.25</v>
      </c>
      <c r="S77" s="12">
        <v>0.26666666666666666</v>
      </c>
      <c r="T77" s="4">
        <v>38</v>
      </c>
      <c r="U77" s="4">
        <v>14</v>
      </c>
      <c r="V77" s="9">
        <v>2.375</v>
      </c>
      <c r="W77" s="9">
        <v>0.875</v>
      </c>
      <c r="X77" s="12">
        <v>0.36842105263157893</v>
      </c>
      <c r="Y77" s="4">
        <v>8</v>
      </c>
      <c r="Z77" s="4">
        <v>5</v>
      </c>
      <c r="AA77" s="9">
        <v>0.5</v>
      </c>
      <c r="AB77" s="9">
        <v>0.3125</v>
      </c>
      <c r="AC77" s="12">
        <v>0.625</v>
      </c>
      <c r="AD77" s="4">
        <v>34</v>
      </c>
      <c r="AE77" s="9">
        <v>2.125</v>
      </c>
      <c r="AF77" s="4">
        <v>20</v>
      </c>
      <c r="AG77" s="9">
        <v>1.25</v>
      </c>
      <c r="AH77" s="4">
        <v>14</v>
      </c>
      <c r="AI77" s="9">
        <v>0.875</v>
      </c>
      <c r="AJ77" s="4">
        <v>16</v>
      </c>
      <c r="AK77" s="9">
        <v>1</v>
      </c>
      <c r="AL77" s="4">
        <v>8</v>
      </c>
      <c r="AM77" s="9">
        <v>0.5</v>
      </c>
      <c r="AN77" s="4">
        <v>1</v>
      </c>
      <c r="AO77" s="9">
        <v>6.25E-2</v>
      </c>
      <c r="AP77" s="4">
        <v>10</v>
      </c>
      <c r="AQ77" s="9">
        <v>0.625</v>
      </c>
      <c r="AR77" s="4">
        <v>33</v>
      </c>
      <c r="AS77" s="9">
        <v>2.0625</v>
      </c>
      <c r="AT77" s="5">
        <v>0.1749270947644585</v>
      </c>
      <c r="AU77" s="5">
        <v>2.6056667541875644E-2</v>
      </c>
      <c r="AV77" s="5">
        <v>0.16082413572811213</v>
      </c>
      <c r="AW77" s="5">
        <v>1.4102959036346367E-2</v>
      </c>
      <c r="AX77" s="5">
        <v>103.51889087991533</v>
      </c>
      <c r="AY77" s="5">
        <v>111.44075786666549</v>
      </c>
      <c r="AZ77" s="5">
        <v>1.8834200298865944</v>
      </c>
      <c r="BA77" s="5">
        <v>4.125</v>
      </c>
      <c r="BB77" s="5">
        <v>9.8311817279046672</v>
      </c>
      <c r="BC77" s="6">
        <v>0.48655343241330501</v>
      </c>
      <c r="BD77" s="6">
        <v>0.47169811320754718</v>
      </c>
      <c r="BE77" s="5">
        <v>3.4338527064230329</v>
      </c>
      <c r="BF77" s="6">
        <v>0.71698113207547165</v>
      </c>
      <c r="BG77" s="6">
        <v>0.15094339622641509</v>
      </c>
      <c r="BH77" s="5">
        <v>2.4406725883485341</v>
      </c>
      <c r="BI77" s="5">
        <v>1.7084708118439738</v>
      </c>
      <c r="BJ77" s="5">
        <v>1.8585497845357726</v>
      </c>
      <c r="BK77" s="5">
        <v>2.3450625136260959</v>
      </c>
      <c r="BL77" s="5">
        <v>1.6318851186810079</v>
      </c>
      <c r="BM77" s="5">
        <v>0.11300695981613766</v>
      </c>
      <c r="BN77" s="5">
        <v>15.033072760072157</v>
      </c>
      <c r="BO77" t="s">
        <v>323</v>
      </c>
      <c r="BP77">
        <v>175000</v>
      </c>
    </row>
    <row r="78" spans="1:68" x14ac:dyDescent="0.3">
      <c r="A78" s="1" t="s">
        <v>197</v>
      </c>
      <c r="B78" s="1" t="s">
        <v>343</v>
      </c>
      <c r="C78" s="47" t="s">
        <v>122</v>
      </c>
      <c r="D78" s="24">
        <v>6</v>
      </c>
      <c r="E78" s="28">
        <v>6</v>
      </c>
      <c r="F78" s="28">
        <v>9</v>
      </c>
      <c r="G78" s="2">
        <v>2214</v>
      </c>
      <c r="H78" s="19">
        <v>8</v>
      </c>
      <c r="I78" s="9">
        <v>1.3333333333333333</v>
      </c>
      <c r="J78" s="20">
        <v>8</v>
      </c>
      <c r="K78" s="20">
        <v>2</v>
      </c>
      <c r="L78" s="9">
        <v>1.3333333333333333</v>
      </c>
      <c r="M78" s="9">
        <v>0.33333333333333331</v>
      </c>
      <c r="N78" s="12">
        <v>0.25</v>
      </c>
      <c r="O78" s="2">
        <v>7</v>
      </c>
      <c r="P78" s="4">
        <v>2</v>
      </c>
      <c r="Q78" s="9">
        <v>1.1666666666666667</v>
      </c>
      <c r="R78" s="9">
        <v>0.33333333333333331</v>
      </c>
      <c r="S78" s="12">
        <v>0.2857142857142857</v>
      </c>
      <c r="T78" s="4">
        <v>1</v>
      </c>
      <c r="U78" s="4">
        <v>0</v>
      </c>
      <c r="V78" s="9">
        <v>0.16666666666666666</v>
      </c>
      <c r="W78" s="9">
        <v>0</v>
      </c>
      <c r="X78" s="12">
        <v>0</v>
      </c>
      <c r="Y78" s="4">
        <v>4</v>
      </c>
      <c r="Z78" s="4">
        <v>4</v>
      </c>
      <c r="AA78" s="9">
        <v>0.66666666666666663</v>
      </c>
      <c r="AB78" s="9">
        <v>0.66666666666666663</v>
      </c>
      <c r="AC78" s="12">
        <v>1</v>
      </c>
      <c r="AD78" s="4">
        <v>7</v>
      </c>
      <c r="AE78" s="9">
        <v>1.1666666666666667</v>
      </c>
      <c r="AF78" s="4">
        <v>3</v>
      </c>
      <c r="AG78" s="9">
        <v>0.5</v>
      </c>
      <c r="AH78" s="4">
        <v>4</v>
      </c>
      <c r="AI78" s="9">
        <v>0.66666666666666663</v>
      </c>
      <c r="AJ78" s="4">
        <v>3</v>
      </c>
      <c r="AK78" s="9">
        <v>0.5</v>
      </c>
      <c r="AL78" s="4">
        <v>0</v>
      </c>
      <c r="AM78" s="9">
        <v>0</v>
      </c>
      <c r="AN78" s="4">
        <v>0</v>
      </c>
      <c r="AO78" s="9">
        <v>0</v>
      </c>
      <c r="AP78" s="4">
        <v>1</v>
      </c>
      <c r="AQ78" s="9">
        <v>0.16666666666666666</v>
      </c>
      <c r="AR78" s="4">
        <v>7</v>
      </c>
      <c r="AS78" s="9">
        <v>1.1666666666666667</v>
      </c>
      <c r="AT78" s="5">
        <v>2.215429455274022E-2</v>
      </c>
      <c r="AU78" s="5">
        <v>2.40154954501249E-2</v>
      </c>
      <c r="AV78" s="5">
        <v>2.5430150354809538E-2</v>
      </c>
      <c r="AW78" s="5">
        <v>-3.2758558020693183E-3</v>
      </c>
      <c r="AX78" s="5">
        <v>103.28886627605792</v>
      </c>
      <c r="AY78" s="5">
        <v>112.65941378610061</v>
      </c>
      <c r="AZ78" s="5">
        <v>0.41461671465261507</v>
      </c>
      <c r="BA78" s="5">
        <v>1.8333333333333333</v>
      </c>
      <c r="BB78" s="5">
        <v>11.924119241192413</v>
      </c>
      <c r="BC78" s="6">
        <v>0.4098360655737705</v>
      </c>
      <c r="BD78" s="6">
        <v>0.25</v>
      </c>
      <c r="BE78" s="5">
        <v>1.5158101036491507</v>
      </c>
      <c r="BF78" s="6">
        <v>0.125</v>
      </c>
      <c r="BG78" s="6">
        <v>0.5</v>
      </c>
      <c r="BH78" s="5">
        <v>0.99908833189714386</v>
      </c>
      <c r="BI78" s="5">
        <v>1.3321177758628586</v>
      </c>
      <c r="BJ78" s="5">
        <v>1.0442306257924965</v>
      </c>
      <c r="BK78" s="5">
        <v>1.1782784370136534</v>
      </c>
      <c r="BL78" s="5">
        <v>0</v>
      </c>
      <c r="BM78" s="5">
        <v>0</v>
      </c>
      <c r="BN78" s="5">
        <v>9.2936802973977706</v>
      </c>
      <c r="BO78" t="s">
        <v>323</v>
      </c>
      <c r="BP78">
        <v>600000</v>
      </c>
    </row>
    <row r="79" spans="1:68" x14ac:dyDescent="0.3">
      <c r="A79" s="1" t="s">
        <v>197</v>
      </c>
      <c r="B79" s="1" t="s">
        <v>343</v>
      </c>
      <c r="C79" s="14" t="s">
        <v>169</v>
      </c>
      <c r="D79" s="24">
        <v>5</v>
      </c>
      <c r="E79" s="28">
        <v>4</v>
      </c>
      <c r="F79" s="28">
        <v>43</v>
      </c>
      <c r="G79" s="2">
        <f>(E79*60+F79)*D79</f>
        <v>1415</v>
      </c>
      <c r="H79" s="7">
        <v>2</v>
      </c>
      <c r="I79" s="9">
        <f>H79/$D79</f>
        <v>0.4</v>
      </c>
      <c r="J79" s="11">
        <v>10</v>
      </c>
      <c r="K79" s="11">
        <v>1</v>
      </c>
      <c r="L79" s="9">
        <f>J79/$D79</f>
        <v>2</v>
      </c>
      <c r="M79" s="9">
        <f>K79/$D79</f>
        <v>0.2</v>
      </c>
      <c r="N79" s="12">
        <f>K79/J79</f>
        <v>0.1</v>
      </c>
      <c r="O79" s="2">
        <v>4</v>
      </c>
      <c r="P79" s="4">
        <v>1</v>
      </c>
      <c r="Q79" s="9">
        <f>O79/$D79</f>
        <v>0.8</v>
      </c>
      <c r="R79" s="9">
        <f>P79/$D79</f>
        <v>0.2</v>
      </c>
      <c r="S79" s="12">
        <f>P79/O79</f>
        <v>0.25</v>
      </c>
      <c r="T79" s="4">
        <v>6</v>
      </c>
      <c r="U79" s="4">
        <v>0</v>
      </c>
      <c r="V79" s="9">
        <f>T79/$D79</f>
        <v>1.2</v>
      </c>
      <c r="W79" s="9">
        <f>U79/$D79</f>
        <v>0</v>
      </c>
      <c r="X79" s="12">
        <f>U79/T79</f>
        <v>0</v>
      </c>
      <c r="Y79" s="4">
        <v>0</v>
      </c>
      <c r="Z79" s="4">
        <v>0</v>
      </c>
      <c r="AA79" s="9">
        <f>Y79/$D79</f>
        <v>0</v>
      </c>
      <c r="AB79" s="9">
        <f>Z79/$D79</f>
        <v>0</v>
      </c>
      <c r="AC79" s="12">
        <v>0</v>
      </c>
      <c r="AD79" s="4">
        <v>6</v>
      </c>
      <c r="AE79" s="9">
        <f>AD79/$D79</f>
        <v>1.2</v>
      </c>
      <c r="AF79" s="4">
        <v>2</v>
      </c>
      <c r="AG79" s="9">
        <f>AF79/$D79</f>
        <v>0.4</v>
      </c>
      <c r="AH79" s="4">
        <v>4</v>
      </c>
      <c r="AI79" s="9">
        <f>AH79/$D79</f>
        <v>0.8</v>
      </c>
      <c r="AJ79" s="4">
        <v>1</v>
      </c>
      <c r="AK79" s="9">
        <f>AJ79/$D79</f>
        <v>0.2</v>
      </c>
      <c r="AL79" s="4">
        <v>0</v>
      </c>
      <c r="AM79" s="9">
        <f>AL79/$D79</f>
        <v>0</v>
      </c>
      <c r="AN79" s="4">
        <v>1</v>
      </c>
      <c r="AO79" s="9">
        <f>AN79/$D79</f>
        <v>0.2</v>
      </c>
      <c r="AP79" s="4">
        <v>1</v>
      </c>
      <c r="AQ79" s="9">
        <f>AP79/$D79</f>
        <v>0.2</v>
      </c>
      <c r="AR79" s="4">
        <v>1</v>
      </c>
      <c r="AS79" s="9">
        <f>AR79/$D79</f>
        <v>0.2</v>
      </c>
      <c r="AT79" s="5">
        <v>-0.15981654525620473</v>
      </c>
      <c r="AU79" s="5">
        <v>-0.27106693188331543</v>
      </c>
      <c r="AV79" s="5">
        <v>-0.16973000252572423</v>
      </c>
      <c r="AW79" s="5">
        <v>9.9134572695195131E-3</v>
      </c>
      <c r="AX79" s="5">
        <v>37.275540961773899</v>
      </c>
      <c r="AY79" s="5">
        <v>108.26817270338447</v>
      </c>
      <c r="AZ79" s="5">
        <v>-0.54236602028292968</v>
      </c>
      <c r="BA79" s="5">
        <v>0</v>
      </c>
      <c r="BB79" s="5">
        <v>0</v>
      </c>
      <c r="BC79" s="6">
        <v>0.1</v>
      </c>
      <c r="BD79" s="6">
        <v>0.1</v>
      </c>
      <c r="BE79" s="5">
        <v>2.0205292506968302</v>
      </c>
      <c r="BF79" s="6">
        <v>0.6</v>
      </c>
      <c r="BG79" s="6">
        <v>0</v>
      </c>
      <c r="BH79" s="5">
        <v>0.86846547578338307</v>
      </c>
      <c r="BI79" s="5">
        <v>1.7369309515667661</v>
      </c>
      <c r="BJ79" s="5">
        <v>1.1670502804162479</v>
      </c>
      <c r="BK79" s="5">
        <v>0.51071762209875149</v>
      </c>
      <c r="BL79" s="5">
        <v>0</v>
      </c>
      <c r="BM79" s="5">
        <v>0.40211310436342984</v>
      </c>
      <c r="BN79" s="5">
        <v>9.0909090909090917</v>
      </c>
      <c r="BO79" t="s">
        <v>323</v>
      </c>
      <c r="BP79">
        <v>40000</v>
      </c>
    </row>
    <row r="80" spans="1:68" x14ac:dyDescent="0.3">
      <c r="A80" s="1" t="s">
        <v>197</v>
      </c>
      <c r="B80" s="1" t="s">
        <v>343</v>
      </c>
      <c r="C80" s="14" t="s">
        <v>195</v>
      </c>
      <c r="D80" s="24">
        <v>1</v>
      </c>
      <c r="E80" s="28">
        <v>0</v>
      </c>
      <c r="F80" s="28">
        <v>47</v>
      </c>
      <c r="G80" s="2">
        <f>(E80*60+F80)*D80</f>
        <v>47</v>
      </c>
      <c r="H80" s="7">
        <v>0</v>
      </c>
      <c r="I80" s="9">
        <f>H80/$D80</f>
        <v>0</v>
      </c>
      <c r="J80" s="11">
        <v>1</v>
      </c>
      <c r="K80" s="11">
        <v>0</v>
      </c>
      <c r="L80" s="9">
        <f>J80/$D80</f>
        <v>1</v>
      </c>
      <c r="M80" s="9">
        <f>K80/$D80</f>
        <v>0</v>
      </c>
      <c r="N80" s="12">
        <f>K80/J80</f>
        <v>0</v>
      </c>
      <c r="O80" s="2">
        <v>1</v>
      </c>
      <c r="P80" s="4">
        <v>0</v>
      </c>
      <c r="Q80" s="9">
        <f>O80/$D80</f>
        <v>1</v>
      </c>
      <c r="R80" s="9">
        <f>P80/$D80</f>
        <v>0</v>
      </c>
      <c r="S80" s="12">
        <f>P80/O80</f>
        <v>0</v>
      </c>
      <c r="T80" s="4">
        <v>0</v>
      </c>
      <c r="U80" s="4">
        <v>0</v>
      </c>
      <c r="V80" s="9">
        <f>T80/$D80</f>
        <v>0</v>
      </c>
      <c r="W80" s="9">
        <f>U80/$D80</f>
        <v>0</v>
      </c>
      <c r="X80" s="12">
        <v>0</v>
      </c>
      <c r="Y80" s="4">
        <v>0</v>
      </c>
      <c r="Z80" s="4">
        <v>0</v>
      </c>
      <c r="AA80" s="9">
        <f>Y80/$D80</f>
        <v>0</v>
      </c>
      <c r="AB80" s="9">
        <f>Z80/$D80</f>
        <v>0</v>
      </c>
      <c r="AC80" s="12">
        <v>0</v>
      </c>
      <c r="AD80" s="4">
        <v>0</v>
      </c>
      <c r="AE80" s="9">
        <f>AD80/$D80</f>
        <v>0</v>
      </c>
      <c r="AF80" s="4">
        <v>0</v>
      </c>
      <c r="AG80" s="9">
        <f>AF80/$D80</f>
        <v>0</v>
      </c>
      <c r="AH80" s="4">
        <v>0</v>
      </c>
      <c r="AI80" s="9">
        <f>AH80/$D80</f>
        <v>0</v>
      </c>
      <c r="AJ80" s="4">
        <v>0</v>
      </c>
      <c r="AK80" s="9">
        <f>AJ80/$D80</f>
        <v>0</v>
      </c>
      <c r="AL80" s="4">
        <v>0</v>
      </c>
      <c r="AM80" s="9">
        <f>AL80/$D80</f>
        <v>0</v>
      </c>
      <c r="AN80" s="4">
        <v>0</v>
      </c>
      <c r="AO80" s="9">
        <f>AN80/$D80</f>
        <v>0</v>
      </c>
      <c r="AP80" s="4">
        <v>0</v>
      </c>
      <c r="AQ80" s="9">
        <f>AP80/$D80</f>
        <v>0</v>
      </c>
      <c r="AR80" s="4">
        <v>0</v>
      </c>
      <c r="AS80" s="9">
        <f>AR80/$D80</f>
        <v>0</v>
      </c>
      <c r="AT80" s="5">
        <v>-2.2592276374122075E-2</v>
      </c>
      <c r="AU80" s="5">
        <v>-1.1536481552743187</v>
      </c>
      <c r="AV80" s="5">
        <v>-2.2043811025182741E-2</v>
      </c>
      <c r="AW80" s="5">
        <v>-5.4846534893933461E-4</v>
      </c>
      <c r="AX80" s="5">
        <v>0</v>
      </c>
      <c r="AY80" s="5">
        <v>117.93260937815504</v>
      </c>
      <c r="AZ80" s="5">
        <v>-0.85490753954021415</v>
      </c>
      <c r="BA80" s="5">
        <v>-1</v>
      </c>
      <c r="BB80" s="5">
        <v>-51.063829787234042</v>
      </c>
      <c r="BC80" s="6">
        <v>0</v>
      </c>
      <c r="BD80" s="6">
        <v>0</v>
      </c>
      <c r="BE80" s="5">
        <v>1.1060150443853054</v>
      </c>
      <c r="BF80" s="6">
        <v>0</v>
      </c>
      <c r="BG80" s="6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t="s">
        <v>323</v>
      </c>
      <c r="BP80">
        <v>50000</v>
      </c>
    </row>
    <row r="81" spans="1:68" x14ac:dyDescent="0.3">
      <c r="A81" s="1" t="s">
        <v>197</v>
      </c>
      <c r="B81" s="1" t="s">
        <v>343</v>
      </c>
      <c r="C81" s="41" t="s">
        <v>218</v>
      </c>
      <c r="D81" s="24">
        <v>27</v>
      </c>
      <c r="E81" s="28">
        <v>22</v>
      </c>
      <c r="F81" s="28">
        <v>24</v>
      </c>
      <c r="G81" s="2">
        <v>36288</v>
      </c>
      <c r="H81" s="7">
        <v>387</v>
      </c>
      <c r="I81" s="9">
        <v>14.333333333333334</v>
      </c>
      <c r="J81" s="11">
        <v>375</v>
      </c>
      <c r="K81" s="11">
        <v>147</v>
      </c>
      <c r="L81" s="9">
        <v>13.888888888888889</v>
      </c>
      <c r="M81" s="9">
        <v>5.4444444444444446</v>
      </c>
      <c r="N81" s="12">
        <v>0.39200000000000002</v>
      </c>
      <c r="O81" s="2">
        <v>263</v>
      </c>
      <c r="P81" s="4">
        <v>119</v>
      </c>
      <c r="Q81" s="9">
        <v>9.7407407407407405</v>
      </c>
      <c r="R81" s="9">
        <v>4.4074074074074074</v>
      </c>
      <c r="S81" s="12">
        <v>0.45247148288973382</v>
      </c>
      <c r="T81" s="4">
        <v>112</v>
      </c>
      <c r="U81" s="4">
        <v>28</v>
      </c>
      <c r="V81" s="9">
        <v>4.1481481481481479</v>
      </c>
      <c r="W81" s="9">
        <v>1.037037037037037</v>
      </c>
      <c r="X81" s="12">
        <v>0.25</v>
      </c>
      <c r="Y81" s="4">
        <v>89</v>
      </c>
      <c r="Z81" s="4">
        <v>65</v>
      </c>
      <c r="AA81" s="9">
        <v>3.2962962962962963</v>
      </c>
      <c r="AB81" s="9">
        <v>2.4074074074074074</v>
      </c>
      <c r="AC81" s="12">
        <v>0.7303370786516854</v>
      </c>
      <c r="AD81" s="4">
        <v>181</v>
      </c>
      <c r="AE81" s="9">
        <v>6.7037037037037033</v>
      </c>
      <c r="AF81" s="4">
        <v>42</v>
      </c>
      <c r="AG81" s="9">
        <v>1.5555555555555556</v>
      </c>
      <c r="AH81" s="4">
        <v>139</v>
      </c>
      <c r="AI81" s="9">
        <v>5.1481481481481479</v>
      </c>
      <c r="AJ81" s="4">
        <v>93</v>
      </c>
      <c r="AK81" s="9">
        <v>3.4444444444444446</v>
      </c>
      <c r="AL81" s="4">
        <v>35</v>
      </c>
      <c r="AM81" s="9">
        <v>1.2962962962962963</v>
      </c>
      <c r="AN81" s="4">
        <v>12</v>
      </c>
      <c r="AO81" s="9">
        <v>0.44444444444444442</v>
      </c>
      <c r="AP81" s="4">
        <v>56</v>
      </c>
      <c r="AQ81" s="9">
        <v>2.074074074074074</v>
      </c>
      <c r="AR81" s="4">
        <v>47</v>
      </c>
      <c r="AS81" s="9">
        <v>1.7407407407407407</v>
      </c>
      <c r="AT81" s="5">
        <v>1.0197607064155465</v>
      </c>
      <c r="AU81" s="5">
        <v>6.7444491165049386E-2</v>
      </c>
      <c r="AV81" s="5">
        <v>0.16245784079710632</v>
      </c>
      <c r="AW81" s="5">
        <v>0.85730286561844016</v>
      </c>
      <c r="AX81" s="5">
        <v>96.576765818473177</v>
      </c>
      <c r="AY81" s="5">
        <v>99.667942236221151</v>
      </c>
      <c r="AZ81" s="5">
        <v>10.221451195928083</v>
      </c>
      <c r="BA81" s="5">
        <v>14.814814814814815</v>
      </c>
      <c r="BB81" s="5">
        <v>26.455026455026456</v>
      </c>
      <c r="BC81" s="6">
        <v>0.46721073981070116</v>
      </c>
      <c r="BD81" s="6">
        <v>0.42933333333333334</v>
      </c>
      <c r="BE81" s="5">
        <v>18.184664853872896</v>
      </c>
      <c r="BF81" s="6">
        <v>0.29866666666666669</v>
      </c>
      <c r="BG81" s="6">
        <v>0.23733333333333334</v>
      </c>
      <c r="BH81" s="5">
        <v>3.8402457757296471</v>
      </c>
      <c r="BI81" s="5">
        <v>12.709384829200499</v>
      </c>
      <c r="BJ81" s="5">
        <v>7.4131716906946261</v>
      </c>
      <c r="BK81" s="5">
        <v>11.807424711797266</v>
      </c>
      <c r="BL81" s="5">
        <v>3.1699620264501829</v>
      </c>
      <c r="BM81" s="5">
        <v>1.016053647632595</v>
      </c>
      <c r="BN81" s="5">
        <v>11.910838863365662</v>
      </c>
      <c r="BO81" t="s">
        <v>325</v>
      </c>
    </row>
    <row r="82" spans="1:68" x14ac:dyDescent="0.3">
      <c r="A82" s="1" t="s">
        <v>197</v>
      </c>
      <c r="B82" s="1" t="s">
        <v>343</v>
      </c>
      <c r="C82" s="14" t="s">
        <v>306</v>
      </c>
      <c r="D82" s="24">
        <v>19</v>
      </c>
      <c r="E82" s="28">
        <v>6</v>
      </c>
      <c r="F82" s="28">
        <v>38</v>
      </c>
      <c r="G82" s="2">
        <f t="shared" ref="G82:G89" si="83">(E82*60+F82)*D82</f>
        <v>7562</v>
      </c>
      <c r="H82" s="7">
        <v>29</v>
      </c>
      <c r="I82" s="9">
        <f t="shared" ref="I82:I89" si="84">H82/$D82</f>
        <v>1.5263157894736843</v>
      </c>
      <c r="J82" s="11">
        <v>36</v>
      </c>
      <c r="K82" s="11">
        <v>11</v>
      </c>
      <c r="L82" s="9">
        <f t="shared" ref="L82:M89" si="85">J82/$D82</f>
        <v>1.8947368421052631</v>
      </c>
      <c r="M82" s="9">
        <f t="shared" si="85"/>
        <v>0.57894736842105265</v>
      </c>
      <c r="N82" s="12">
        <f>K82/J82</f>
        <v>0.30555555555555558</v>
      </c>
      <c r="O82" s="2">
        <v>26</v>
      </c>
      <c r="P82" s="4">
        <v>9</v>
      </c>
      <c r="Q82" s="9">
        <f t="shared" ref="Q82:R89" si="86">O82/$D82</f>
        <v>1.368421052631579</v>
      </c>
      <c r="R82" s="9">
        <f t="shared" si="86"/>
        <v>0.47368421052631576</v>
      </c>
      <c r="S82" s="12">
        <f>P82/O82</f>
        <v>0.34615384615384615</v>
      </c>
      <c r="T82" s="4">
        <v>10</v>
      </c>
      <c r="U82" s="4">
        <v>2</v>
      </c>
      <c r="V82" s="9">
        <f t="shared" ref="V82:W89" si="87">T82/$D82</f>
        <v>0.52631578947368418</v>
      </c>
      <c r="W82" s="9">
        <f t="shared" si="87"/>
        <v>0.10526315789473684</v>
      </c>
      <c r="X82" s="12">
        <f>U82/T82</f>
        <v>0.2</v>
      </c>
      <c r="Y82" s="4">
        <v>9</v>
      </c>
      <c r="Z82" s="4">
        <v>5</v>
      </c>
      <c r="AA82" s="9">
        <f t="shared" ref="AA82:AB89" si="88">Y82/$D82</f>
        <v>0.47368421052631576</v>
      </c>
      <c r="AB82" s="9">
        <f t="shared" si="88"/>
        <v>0.26315789473684209</v>
      </c>
      <c r="AC82" s="12">
        <f>Z82/Y82</f>
        <v>0.55555555555555558</v>
      </c>
      <c r="AD82" s="4">
        <v>14</v>
      </c>
      <c r="AE82" s="9">
        <f t="shared" ref="AE82:AE89" si="89">AD82/$D82</f>
        <v>0.73684210526315785</v>
      </c>
      <c r="AF82" s="4">
        <v>6</v>
      </c>
      <c r="AG82" s="9">
        <f t="shared" ref="AG82:AG89" si="90">AF82/$D82</f>
        <v>0.31578947368421051</v>
      </c>
      <c r="AH82" s="4">
        <v>8</v>
      </c>
      <c r="AI82" s="9">
        <f t="shared" ref="AI82:AI89" si="91">AH82/$D82</f>
        <v>0.42105263157894735</v>
      </c>
      <c r="AJ82" s="4">
        <v>8</v>
      </c>
      <c r="AK82" s="9">
        <f t="shared" ref="AK82:AK89" si="92">AJ82/$D82</f>
        <v>0.42105263157894735</v>
      </c>
      <c r="AL82" s="4">
        <v>5</v>
      </c>
      <c r="AM82" s="9">
        <f t="shared" ref="AM82:AM89" si="93">AL82/$D82</f>
        <v>0.26315789473684209</v>
      </c>
      <c r="AN82" s="4">
        <v>1</v>
      </c>
      <c r="AO82" s="9">
        <f t="shared" ref="AO82:AO89" si="94">AN82/$D82</f>
        <v>5.2631578947368418E-2</v>
      </c>
      <c r="AP82" s="4">
        <v>10</v>
      </c>
      <c r="AQ82" s="9">
        <f t="shared" ref="AQ82:AQ89" si="95">AP82/$D82</f>
        <v>0.52631578947368418</v>
      </c>
      <c r="AR82" s="4">
        <v>13</v>
      </c>
      <c r="AS82" s="9">
        <f t="shared" ref="AS82:AS89" si="96">AR82/$D82</f>
        <v>0.68421052631578949</v>
      </c>
      <c r="AT82" s="5">
        <v>-0.28268020484011419</v>
      </c>
      <c r="AU82" s="5">
        <v>-8.9716013173270839E-2</v>
      </c>
      <c r="AV82" s="5">
        <v>-0.31643327023525125</v>
      </c>
      <c r="AW82" s="5">
        <v>3.375306539513704E-2</v>
      </c>
      <c r="AX82" s="5">
        <v>72.748271572525809</v>
      </c>
      <c r="AY82" s="5">
        <v>109.58388415218775</v>
      </c>
      <c r="AZ82" s="5">
        <v>0.66748797224601297</v>
      </c>
      <c r="BA82" s="5">
        <v>0.94736842105263153</v>
      </c>
      <c r="BB82" s="5">
        <v>5.7127743983073263</v>
      </c>
      <c r="BC82" s="6">
        <v>0.36286286286286284</v>
      </c>
      <c r="BD82" s="6">
        <v>0.33333333333333331</v>
      </c>
      <c r="BE82" s="5">
        <v>6.5252664472915169</v>
      </c>
      <c r="BF82" s="6">
        <v>0.27777777777777779</v>
      </c>
      <c r="BG82" s="6">
        <v>0.25</v>
      </c>
      <c r="BH82" s="5">
        <v>1.8525808767338998</v>
      </c>
      <c r="BI82" s="5">
        <v>2.4701078356451998</v>
      </c>
      <c r="BJ82" s="5">
        <v>1.9362869392835738</v>
      </c>
      <c r="BK82" s="5">
        <v>3.0100554665429202</v>
      </c>
      <c r="BL82" s="5">
        <v>2.173113348997322</v>
      </c>
      <c r="BM82" s="5">
        <v>0.28592464455992622</v>
      </c>
      <c r="BN82" s="5">
        <v>20.016012810248199</v>
      </c>
      <c r="BO82" t="s">
        <v>323</v>
      </c>
      <c r="BP82">
        <v>137000</v>
      </c>
    </row>
    <row r="83" spans="1:68" x14ac:dyDescent="0.3">
      <c r="A83" s="1" t="s">
        <v>197</v>
      </c>
      <c r="B83" s="1" t="s">
        <v>343</v>
      </c>
      <c r="C83" s="14" t="s">
        <v>328</v>
      </c>
      <c r="D83" s="24">
        <v>54</v>
      </c>
      <c r="E83" s="28">
        <v>31</v>
      </c>
      <c r="F83" s="28">
        <v>27</v>
      </c>
      <c r="G83" s="2">
        <f t="shared" si="83"/>
        <v>101898</v>
      </c>
      <c r="H83" s="7">
        <v>701</v>
      </c>
      <c r="I83" s="9">
        <f t="shared" si="84"/>
        <v>12.981481481481481</v>
      </c>
      <c r="J83" s="11">
        <v>555</v>
      </c>
      <c r="K83" s="11">
        <v>274</v>
      </c>
      <c r="L83" s="9">
        <f t="shared" si="85"/>
        <v>10.277777777777779</v>
      </c>
      <c r="M83" s="9">
        <f t="shared" si="85"/>
        <v>5.0740740740740744</v>
      </c>
      <c r="N83" s="12">
        <f>K83/J83</f>
        <v>0.4936936936936937</v>
      </c>
      <c r="O83" s="2">
        <v>359</v>
      </c>
      <c r="P83" s="4">
        <v>199</v>
      </c>
      <c r="Q83" s="9">
        <f t="shared" si="86"/>
        <v>6.6481481481481479</v>
      </c>
      <c r="R83" s="9">
        <f t="shared" si="86"/>
        <v>3.6851851851851851</v>
      </c>
      <c r="S83" s="12">
        <f>P83/O83</f>
        <v>0.55431754874651806</v>
      </c>
      <c r="T83" s="4">
        <v>196</v>
      </c>
      <c r="U83" s="4">
        <v>75</v>
      </c>
      <c r="V83" s="9">
        <f t="shared" si="87"/>
        <v>3.6296296296296298</v>
      </c>
      <c r="W83" s="9">
        <f t="shared" si="87"/>
        <v>1.3888888888888888</v>
      </c>
      <c r="X83" s="12">
        <f>U83/T83</f>
        <v>0.38265306122448978</v>
      </c>
      <c r="Y83" s="4">
        <v>101</v>
      </c>
      <c r="Z83" s="4">
        <v>78</v>
      </c>
      <c r="AA83" s="9">
        <f t="shared" si="88"/>
        <v>1.8703703703703705</v>
      </c>
      <c r="AB83" s="9">
        <f t="shared" si="88"/>
        <v>1.4444444444444444</v>
      </c>
      <c r="AC83" s="12">
        <f>Z83/Y83</f>
        <v>0.7722772277227723</v>
      </c>
      <c r="AD83" s="4">
        <v>229</v>
      </c>
      <c r="AE83" s="9">
        <f t="shared" si="89"/>
        <v>4.2407407407407405</v>
      </c>
      <c r="AF83" s="4">
        <v>55</v>
      </c>
      <c r="AG83" s="9">
        <f t="shared" si="90"/>
        <v>1.0185185185185186</v>
      </c>
      <c r="AH83" s="4">
        <v>174</v>
      </c>
      <c r="AI83" s="9">
        <f t="shared" si="91"/>
        <v>3.2222222222222223</v>
      </c>
      <c r="AJ83" s="4">
        <v>278</v>
      </c>
      <c r="AK83" s="9">
        <f t="shared" si="92"/>
        <v>5.1481481481481479</v>
      </c>
      <c r="AL83" s="4">
        <v>90</v>
      </c>
      <c r="AM83" s="9">
        <f t="shared" si="93"/>
        <v>1.6666666666666667</v>
      </c>
      <c r="AN83" s="4">
        <v>23</v>
      </c>
      <c r="AO83" s="9">
        <f t="shared" si="94"/>
        <v>0.42592592592592593</v>
      </c>
      <c r="AP83" s="4">
        <v>106</v>
      </c>
      <c r="AQ83" s="9">
        <f t="shared" si="95"/>
        <v>1.962962962962963</v>
      </c>
      <c r="AR83" s="4">
        <v>161</v>
      </c>
      <c r="AS83" s="9">
        <f t="shared" si="96"/>
        <v>2.9814814814814814</v>
      </c>
      <c r="AT83" s="5">
        <v>5.2357627600865175</v>
      </c>
      <c r="AU83" s="5">
        <v>0.12331773562000867</v>
      </c>
      <c r="AV83" s="5">
        <v>4.0767566216531321</v>
      </c>
      <c r="AW83" s="5">
        <v>1.159006138433385</v>
      </c>
      <c r="AX83" s="5">
        <v>115.29019420242015</v>
      </c>
      <c r="AY83" s="5">
        <v>106.00765357636324</v>
      </c>
      <c r="AZ83" s="5">
        <v>17.59804747457946</v>
      </c>
      <c r="BA83" s="5">
        <v>16.87037037037037</v>
      </c>
      <c r="BB83" s="5">
        <v>21.456750868515574</v>
      </c>
      <c r="BC83" s="6">
        <v>0.58471239823835575</v>
      </c>
      <c r="BD83" s="6">
        <v>0.5612612612612613</v>
      </c>
      <c r="BE83" s="5">
        <v>19.433323204464749</v>
      </c>
      <c r="BF83" s="6">
        <v>0.35315315315315315</v>
      </c>
      <c r="BG83" s="6">
        <v>0.18198198198198198</v>
      </c>
      <c r="BH83" s="5">
        <v>3.5817872630016847</v>
      </c>
      <c r="BI83" s="5">
        <v>11.331472432041693</v>
      </c>
      <c r="BJ83" s="5">
        <v>6.6801826111054385</v>
      </c>
      <c r="BK83" s="5">
        <v>26.775792468345209</v>
      </c>
      <c r="BL83" s="5">
        <v>2.9028587078462724</v>
      </c>
      <c r="BM83" s="5">
        <v>1.3870451490734312</v>
      </c>
      <c r="BN83" s="5">
        <v>15.026083012020866</v>
      </c>
      <c r="BO83" t="s">
        <v>323</v>
      </c>
      <c r="BP83">
        <v>220000</v>
      </c>
    </row>
    <row r="84" spans="1:68" x14ac:dyDescent="0.3">
      <c r="A84" s="1" t="s">
        <v>197</v>
      </c>
      <c r="B84" s="1" t="s">
        <v>343</v>
      </c>
      <c r="C84" s="14" t="s">
        <v>92</v>
      </c>
      <c r="D84" s="24">
        <v>1</v>
      </c>
      <c r="E84" s="28">
        <v>1</v>
      </c>
      <c r="F84" s="28">
        <v>2</v>
      </c>
      <c r="G84" s="2">
        <f t="shared" si="83"/>
        <v>62</v>
      </c>
      <c r="H84" s="7">
        <v>0</v>
      </c>
      <c r="I84" s="9">
        <f t="shared" si="84"/>
        <v>0</v>
      </c>
      <c r="J84" s="11">
        <v>0</v>
      </c>
      <c r="K84" s="11">
        <v>0</v>
      </c>
      <c r="L84" s="9">
        <f t="shared" si="85"/>
        <v>0</v>
      </c>
      <c r="M84" s="9">
        <f t="shared" si="85"/>
        <v>0</v>
      </c>
      <c r="N84" s="12">
        <v>0</v>
      </c>
      <c r="O84" s="2">
        <v>0</v>
      </c>
      <c r="P84" s="4">
        <v>0</v>
      </c>
      <c r="Q84" s="9">
        <f t="shared" si="86"/>
        <v>0</v>
      </c>
      <c r="R84" s="9">
        <f t="shared" si="86"/>
        <v>0</v>
      </c>
      <c r="S84" s="12">
        <v>0</v>
      </c>
      <c r="T84" s="4">
        <v>0</v>
      </c>
      <c r="U84" s="4">
        <v>0</v>
      </c>
      <c r="V84" s="9">
        <f t="shared" si="87"/>
        <v>0</v>
      </c>
      <c r="W84" s="9">
        <f t="shared" si="87"/>
        <v>0</v>
      </c>
      <c r="X84" s="12">
        <v>0</v>
      </c>
      <c r="Y84" s="4">
        <v>0</v>
      </c>
      <c r="Z84" s="4">
        <v>0</v>
      </c>
      <c r="AA84" s="9">
        <f t="shared" si="88"/>
        <v>0</v>
      </c>
      <c r="AB84" s="9">
        <f t="shared" si="88"/>
        <v>0</v>
      </c>
      <c r="AC84" s="12">
        <v>0</v>
      </c>
      <c r="AD84" s="4">
        <v>0</v>
      </c>
      <c r="AE84" s="9">
        <f t="shared" si="89"/>
        <v>0</v>
      </c>
      <c r="AF84" s="4">
        <v>0</v>
      </c>
      <c r="AG84" s="9">
        <f t="shared" si="90"/>
        <v>0</v>
      </c>
      <c r="AH84" s="4">
        <v>0</v>
      </c>
      <c r="AI84" s="9">
        <f t="shared" si="91"/>
        <v>0</v>
      </c>
      <c r="AJ84" s="4">
        <v>0</v>
      </c>
      <c r="AK84" s="9">
        <f t="shared" si="92"/>
        <v>0</v>
      </c>
      <c r="AL84" s="4">
        <v>0</v>
      </c>
      <c r="AM84" s="9">
        <f t="shared" si="93"/>
        <v>0</v>
      </c>
      <c r="AN84" s="4">
        <v>0</v>
      </c>
      <c r="AO84" s="9">
        <f t="shared" si="94"/>
        <v>0</v>
      </c>
      <c r="AP84" s="4">
        <v>1</v>
      </c>
      <c r="AQ84" s="9">
        <f t="shared" si="95"/>
        <v>1</v>
      </c>
      <c r="AR84" s="4">
        <v>0</v>
      </c>
      <c r="AS84" s="9">
        <f t="shared" si="96"/>
        <v>0</v>
      </c>
      <c r="AT84" s="5">
        <v>-3.1000594016515705E-2</v>
      </c>
      <c r="AU84" s="5">
        <v>-1.2000229941877045</v>
      </c>
      <c r="AV84" s="5">
        <v>-3.0277086534936156E-2</v>
      </c>
      <c r="AW84" s="5">
        <v>-7.2350748157954769E-4</v>
      </c>
      <c r="AX84" s="5">
        <v>0</v>
      </c>
      <c r="AY84" s="5">
        <v>117.93260937815505</v>
      </c>
      <c r="AZ84" s="5">
        <v>-0.9187587250643654</v>
      </c>
      <c r="BA84" s="5">
        <v>-1</v>
      </c>
      <c r="BB84" s="5">
        <v>-38.709677419354833</v>
      </c>
      <c r="BC84" s="6">
        <v>0</v>
      </c>
      <c r="BD84" s="6">
        <v>0</v>
      </c>
      <c r="BE84" s="5">
        <v>0</v>
      </c>
      <c r="BF84" s="6">
        <v>0</v>
      </c>
      <c r="BG84" s="6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100</v>
      </c>
      <c r="BO84" t="s">
        <v>323</v>
      </c>
      <c r="BP84">
        <v>45000</v>
      </c>
    </row>
    <row r="85" spans="1:68" x14ac:dyDescent="0.3">
      <c r="A85" s="1" t="s">
        <v>197</v>
      </c>
      <c r="B85" s="1" t="s">
        <v>343</v>
      </c>
      <c r="C85" s="14" t="s">
        <v>191</v>
      </c>
      <c r="D85" s="24">
        <v>40</v>
      </c>
      <c r="E85" s="28">
        <v>26</v>
      </c>
      <c r="F85" s="28">
        <v>56</v>
      </c>
      <c r="G85" s="2">
        <f t="shared" si="83"/>
        <v>64640</v>
      </c>
      <c r="H85" s="7">
        <v>400</v>
      </c>
      <c r="I85" s="9">
        <f t="shared" si="84"/>
        <v>10</v>
      </c>
      <c r="J85" s="11">
        <v>331</v>
      </c>
      <c r="K85" s="11">
        <v>138</v>
      </c>
      <c r="L85" s="9">
        <f t="shared" si="85"/>
        <v>8.2750000000000004</v>
      </c>
      <c r="M85" s="9">
        <f t="shared" si="85"/>
        <v>3.45</v>
      </c>
      <c r="N85" s="12">
        <f>K85/J85</f>
        <v>0.41691842900302117</v>
      </c>
      <c r="O85" s="2">
        <v>140</v>
      </c>
      <c r="P85" s="4">
        <v>72</v>
      </c>
      <c r="Q85" s="9">
        <f t="shared" si="86"/>
        <v>3.5</v>
      </c>
      <c r="R85" s="9">
        <f t="shared" si="86"/>
        <v>1.8</v>
      </c>
      <c r="S85" s="12">
        <f>P85/O85</f>
        <v>0.51428571428571423</v>
      </c>
      <c r="T85" s="4">
        <v>191</v>
      </c>
      <c r="U85" s="4">
        <v>66</v>
      </c>
      <c r="V85" s="9">
        <f t="shared" si="87"/>
        <v>4.7750000000000004</v>
      </c>
      <c r="W85" s="9">
        <f t="shared" si="87"/>
        <v>1.65</v>
      </c>
      <c r="X85" s="12">
        <f>U85/T85</f>
        <v>0.34554973821989526</v>
      </c>
      <c r="Y85" s="4">
        <v>66</v>
      </c>
      <c r="Z85" s="4">
        <v>58</v>
      </c>
      <c r="AA85" s="9">
        <f t="shared" si="88"/>
        <v>1.65</v>
      </c>
      <c r="AB85" s="9">
        <f t="shared" si="88"/>
        <v>1.45</v>
      </c>
      <c r="AC85" s="12">
        <f>Z85/Y85</f>
        <v>0.87878787878787878</v>
      </c>
      <c r="AD85" s="4">
        <v>120</v>
      </c>
      <c r="AE85" s="9">
        <f t="shared" si="89"/>
        <v>3</v>
      </c>
      <c r="AF85" s="4">
        <v>22</v>
      </c>
      <c r="AG85" s="9">
        <f t="shared" si="90"/>
        <v>0.55000000000000004</v>
      </c>
      <c r="AH85" s="4">
        <v>98</v>
      </c>
      <c r="AI85" s="9">
        <f t="shared" si="91"/>
        <v>2.4500000000000002</v>
      </c>
      <c r="AJ85" s="4">
        <v>73</v>
      </c>
      <c r="AK85" s="9">
        <f t="shared" si="92"/>
        <v>1.825</v>
      </c>
      <c r="AL85" s="4">
        <v>28</v>
      </c>
      <c r="AM85" s="9">
        <f t="shared" si="93"/>
        <v>0.7</v>
      </c>
      <c r="AN85" s="4">
        <v>11</v>
      </c>
      <c r="AO85" s="9">
        <f t="shared" si="94"/>
        <v>0.27500000000000002</v>
      </c>
      <c r="AP85" s="4">
        <v>48</v>
      </c>
      <c r="AQ85" s="9">
        <f t="shared" si="95"/>
        <v>1.2</v>
      </c>
      <c r="AR85" s="4">
        <v>67</v>
      </c>
      <c r="AS85" s="9">
        <f t="shared" si="96"/>
        <v>1.675</v>
      </c>
      <c r="AT85" s="5">
        <v>1.561062301287335</v>
      </c>
      <c r="AU85" s="5">
        <v>5.7960233958688184E-2</v>
      </c>
      <c r="AV85" s="5">
        <v>1.3366004911059659</v>
      </c>
      <c r="AW85" s="5">
        <v>0.22446181018136913</v>
      </c>
      <c r="AX85" s="5">
        <v>107.61861256314494</v>
      </c>
      <c r="AY85" s="5">
        <v>110.0967309055922</v>
      </c>
      <c r="AZ85" s="5">
        <v>8.5615024256008603</v>
      </c>
      <c r="BA85" s="5">
        <v>9.5749999999999993</v>
      </c>
      <c r="BB85" s="5">
        <v>14.220297029702971</v>
      </c>
      <c r="BC85" s="6">
        <v>0.55549383401844232</v>
      </c>
      <c r="BD85" s="6">
        <v>0.5166163141993958</v>
      </c>
      <c r="BE85" s="5">
        <v>13.125633539242612</v>
      </c>
      <c r="BF85" s="6">
        <v>0.57703927492447127</v>
      </c>
      <c r="BG85" s="6">
        <v>0.19939577039274925</v>
      </c>
      <c r="BH85" s="5">
        <v>1.6729783577436084</v>
      </c>
      <c r="BI85" s="5">
        <v>7.4523581390397107</v>
      </c>
      <c r="BJ85" s="5">
        <v>4.08756471977473</v>
      </c>
      <c r="BK85" s="5">
        <v>7.4052032542317869</v>
      </c>
      <c r="BL85" s="5">
        <v>1.4236581932651518</v>
      </c>
      <c r="BM85" s="5">
        <v>0.77461515710603779</v>
      </c>
      <c r="BN85" s="5">
        <v>11.76355259288305</v>
      </c>
      <c r="BO85" t="s">
        <v>323</v>
      </c>
      <c r="BP85">
        <v>200000</v>
      </c>
    </row>
    <row r="86" spans="1:68" x14ac:dyDescent="0.3">
      <c r="A86" s="1" t="s">
        <v>197</v>
      </c>
      <c r="B86" s="1" t="s">
        <v>343</v>
      </c>
      <c r="C86" s="14" t="s">
        <v>307</v>
      </c>
      <c r="D86" s="24">
        <v>24</v>
      </c>
      <c r="E86" s="28">
        <v>23</v>
      </c>
      <c r="F86" s="28">
        <v>1</v>
      </c>
      <c r="G86" s="2">
        <f t="shared" si="83"/>
        <v>33144</v>
      </c>
      <c r="H86" s="7">
        <v>155</v>
      </c>
      <c r="I86" s="9">
        <f t="shared" si="84"/>
        <v>6.458333333333333</v>
      </c>
      <c r="J86" s="11">
        <v>181</v>
      </c>
      <c r="K86" s="11">
        <v>55</v>
      </c>
      <c r="L86" s="9">
        <f t="shared" si="85"/>
        <v>7.541666666666667</v>
      </c>
      <c r="M86" s="9">
        <f t="shared" si="85"/>
        <v>2.2916666666666665</v>
      </c>
      <c r="N86" s="12">
        <f>K86/J86</f>
        <v>0.30386740331491713</v>
      </c>
      <c r="O86" s="2">
        <v>82</v>
      </c>
      <c r="P86" s="4">
        <v>37</v>
      </c>
      <c r="Q86" s="9">
        <f t="shared" si="86"/>
        <v>3.4166666666666665</v>
      </c>
      <c r="R86" s="9">
        <f t="shared" si="86"/>
        <v>1.5416666666666667</v>
      </c>
      <c r="S86" s="12">
        <f>P86/O86</f>
        <v>0.45121951219512196</v>
      </c>
      <c r="T86" s="4">
        <v>99</v>
      </c>
      <c r="U86" s="4">
        <v>18</v>
      </c>
      <c r="V86" s="9">
        <f t="shared" si="87"/>
        <v>4.125</v>
      </c>
      <c r="W86" s="9">
        <f t="shared" si="87"/>
        <v>0.75</v>
      </c>
      <c r="X86" s="12">
        <f>U86/T86</f>
        <v>0.18181818181818182</v>
      </c>
      <c r="Y86" s="4">
        <v>35</v>
      </c>
      <c r="Z86" s="4">
        <v>27</v>
      </c>
      <c r="AA86" s="9">
        <f t="shared" si="88"/>
        <v>1.4583333333333333</v>
      </c>
      <c r="AB86" s="9">
        <f t="shared" si="88"/>
        <v>1.125</v>
      </c>
      <c r="AC86" s="12">
        <f>Z86/Y86</f>
        <v>0.77142857142857146</v>
      </c>
      <c r="AD86" s="4">
        <v>64</v>
      </c>
      <c r="AE86" s="9">
        <f t="shared" si="89"/>
        <v>2.6666666666666665</v>
      </c>
      <c r="AF86" s="4">
        <v>15</v>
      </c>
      <c r="AG86" s="9">
        <f t="shared" si="90"/>
        <v>0.625</v>
      </c>
      <c r="AH86" s="4">
        <v>49</v>
      </c>
      <c r="AI86" s="9">
        <f t="shared" si="91"/>
        <v>2.0416666666666665</v>
      </c>
      <c r="AJ86" s="4">
        <v>82</v>
      </c>
      <c r="AK86" s="9">
        <f t="shared" si="92"/>
        <v>3.4166666666666665</v>
      </c>
      <c r="AL86" s="4">
        <v>17</v>
      </c>
      <c r="AM86" s="9">
        <f t="shared" si="93"/>
        <v>0.70833333333333337</v>
      </c>
      <c r="AN86" s="4">
        <v>9</v>
      </c>
      <c r="AO86" s="9">
        <f t="shared" si="94"/>
        <v>0.375</v>
      </c>
      <c r="AP86" s="4">
        <v>48</v>
      </c>
      <c r="AQ86" s="9">
        <f t="shared" si="95"/>
        <v>2</v>
      </c>
      <c r="AR86" s="4">
        <v>51</v>
      </c>
      <c r="AS86" s="9">
        <f t="shared" si="96"/>
        <v>2.125</v>
      </c>
      <c r="AT86" s="5">
        <v>-0.6934382979633722</v>
      </c>
      <c r="AU86" s="5">
        <v>-5.0212765964038543E-2</v>
      </c>
      <c r="AV86" s="5">
        <v>-0.86691464065256529</v>
      </c>
      <c r="AW86" s="5">
        <v>0.1734763426891931</v>
      </c>
      <c r="AX86" s="5">
        <v>83.009162305421128</v>
      </c>
      <c r="AY86" s="5">
        <v>109.18515020541717</v>
      </c>
      <c r="AZ86" s="5">
        <v>2.5159369028692873</v>
      </c>
      <c r="BA86" s="5">
        <v>6.041666666666667</v>
      </c>
      <c r="BB86" s="5">
        <v>10.49963794351919</v>
      </c>
      <c r="BC86" s="6">
        <v>0.39460285132382888</v>
      </c>
      <c r="BD86" s="6">
        <v>0.35359116022099446</v>
      </c>
      <c r="BE86" s="5">
        <v>9.1995464242180489</v>
      </c>
      <c r="BF86" s="6">
        <v>0.54696132596685088</v>
      </c>
      <c r="BG86" s="6">
        <v>0.19337016574585636</v>
      </c>
      <c r="BH86" s="5">
        <v>1.3347704361696093</v>
      </c>
      <c r="BI86" s="5">
        <v>4.3602500914873898</v>
      </c>
      <c r="BJ86" s="5">
        <v>2.5510034611270918</v>
      </c>
      <c r="BK86" s="5">
        <v>9.0570664217086083</v>
      </c>
      <c r="BL86" s="5">
        <v>1.6857495381788667</v>
      </c>
      <c r="BM86" s="5">
        <v>0.74162351688172024</v>
      </c>
      <c r="BN86" s="5">
        <v>19.639934533551553</v>
      </c>
      <c r="BO86" t="s">
        <v>323</v>
      </c>
      <c r="BP86">
        <v>119772</v>
      </c>
    </row>
    <row r="87" spans="1:68" x14ac:dyDescent="0.3">
      <c r="A87" s="1" t="s">
        <v>197</v>
      </c>
      <c r="B87" s="1" t="s">
        <v>343</v>
      </c>
      <c r="C87" s="14" t="s">
        <v>308</v>
      </c>
      <c r="D87" s="24">
        <v>19</v>
      </c>
      <c r="E87" s="28">
        <v>8</v>
      </c>
      <c r="F87" s="28">
        <v>21</v>
      </c>
      <c r="G87" s="2">
        <f t="shared" si="83"/>
        <v>9519</v>
      </c>
      <c r="H87" s="7">
        <v>59</v>
      </c>
      <c r="I87" s="9">
        <f t="shared" si="84"/>
        <v>3.1052631578947367</v>
      </c>
      <c r="J87" s="11">
        <v>47</v>
      </c>
      <c r="K87" s="11">
        <v>21</v>
      </c>
      <c r="L87" s="9">
        <f t="shared" si="85"/>
        <v>2.4736842105263159</v>
      </c>
      <c r="M87" s="9">
        <f t="shared" si="85"/>
        <v>1.1052631578947369</v>
      </c>
      <c r="N87" s="12">
        <f>K87/J87</f>
        <v>0.44680851063829785</v>
      </c>
      <c r="O87" s="2">
        <v>15</v>
      </c>
      <c r="P87" s="4">
        <v>9</v>
      </c>
      <c r="Q87" s="9">
        <f t="shared" si="86"/>
        <v>0.78947368421052633</v>
      </c>
      <c r="R87" s="9">
        <f t="shared" si="86"/>
        <v>0.47368421052631576</v>
      </c>
      <c r="S87" s="12">
        <f>P87/O87</f>
        <v>0.6</v>
      </c>
      <c r="T87" s="4">
        <v>32</v>
      </c>
      <c r="U87" s="4">
        <v>12</v>
      </c>
      <c r="V87" s="9">
        <f t="shared" si="87"/>
        <v>1.6842105263157894</v>
      </c>
      <c r="W87" s="9">
        <f t="shared" si="87"/>
        <v>0.63157894736842102</v>
      </c>
      <c r="X87" s="12">
        <f>U87/T87</f>
        <v>0.375</v>
      </c>
      <c r="Y87" s="4">
        <v>14</v>
      </c>
      <c r="Z87" s="4">
        <v>5</v>
      </c>
      <c r="AA87" s="9">
        <f t="shared" si="88"/>
        <v>0.73684210526315785</v>
      </c>
      <c r="AB87" s="9">
        <f t="shared" si="88"/>
        <v>0.26315789473684209</v>
      </c>
      <c r="AC87" s="12">
        <f>Z87/Y87</f>
        <v>0.35714285714285715</v>
      </c>
      <c r="AD87" s="4">
        <v>26</v>
      </c>
      <c r="AE87" s="9">
        <f t="shared" si="89"/>
        <v>1.368421052631579</v>
      </c>
      <c r="AF87" s="4">
        <v>8</v>
      </c>
      <c r="AG87" s="9">
        <f t="shared" si="90"/>
        <v>0.42105263157894735</v>
      </c>
      <c r="AH87" s="4">
        <v>18</v>
      </c>
      <c r="AI87" s="9">
        <f t="shared" si="91"/>
        <v>0.94736842105263153</v>
      </c>
      <c r="AJ87" s="4">
        <v>9</v>
      </c>
      <c r="AK87" s="9">
        <f t="shared" si="92"/>
        <v>0.47368421052631576</v>
      </c>
      <c r="AL87" s="4">
        <v>2</v>
      </c>
      <c r="AM87" s="9">
        <f t="shared" si="93"/>
        <v>0.10526315789473684</v>
      </c>
      <c r="AN87" s="4">
        <v>3</v>
      </c>
      <c r="AO87" s="9">
        <f t="shared" si="94"/>
        <v>0.15789473684210525</v>
      </c>
      <c r="AP87" s="4">
        <v>8</v>
      </c>
      <c r="AQ87" s="9">
        <f t="shared" si="95"/>
        <v>0.42105263157894735</v>
      </c>
      <c r="AR87" s="4">
        <v>26</v>
      </c>
      <c r="AS87" s="9">
        <f t="shared" si="96"/>
        <v>1.368421052631579</v>
      </c>
      <c r="AT87" s="5">
        <v>-3.2886797905879381E-2</v>
      </c>
      <c r="AU87" s="5">
        <v>-8.2916603607637897E-3</v>
      </c>
      <c r="AV87" s="5">
        <v>-6.8127937130230923E-2</v>
      </c>
      <c r="AW87" s="5">
        <v>3.5241139224351542E-2</v>
      </c>
      <c r="AX87" s="5">
        <v>91.703238462489693</v>
      </c>
      <c r="AY87" s="5">
        <v>109.97786336219011</v>
      </c>
      <c r="AZ87" s="5">
        <v>3.2528063930907298</v>
      </c>
      <c r="BA87" s="5">
        <v>2.9473684210526314</v>
      </c>
      <c r="BB87" s="5">
        <v>14.119130160731167</v>
      </c>
      <c r="BC87" s="6">
        <v>0.55492851768246809</v>
      </c>
      <c r="BD87" s="6">
        <v>0.57446808510638303</v>
      </c>
      <c r="BE87" s="5">
        <v>6.3458330646436094</v>
      </c>
      <c r="BF87" s="6">
        <v>0.68085106382978722</v>
      </c>
      <c r="BG87" s="6">
        <v>0.2978723404255319</v>
      </c>
      <c r="BH87" s="5">
        <v>1.9622812746243303</v>
      </c>
      <c r="BI87" s="5">
        <v>4.4151328679047435</v>
      </c>
      <c r="BJ87" s="5">
        <v>2.856671977146624</v>
      </c>
      <c r="BK87" s="5">
        <v>2.7488994857267213</v>
      </c>
      <c r="BL87" s="5">
        <v>0.69053821389296133</v>
      </c>
      <c r="BM87" s="5">
        <v>0.68142520080748892</v>
      </c>
      <c r="BN87" s="5">
        <v>13.080444735120995</v>
      </c>
      <c r="BO87" t="s">
        <v>323</v>
      </c>
    </row>
    <row r="88" spans="1:68" x14ac:dyDescent="0.3">
      <c r="A88" s="1" t="s">
        <v>197</v>
      </c>
      <c r="B88" s="1" t="s">
        <v>343</v>
      </c>
      <c r="C88" s="14" t="s">
        <v>74</v>
      </c>
      <c r="D88" s="24">
        <v>24</v>
      </c>
      <c r="E88" s="28">
        <v>8</v>
      </c>
      <c r="F88" s="28">
        <v>56</v>
      </c>
      <c r="G88" s="2">
        <f t="shared" si="83"/>
        <v>12864</v>
      </c>
      <c r="H88" s="7">
        <v>28</v>
      </c>
      <c r="I88" s="9">
        <f t="shared" si="84"/>
        <v>1.1666666666666667</v>
      </c>
      <c r="J88" s="11">
        <v>41</v>
      </c>
      <c r="K88" s="11">
        <v>8</v>
      </c>
      <c r="L88" s="9">
        <f t="shared" si="85"/>
        <v>1.7083333333333333</v>
      </c>
      <c r="M88" s="9">
        <f t="shared" si="85"/>
        <v>0.33333333333333331</v>
      </c>
      <c r="N88" s="12">
        <f>K88/J88</f>
        <v>0.1951219512195122</v>
      </c>
      <c r="O88" s="2">
        <v>13</v>
      </c>
      <c r="P88" s="4">
        <v>3</v>
      </c>
      <c r="Q88" s="9">
        <f t="shared" si="86"/>
        <v>0.54166666666666663</v>
      </c>
      <c r="R88" s="9">
        <f t="shared" si="86"/>
        <v>0.125</v>
      </c>
      <c r="S88" s="12">
        <f>P88/O88</f>
        <v>0.23076923076923078</v>
      </c>
      <c r="T88" s="4">
        <v>28</v>
      </c>
      <c r="U88" s="4">
        <v>5</v>
      </c>
      <c r="V88" s="9">
        <f t="shared" si="87"/>
        <v>1.1666666666666667</v>
      </c>
      <c r="W88" s="9">
        <f t="shared" si="87"/>
        <v>0.20833333333333334</v>
      </c>
      <c r="X88" s="12">
        <f>U88/T88</f>
        <v>0.17857142857142858</v>
      </c>
      <c r="Y88" s="4">
        <v>9</v>
      </c>
      <c r="Z88" s="4">
        <v>7</v>
      </c>
      <c r="AA88" s="9">
        <f t="shared" si="88"/>
        <v>0.375</v>
      </c>
      <c r="AB88" s="9">
        <f t="shared" si="88"/>
        <v>0.29166666666666669</v>
      </c>
      <c r="AC88" s="12">
        <f>Z88/Y88</f>
        <v>0.77777777777777779</v>
      </c>
      <c r="AD88" s="4">
        <v>22</v>
      </c>
      <c r="AE88" s="9">
        <f t="shared" si="89"/>
        <v>0.91666666666666663</v>
      </c>
      <c r="AF88" s="4">
        <v>4</v>
      </c>
      <c r="AG88" s="9">
        <f t="shared" si="90"/>
        <v>0.16666666666666666</v>
      </c>
      <c r="AH88" s="4">
        <v>18</v>
      </c>
      <c r="AI88" s="9">
        <f t="shared" si="91"/>
        <v>0.75</v>
      </c>
      <c r="AJ88" s="4">
        <v>5</v>
      </c>
      <c r="AK88" s="9">
        <f t="shared" si="92"/>
        <v>0.20833333333333334</v>
      </c>
      <c r="AL88" s="4">
        <v>8</v>
      </c>
      <c r="AM88" s="9">
        <f t="shared" si="93"/>
        <v>0.33333333333333331</v>
      </c>
      <c r="AN88" s="4">
        <v>1</v>
      </c>
      <c r="AO88" s="9">
        <f t="shared" si="94"/>
        <v>4.1666666666666664E-2</v>
      </c>
      <c r="AP88" s="4">
        <v>9</v>
      </c>
      <c r="AQ88" s="9">
        <f t="shared" si="95"/>
        <v>0.375</v>
      </c>
      <c r="AR88" s="4">
        <v>28</v>
      </c>
      <c r="AS88" s="9">
        <f t="shared" si="96"/>
        <v>1.1666666666666667</v>
      </c>
      <c r="AT88" s="5">
        <v>-0.62921253701258317</v>
      </c>
      <c r="AU88" s="5">
        <v>-0.11739039869637745</v>
      </c>
      <c r="AV88" s="5">
        <v>-0.69920639279746277</v>
      </c>
      <c r="AW88" s="5">
        <v>6.9993855784879613E-2</v>
      </c>
      <c r="AX88" s="5">
        <v>54.324013467729714</v>
      </c>
      <c r="AY88" s="5">
        <v>109.07800555987207</v>
      </c>
      <c r="AZ88" s="5">
        <v>-0.58766959005824981</v>
      </c>
      <c r="BA88" s="5">
        <v>0.83333333333333337</v>
      </c>
      <c r="BB88" s="5">
        <v>3.7313432835820892</v>
      </c>
      <c r="BC88" s="6">
        <v>0.31138790035587188</v>
      </c>
      <c r="BD88" s="6">
        <v>0.25609756097560976</v>
      </c>
      <c r="BE88" s="5">
        <v>5.2331844671016059</v>
      </c>
      <c r="BF88" s="6">
        <v>0.68292682926829273</v>
      </c>
      <c r="BG88" s="6">
        <v>0.21951219512195122</v>
      </c>
      <c r="BH88" s="5">
        <v>0.91707361808469179</v>
      </c>
      <c r="BI88" s="5">
        <v>4.1268312813811132</v>
      </c>
      <c r="BJ88" s="5">
        <v>2.2593454744625499</v>
      </c>
      <c r="BK88" s="5">
        <v>1.370826974219314</v>
      </c>
      <c r="BL88" s="5">
        <v>2.0439158140693721</v>
      </c>
      <c r="BM88" s="5">
        <v>0.2123097174157661</v>
      </c>
      <c r="BN88" s="5">
        <v>16.679021497405486</v>
      </c>
      <c r="BO88" t="s">
        <v>323</v>
      </c>
      <c r="BP88">
        <v>70000</v>
      </c>
    </row>
    <row r="89" spans="1:68" x14ac:dyDescent="0.3">
      <c r="A89" s="1" t="s">
        <v>197</v>
      </c>
      <c r="B89" s="1" t="s">
        <v>343</v>
      </c>
      <c r="C89" s="14" t="s">
        <v>193</v>
      </c>
      <c r="D89" s="24">
        <v>9</v>
      </c>
      <c r="E89" s="28">
        <v>6</v>
      </c>
      <c r="F89" s="28">
        <v>32</v>
      </c>
      <c r="G89" s="2">
        <f t="shared" si="83"/>
        <v>3528</v>
      </c>
      <c r="H89" s="7">
        <v>20</v>
      </c>
      <c r="I89" s="9">
        <f t="shared" si="84"/>
        <v>2.2222222222222223</v>
      </c>
      <c r="J89" s="11">
        <v>20</v>
      </c>
      <c r="K89" s="11">
        <v>6</v>
      </c>
      <c r="L89" s="9">
        <f t="shared" si="85"/>
        <v>2.2222222222222223</v>
      </c>
      <c r="M89" s="9">
        <f t="shared" si="85"/>
        <v>0.66666666666666663</v>
      </c>
      <c r="N89" s="12">
        <f>K89/J89</f>
        <v>0.3</v>
      </c>
      <c r="O89" s="2">
        <v>7</v>
      </c>
      <c r="P89" s="4">
        <v>1</v>
      </c>
      <c r="Q89" s="9">
        <f t="shared" si="86"/>
        <v>0.77777777777777779</v>
      </c>
      <c r="R89" s="9">
        <f t="shared" si="86"/>
        <v>0.1111111111111111</v>
      </c>
      <c r="S89" s="12">
        <f>P89/O89</f>
        <v>0.14285714285714285</v>
      </c>
      <c r="T89" s="4">
        <v>13</v>
      </c>
      <c r="U89" s="4">
        <v>5</v>
      </c>
      <c r="V89" s="9">
        <f t="shared" si="87"/>
        <v>1.4444444444444444</v>
      </c>
      <c r="W89" s="9">
        <f t="shared" si="87"/>
        <v>0.55555555555555558</v>
      </c>
      <c r="X89" s="12">
        <f>U89/T89</f>
        <v>0.38461538461538464</v>
      </c>
      <c r="Y89" s="4">
        <v>4</v>
      </c>
      <c r="Z89" s="4">
        <v>3</v>
      </c>
      <c r="AA89" s="9">
        <f t="shared" si="88"/>
        <v>0.44444444444444442</v>
      </c>
      <c r="AB89" s="9">
        <f t="shared" si="88"/>
        <v>0.33333333333333331</v>
      </c>
      <c r="AC89" s="12">
        <f>Z89/Y89</f>
        <v>0.75</v>
      </c>
      <c r="AD89" s="4">
        <v>7</v>
      </c>
      <c r="AE89" s="9">
        <f t="shared" si="89"/>
        <v>0.77777777777777779</v>
      </c>
      <c r="AF89" s="4">
        <v>2</v>
      </c>
      <c r="AG89" s="9">
        <f t="shared" si="90"/>
        <v>0.22222222222222221</v>
      </c>
      <c r="AH89" s="4">
        <v>5</v>
      </c>
      <c r="AI89" s="9">
        <f t="shared" si="91"/>
        <v>0.55555555555555558</v>
      </c>
      <c r="AJ89" s="4">
        <v>9</v>
      </c>
      <c r="AK89" s="9">
        <f t="shared" si="92"/>
        <v>1</v>
      </c>
      <c r="AL89" s="4">
        <v>2</v>
      </c>
      <c r="AM89" s="9">
        <f t="shared" si="93"/>
        <v>0.22222222222222221</v>
      </c>
      <c r="AN89" s="4">
        <v>0</v>
      </c>
      <c r="AO89" s="9">
        <f t="shared" si="94"/>
        <v>0</v>
      </c>
      <c r="AP89" s="4">
        <v>4</v>
      </c>
      <c r="AQ89" s="9">
        <f t="shared" si="95"/>
        <v>0.44444444444444442</v>
      </c>
      <c r="AR89" s="4">
        <v>12</v>
      </c>
      <c r="AS89" s="9">
        <f t="shared" si="96"/>
        <v>1.3333333333333333</v>
      </c>
      <c r="AT89" s="5">
        <v>-4.0314733266097566E-2</v>
      </c>
      <c r="AU89" s="5">
        <v>-2.7424988616392903E-2</v>
      </c>
      <c r="AV89" s="5">
        <v>-5.702612377701731E-2</v>
      </c>
      <c r="AW89" s="5">
        <v>1.671139051091974E-2</v>
      </c>
      <c r="AX89" s="5">
        <v>88.334570475254111</v>
      </c>
      <c r="AY89" s="5">
        <v>109.44246422680168</v>
      </c>
      <c r="AZ89" s="5">
        <v>1.0689987163634214</v>
      </c>
      <c r="BA89" s="5">
        <v>2.1111111111111112</v>
      </c>
      <c r="BB89" s="5">
        <v>12.925170068027212</v>
      </c>
      <c r="BC89" s="6">
        <v>0.45955882352941174</v>
      </c>
      <c r="BD89" s="6">
        <v>0.42499999999999999</v>
      </c>
      <c r="BE89" s="5">
        <v>3.4160064656586151</v>
      </c>
      <c r="BF89" s="6">
        <v>0.65</v>
      </c>
      <c r="BG89" s="6">
        <v>0.2</v>
      </c>
      <c r="BH89" s="5">
        <v>0.62697890215994234</v>
      </c>
      <c r="BI89" s="5">
        <v>1.5674472553998557</v>
      </c>
      <c r="BJ89" s="5">
        <v>0.98296199213630409</v>
      </c>
      <c r="BK89" s="5">
        <v>3.3758017529163173</v>
      </c>
      <c r="BL89" s="5">
        <v>1.8631613543217402</v>
      </c>
      <c r="BM89" s="5">
        <v>0</v>
      </c>
      <c r="BN89" s="5">
        <v>15.527950310559005</v>
      </c>
      <c r="BO89" t="s">
        <v>323</v>
      </c>
      <c r="BP89">
        <v>50000</v>
      </c>
    </row>
    <row r="90" spans="1:68" x14ac:dyDescent="0.3">
      <c r="A90" s="1" t="s">
        <v>197</v>
      </c>
      <c r="B90" s="1" t="s">
        <v>343</v>
      </c>
      <c r="C90" s="41" t="s">
        <v>185</v>
      </c>
      <c r="D90" s="24">
        <v>6</v>
      </c>
      <c r="E90" s="28">
        <v>8</v>
      </c>
      <c r="F90" s="28">
        <v>51</v>
      </c>
      <c r="G90" s="2">
        <v>3186</v>
      </c>
      <c r="H90" s="7">
        <v>2</v>
      </c>
      <c r="I90" s="9">
        <v>0.33333333333333331</v>
      </c>
      <c r="J90" s="11">
        <v>12</v>
      </c>
      <c r="K90" s="11">
        <v>1</v>
      </c>
      <c r="L90" s="9">
        <v>2</v>
      </c>
      <c r="M90" s="9">
        <v>0.16666666666666666</v>
      </c>
      <c r="N90" s="12">
        <v>8.3333333333333329E-2</v>
      </c>
      <c r="O90" s="2">
        <v>5</v>
      </c>
      <c r="P90" s="4">
        <v>1</v>
      </c>
      <c r="Q90" s="9">
        <v>0.83333333333333337</v>
      </c>
      <c r="R90" s="9">
        <v>0.16666666666666666</v>
      </c>
      <c r="S90" s="12">
        <v>0.2</v>
      </c>
      <c r="T90" s="4">
        <v>7</v>
      </c>
      <c r="U90" s="4">
        <v>0</v>
      </c>
      <c r="V90" s="9">
        <v>1.1666666666666667</v>
      </c>
      <c r="W90" s="9">
        <v>0</v>
      </c>
      <c r="X90" s="12">
        <v>0</v>
      </c>
      <c r="Y90" s="4">
        <v>0</v>
      </c>
      <c r="Z90" s="4">
        <v>0</v>
      </c>
      <c r="AA90" s="9">
        <v>0</v>
      </c>
      <c r="AB90" s="9">
        <v>0</v>
      </c>
      <c r="AC90" s="12">
        <v>0</v>
      </c>
      <c r="AD90" s="4">
        <v>3</v>
      </c>
      <c r="AE90" s="9">
        <v>0.5</v>
      </c>
      <c r="AF90" s="4">
        <v>0</v>
      </c>
      <c r="AG90" s="9">
        <v>0</v>
      </c>
      <c r="AH90" s="4">
        <v>3</v>
      </c>
      <c r="AI90" s="9">
        <v>0.5</v>
      </c>
      <c r="AJ90" s="4">
        <v>5</v>
      </c>
      <c r="AK90" s="9">
        <v>0.83333333333333337</v>
      </c>
      <c r="AL90" s="4">
        <v>1</v>
      </c>
      <c r="AM90" s="9">
        <v>0.16666666666666666</v>
      </c>
      <c r="AN90" s="4">
        <v>0</v>
      </c>
      <c r="AO90" s="9">
        <v>0</v>
      </c>
      <c r="AP90" s="4">
        <v>2</v>
      </c>
      <c r="AQ90" s="9">
        <v>0.33333333333333331</v>
      </c>
      <c r="AR90" s="4">
        <v>7</v>
      </c>
      <c r="AS90" s="9">
        <v>1.1666666666666667</v>
      </c>
      <c r="AT90" s="5">
        <v>-0.26641539307666173</v>
      </c>
      <c r="AU90" s="5">
        <v>-0.20068956163966983</v>
      </c>
      <c r="AV90" s="5">
        <v>-0.26104476372438101</v>
      </c>
      <c r="AW90" s="5">
        <v>-5.3706293522807307E-3</v>
      </c>
      <c r="AX90" s="5">
        <v>33.27133758279686</v>
      </c>
      <c r="AY90" s="5">
        <v>112.76606255848822</v>
      </c>
      <c r="AZ90" s="5">
        <v>-0.77815020262392309</v>
      </c>
      <c r="BA90" s="5">
        <v>-0.33333333333333331</v>
      </c>
      <c r="BB90" s="5">
        <v>-1.5065913370998116</v>
      </c>
      <c r="BC90" s="6">
        <v>8.3333333333333329E-2</v>
      </c>
      <c r="BD90" s="6">
        <v>8.3333333333333329E-2</v>
      </c>
      <c r="BE90" s="5">
        <v>1.3705421830612634</v>
      </c>
      <c r="BF90" s="6">
        <v>0.58333333333333337</v>
      </c>
      <c r="BG90" s="6">
        <v>0</v>
      </c>
      <c r="BH90" s="5">
        <v>0</v>
      </c>
      <c r="BI90" s="5">
        <v>0.69428172216581185</v>
      </c>
      <c r="BJ90" s="5">
        <v>0.31099362463069508</v>
      </c>
      <c r="BK90" s="5">
        <v>1.3577133391941292</v>
      </c>
      <c r="BL90" s="5">
        <v>1.0315808628448055</v>
      </c>
      <c r="BM90" s="5">
        <v>0</v>
      </c>
      <c r="BN90" s="5">
        <v>14.285714285714286</v>
      </c>
      <c r="BO90" t="s">
        <v>323</v>
      </c>
      <c r="BP90">
        <v>70000</v>
      </c>
    </row>
    <row r="91" spans="1:68" x14ac:dyDescent="0.3">
      <c r="A91" s="1" t="s">
        <v>197</v>
      </c>
      <c r="B91" s="1" t="s">
        <v>343</v>
      </c>
      <c r="C91" s="14" t="s">
        <v>186</v>
      </c>
      <c r="D91" s="24">
        <v>31</v>
      </c>
      <c r="E91" s="28">
        <v>15</v>
      </c>
      <c r="F91" s="28">
        <v>9</v>
      </c>
      <c r="G91" s="2">
        <f>(E91*60+F91)*D91</f>
        <v>28179</v>
      </c>
      <c r="H91" s="7">
        <v>98</v>
      </c>
      <c r="I91" s="9">
        <f>H91/$D91</f>
        <v>3.161290322580645</v>
      </c>
      <c r="J91" s="11">
        <v>88</v>
      </c>
      <c r="K91" s="11">
        <v>36</v>
      </c>
      <c r="L91" s="9">
        <f>J91/$D91</f>
        <v>2.838709677419355</v>
      </c>
      <c r="M91" s="9">
        <f>K91/$D91</f>
        <v>1.1612903225806452</v>
      </c>
      <c r="N91" s="12">
        <f>K91/J91</f>
        <v>0.40909090909090912</v>
      </c>
      <c r="O91" s="2">
        <v>57</v>
      </c>
      <c r="P91" s="4">
        <v>26</v>
      </c>
      <c r="Q91" s="9">
        <f>O91/$D91</f>
        <v>1.8387096774193548</v>
      </c>
      <c r="R91" s="9">
        <f>P91/$D91</f>
        <v>0.83870967741935487</v>
      </c>
      <c r="S91" s="12">
        <f>P91/O91</f>
        <v>0.45614035087719296</v>
      </c>
      <c r="T91" s="4">
        <v>31</v>
      </c>
      <c r="U91" s="4">
        <v>10</v>
      </c>
      <c r="V91" s="9">
        <f>T91/$D91</f>
        <v>1</v>
      </c>
      <c r="W91" s="9">
        <f>U91/$D91</f>
        <v>0.32258064516129031</v>
      </c>
      <c r="X91" s="12">
        <f>U91/T91</f>
        <v>0.32258064516129031</v>
      </c>
      <c r="Y91" s="4">
        <v>22</v>
      </c>
      <c r="Z91" s="4">
        <v>16</v>
      </c>
      <c r="AA91" s="9">
        <f>Y91/$D91</f>
        <v>0.70967741935483875</v>
      </c>
      <c r="AB91" s="9">
        <f>Z91/$D91</f>
        <v>0.5161290322580645</v>
      </c>
      <c r="AC91" s="12">
        <f>Z91/Y91</f>
        <v>0.72727272727272729</v>
      </c>
      <c r="AD91" s="4">
        <v>97</v>
      </c>
      <c r="AE91" s="9">
        <f>AD91/$D91</f>
        <v>3.129032258064516</v>
      </c>
      <c r="AF91" s="4">
        <v>25</v>
      </c>
      <c r="AG91" s="9">
        <f>AF91/$D91</f>
        <v>0.80645161290322576</v>
      </c>
      <c r="AH91" s="4">
        <v>72</v>
      </c>
      <c r="AI91" s="9">
        <f>AH91/$D91</f>
        <v>2.3225806451612905</v>
      </c>
      <c r="AJ91" s="4">
        <v>31</v>
      </c>
      <c r="AK91" s="9">
        <f>AJ91/$D91</f>
        <v>1</v>
      </c>
      <c r="AL91" s="4">
        <v>12</v>
      </c>
      <c r="AM91" s="9">
        <f>AL91/$D91</f>
        <v>0.38709677419354838</v>
      </c>
      <c r="AN91" s="4">
        <v>22</v>
      </c>
      <c r="AO91" s="9">
        <f>AN91/$D91</f>
        <v>0.70967741935483875</v>
      </c>
      <c r="AP91" s="4">
        <v>25</v>
      </c>
      <c r="AQ91" s="9">
        <f>AP91/$D91</f>
        <v>0.80645161290322576</v>
      </c>
      <c r="AR91" s="4">
        <v>41</v>
      </c>
      <c r="AS91" s="9">
        <f>AR91/$D91</f>
        <v>1.3225806451612903</v>
      </c>
      <c r="AT91" s="5">
        <v>-0.65878747458097009</v>
      </c>
      <c r="AU91" s="5">
        <v>-5.6108802263896106E-2</v>
      </c>
      <c r="AV91" s="5">
        <v>-1.0096411059778372</v>
      </c>
      <c r="AW91" s="5">
        <v>0.35085363139686709</v>
      </c>
      <c r="AX91" s="5">
        <v>73.972890351871172</v>
      </c>
      <c r="AY91" s="5">
        <v>105.4504621706035</v>
      </c>
      <c r="AZ91" s="5">
        <v>5.3649528144513381</v>
      </c>
      <c r="BA91" s="5">
        <v>5.709677419354839</v>
      </c>
      <c r="BB91" s="5">
        <v>15.075055892686045</v>
      </c>
      <c r="BC91" s="6">
        <v>0.50163800163800165</v>
      </c>
      <c r="BD91" s="6">
        <v>0.46590909090909088</v>
      </c>
      <c r="BE91" s="5">
        <v>7.0156639222485095</v>
      </c>
      <c r="BF91" s="6">
        <v>0.35227272727272729</v>
      </c>
      <c r="BG91" s="6">
        <v>0.25</v>
      </c>
      <c r="BH91" s="5">
        <v>3.3797542580678956</v>
      </c>
      <c r="BI91" s="5">
        <v>9.7336922632355396</v>
      </c>
      <c r="BJ91" s="5">
        <v>5.8739818936022044</v>
      </c>
      <c r="BK91" s="5">
        <v>5.2001752962317607</v>
      </c>
      <c r="BL91" s="5">
        <v>1.3996025248689663</v>
      </c>
      <c r="BM91" s="5">
        <v>2.7541872252659116</v>
      </c>
      <c r="BN91" s="5">
        <v>20.378219758721876</v>
      </c>
      <c r="BO91" t="s">
        <v>323</v>
      </c>
      <c r="BP91">
        <v>250000</v>
      </c>
    </row>
    <row r="92" spans="1:68" x14ac:dyDescent="0.3">
      <c r="A92" s="1" t="s">
        <v>197</v>
      </c>
      <c r="B92" s="1" t="s">
        <v>343</v>
      </c>
      <c r="C92" s="14" t="s">
        <v>189</v>
      </c>
      <c r="D92" s="24">
        <v>30</v>
      </c>
      <c r="E92" s="28">
        <v>10</v>
      </c>
      <c r="F92" s="28">
        <v>46</v>
      </c>
      <c r="G92" s="2">
        <f>(E92*60+F92)*D92</f>
        <v>19380</v>
      </c>
      <c r="H92" s="7">
        <v>96</v>
      </c>
      <c r="I92" s="9">
        <f>H92/$D92</f>
        <v>3.2</v>
      </c>
      <c r="J92" s="11">
        <v>84</v>
      </c>
      <c r="K92" s="11">
        <v>40</v>
      </c>
      <c r="L92" s="9">
        <f>J92/$D92</f>
        <v>2.8</v>
      </c>
      <c r="M92" s="9">
        <f>K92/$D92</f>
        <v>1.3333333333333333</v>
      </c>
      <c r="N92" s="12">
        <f>K92/J92</f>
        <v>0.47619047619047616</v>
      </c>
      <c r="O92" s="2">
        <v>48</v>
      </c>
      <c r="P92" s="4">
        <v>30</v>
      </c>
      <c r="Q92" s="9">
        <f>O92/$D92</f>
        <v>1.6</v>
      </c>
      <c r="R92" s="9">
        <f>P92/$D92</f>
        <v>1</v>
      </c>
      <c r="S92" s="12">
        <f>P92/O92</f>
        <v>0.625</v>
      </c>
      <c r="T92" s="4">
        <v>36</v>
      </c>
      <c r="U92" s="4">
        <v>10</v>
      </c>
      <c r="V92" s="9">
        <f>T92/$D92</f>
        <v>1.2</v>
      </c>
      <c r="W92" s="9">
        <f>U92/$D92</f>
        <v>0.33333333333333331</v>
      </c>
      <c r="X92" s="12">
        <f>U92/T92</f>
        <v>0.27777777777777779</v>
      </c>
      <c r="Y92" s="4">
        <v>8</v>
      </c>
      <c r="Z92" s="4">
        <v>6</v>
      </c>
      <c r="AA92" s="9">
        <f>Y92/$D92</f>
        <v>0.26666666666666666</v>
      </c>
      <c r="AB92" s="9">
        <f>Z92/$D92</f>
        <v>0.2</v>
      </c>
      <c r="AC92" s="12">
        <f>Z92/Y92</f>
        <v>0.75</v>
      </c>
      <c r="AD92" s="4">
        <v>26</v>
      </c>
      <c r="AE92" s="9">
        <f>AD92/$D92</f>
        <v>0.8666666666666667</v>
      </c>
      <c r="AF92" s="4">
        <v>15</v>
      </c>
      <c r="AG92" s="9">
        <f>AF92/$D92</f>
        <v>0.5</v>
      </c>
      <c r="AH92" s="4">
        <v>11</v>
      </c>
      <c r="AI92" s="9">
        <f>AH92/$D92</f>
        <v>0.36666666666666664</v>
      </c>
      <c r="AJ92" s="4">
        <v>13</v>
      </c>
      <c r="AK92" s="9">
        <f>AJ92/$D92</f>
        <v>0.43333333333333335</v>
      </c>
      <c r="AL92" s="4">
        <v>11</v>
      </c>
      <c r="AM92" s="9">
        <f>AL92/$D92</f>
        <v>0.36666666666666664</v>
      </c>
      <c r="AN92" s="4">
        <v>4</v>
      </c>
      <c r="AO92" s="9">
        <f>AN92/$D92</f>
        <v>0.13333333333333333</v>
      </c>
      <c r="AP92" s="4">
        <v>11</v>
      </c>
      <c r="AQ92" s="9">
        <f>AP92/$D92</f>
        <v>0.36666666666666664</v>
      </c>
      <c r="AR92" s="4">
        <v>34</v>
      </c>
      <c r="AS92" s="9">
        <f>AR92/$D92</f>
        <v>1.1333333333333333</v>
      </c>
      <c r="AT92" s="5">
        <v>0.12563163078571438</v>
      </c>
      <c r="AU92" s="5">
        <v>1.5558096691729334E-2</v>
      </c>
      <c r="AV92" s="5">
        <v>0.10308556378146255</v>
      </c>
      <c r="AW92" s="5">
        <v>2.2546067004251814E-2</v>
      </c>
      <c r="AX92" s="5">
        <v>98.919958032770367</v>
      </c>
      <c r="AY92" s="5">
        <v>111.2916885303062</v>
      </c>
      <c r="AZ92" s="5">
        <v>5.1124109383401457</v>
      </c>
      <c r="BA92" s="5">
        <v>3.1</v>
      </c>
      <c r="BB92" s="5">
        <v>11.51702786377709</v>
      </c>
      <c r="BC92" s="6">
        <v>0.54844606946983554</v>
      </c>
      <c r="BD92" s="6">
        <v>0.5357142857142857</v>
      </c>
      <c r="BE92" s="5">
        <v>7.9277651735657804</v>
      </c>
      <c r="BF92" s="6">
        <v>0.42857142857142855</v>
      </c>
      <c r="BG92" s="6">
        <v>9.5238095238095233E-2</v>
      </c>
      <c r="BH92" s="5">
        <v>2.8534333937310068</v>
      </c>
      <c r="BI92" s="5">
        <v>2.092517822069405</v>
      </c>
      <c r="BJ92" s="5">
        <v>2.2154685147839919</v>
      </c>
      <c r="BK92" s="5">
        <v>3.1766265447873798</v>
      </c>
      <c r="BL92" s="5">
        <v>1.8654686748843679</v>
      </c>
      <c r="BM92" s="5">
        <v>0.70463163179474075</v>
      </c>
      <c r="BN92" s="5">
        <v>11.165245635403979</v>
      </c>
      <c r="BO92" t="s">
        <v>323</v>
      </c>
      <c r="BP92">
        <v>90000</v>
      </c>
    </row>
    <row r="93" spans="1:68" x14ac:dyDescent="0.3">
      <c r="A93" s="1" t="s">
        <v>197</v>
      </c>
      <c r="B93" s="1" t="s">
        <v>343</v>
      </c>
      <c r="C93" s="41" t="s">
        <v>188</v>
      </c>
      <c r="D93" s="24">
        <v>29</v>
      </c>
      <c r="E93" s="28">
        <v>25</v>
      </c>
      <c r="F93" s="28">
        <v>14</v>
      </c>
      <c r="G93" s="2">
        <v>43906</v>
      </c>
      <c r="H93" s="7">
        <v>243</v>
      </c>
      <c r="I93" s="9">
        <v>8.3793103448275854</v>
      </c>
      <c r="J93" s="11">
        <v>217</v>
      </c>
      <c r="K93" s="11">
        <v>90</v>
      </c>
      <c r="L93" s="9">
        <v>7.4827586206896548</v>
      </c>
      <c r="M93" s="9">
        <v>3.103448275862069</v>
      </c>
      <c r="N93" s="12">
        <v>0.41474654377880182</v>
      </c>
      <c r="O93" s="2">
        <v>135</v>
      </c>
      <c r="P93" s="4">
        <v>68</v>
      </c>
      <c r="Q93" s="9">
        <v>4.6551724137931032</v>
      </c>
      <c r="R93" s="9">
        <v>2.3448275862068964</v>
      </c>
      <c r="S93" s="12">
        <v>0.50370370370370365</v>
      </c>
      <c r="T93" s="4">
        <v>82</v>
      </c>
      <c r="U93" s="4">
        <v>22</v>
      </c>
      <c r="V93" s="9">
        <v>2.8275862068965516</v>
      </c>
      <c r="W93" s="9">
        <v>0.75862068965517238</v>
      </c>
      <c r="X93" s="12">
        <v>0.26829268292682928</v>
      </c>
      <c r="Y93" s="4">
        <v>63</v>
      </c>
      <c r="Z93" s="4">
        <v>41</v>
      </c>
      <c r="AA93" s="9">
        <v>2.1724137931034484</v>
      </c>
      <c r="AB93" s="9">
        <v>1.4137931034482758</v>
      </c>
      <c r="AC93" s="12">
        <v>0.65079365079365081</v>
      </c>
      <c r="AD93" s="4">
        <v>144</v>
      </c>
      <c r="AE93" s="9">
        <v>4.9655172413793105</v>
      </c>
      <c r="AF93" s="4">
        <v>33</v>
      </c>
      <c r="AG93" s="9">
        <v>1.1379310344827587</v>
      </c>
      <c r="AH93" s="4">
        <v>111</v>
      </c>
      <c r="AI93" s="9">
        <v>3.8275862068965516</v>
      </c>
      <c r="AJ93" s="4">
        <v>55</v>
      </c>
      <c r="AK93" s="9">
        <v>1.896551724137931</v>
      </c>
      <c r="AL93" s="4">
        <v>21</v>
      </c>
      <c r="AM93" s="9">
        <v>0.72413793103448276</v>
      </c>
      <c r="AN93" s="4">
        <v>16</v>
      </c>
      <c r="AO93" s="9">
        <v>0.55172413793103448</v>
      </c>
      <c r="AP93" s="4">
        <v>40</v>
      </c>
      <c r="AQ93" s="9">
        <v>1.3793103448275863</v>
      </c>
      <c r="AR93" s="4">
        <v>74</v>
      </c>
      <c r="AS93" s="9">
        <v>2.5517241379310347</v>
      </c>
      <c r="AT93" s="5">
        <v>-0.83927108397202099</v>
      </c>
      <c r="AU93" s="5">
        <v>-4.5876431502137528E-2</v>
      </c>
      <c r="AV93" s="5">
        <v>-1.3042159872664996</v>
      </c>
      <c r="AW93" s="5">
        <v>0.46494490329447852</v>
      </c>
      <c r="AX93" s="5">
        <v>81.626154850284266</v>
      </c>
      <c r="AY93" s="5">
        <v>106.41369327626555</v>
      </c>
      <c r="AZ93" s="5">
        <v>5.633102956367086</v>
      </c>
      <c r="BA93" s="5">
        <v>10</v>
      </c>
      <c r="BB93" s="5">
        <v>15.852047556142669</v>
      </c>
      <c r="BC93" s="6">
        <v>0.49648577966655771</v>
      </c>
      <c r="BD93" s="6">
        <v>0.46543778801843316</v>
      </c>
      <c r="BE93" s="5">
        <v>9.7757703841195891</v>
      </c>
      <c r="BF93" s="6">
        <v>0.37788018433179721</v>
      </c>
      <c r="BG93" s="6">
        <v>0.29032258064516131</v>
      </c>
      <c r="BH93" s="5">
        <v>2.6785333812222634</v>
      </c>
      <c r="BI93" s="5">
        <v>9.0096122822930678</v>
      </c>
      <c r="BJ93" s="5">
        <v>5.2355386423957437</v>
      </c>
      <c r="BK93" s="5">
        <v>5.7121442783787542</v>
      </c>
      <c r="BL93" s="5">
        <v>1.5719707832527341</v>
      </c>
      <c r="BM93" s="5">
        <v>1.2026209620591877</v>
      </c>
      <c r="BN93" s="5">
        <v>14.048890137679122</v>
      </c>
      <c r="BO93" t="s">
        <v>323</v>
      </c>
      <c r="BP93">
        <v>420000</v>
      </c>
    </row>
    <row r="94" spans="1:68" x14ac:dyDescent="0.3">
      <c r="A94" s="1" t="s">
        <v>197</v>
      </c>
      <c r="B94" s="1" t="s">
        <v>343</v>
      </c>
      <c r="C94" s="14" t="s">
        <v>309</v>
      </c>
      <c r="D94" s="24">
        <v>23</v>
      </c>
      <c r="E94" s="28">
        <v>20</v>
      </c>
      <c r="F94" s="28">
        <v>0</v>
      </c>
      <c r="G94" s="2">
        <f>(E94*60+F94)*D94</f>
        <v>27600</v>
      </c>
      <c r="H94" s="7">
        <v>370</v>
      </c>
      <c r="I94" s="9">
        <f>H94/$D94</f>
        <v>16.086956521739129</v>
      </c>
      <c r="J94" s="11">
        <v>323</v>
      </c>
      <c r="K94" s="11">
        <v>146</v>
      </c>
      <c r="L94" s="9">
        <f>J94/$D94</f>
        <v>14.043478260869565</v>
      </c>
      <c r="M94" s="9">
        <f>K94/$D94</f>
        <v>6.3478260869565215</v>
      </c>
      <c r="N94" s="12">
        <f>K94/J94</f>
        <v>0.45201238390092879</v>
      </c>
      <c r="O94" s="2">
        <v>218</v>
      </c>
      <c r="P94" s="4">
        <v>108</v>
      </c>
      <c r="Q94" s="9">
        <f>O94/$D94</f>
        <v>9.4782608695652169</v>
      </c>
      <c r="R94" s="9">
        <f>P94/$D94</f>
        <v>4.6956521739130439</v>
      </c>
      <c r="S94" s="12">
        <f>P94/O94</f>
        <v>0.49541284403669728</v>
      </c>
      <c r="T94" s="4">
        <v>105</v>
      </c>
      <c r="U94" s="4">
        <v>38</v>
      </c>
      <c r="V94" s="9">
        <f>T94/$D94</f>
        <v>4.5652173913043477</v>
      </c>
      <c r="W94" s="9">
        <f>U94/$D94</f>
        <v>1.6521739130434783</v>
      </c>
      <c r="X94" s="12">
        <f>U94/T94</f>
        <v>0.3619047619047619</v>
      </c>
      <c r="Y94" s="4">
        <v>60</v>
      </c>
      <c r="Z94" s="4">
        <v>40</v>
      </c>
      <c r="AA94" s="9">
        <f>Y94/$D94</f>
        <v>2.6086956521739131</v>
      </c>
      <c r="AB94" s="9">
        <f>Z94/$D94</f>
        <v>1.7391304347826086</v>
      </c>
      <c r="AC94" s="12">
        <f>Z94/Y94</f>
        <v>0.66666666666666663</v>
      </c>
      <c r="AD94" s="4">
        <v>177</v>
      </c>
      <c r="AE94" s="9">
        <f>AD94/$D94</f>
        <v>7.6956521739130439</v>
      </c>
      <c r="AF94" s="4">
        <v>43</v>
      </c>
      <c r="AG94" s="9">
        <f>AF94/$D94</f>
        <v>1.8695652173913044</v>
      </c>
      <c r="AH94" s="4">
        <v>134</v>
      </c>
      <c r="AI94" s="9">
        <f>AH94/$D94</f>
        <v>5.8260869565217392</v>
      </c>
      <c r="AJ94" s="4">
        <v>33</v>
      </c>
      <c r="AK94" s="9">
        <f>AJ94/$D94</f>
        <v>1.4347826086956521</v>
      </c>
      <c r="AL94" s="4">
        <v>19</v>
      </c>
      <c r="AM94" s="9">
        <f>AL94/$D94</f>
        <v>0.82608695652173914</v>
      </c>
      <c r="AN94" s="4">
        <v>3</v>
      </c>
      <c r="AO94" s="9">
        <f>AN94/$D94</f>
        <v>0.13043478260869565</v>
      </c>
      <c r="AP94" s="4">
        <v>45</v>
      </c>
      <c r="AQ94" s="9">
        <f>AP94/$D94</f>
        <v>1.9565217391304348</v>
      </c>
      <c r="AR94" s="4">
        <v>51</v>
      </c>
      <c r="AS94" s="9">
        <f>AR94/$D94</f>
        <v>2.2173913043478262</v>
      </c>
      <c r="AT94" s="5">
        <v>-0.91829533515648176</v>
      </c>
      <c r="AU94" s="5">
        <v>-7.9851768274476681E-2</v>
      </c>
      <c r="AV94" s="5">
        <v>-1.5707366081760823</v>
      </c>
      <c r="AW94" s="5">
        <v>0.65244127301960053</v>
      </c>
      <c r="AX94" s="5">
        <v>82.470778220958152</v>
      </c>
      <c r="AY94" s="5">
        <v>99.66058977342</v>
      </c>
      <c r="AZ94" s="5">
        <v>10.266123950179814</v>
      </c>
      <c r="BA94" s="5">
        <v>15.652173913043478</v>
      </c>
      <c r="BB94" s="5">
        <v>31.304347826086957</v>
      </c>
      <c r="BC94" s="6">
        <v>0.52947910704064116</v>
      </c>
      <c r="BD94" s="6">
        <v>0.51083591331269351</v>
      </c>
      <c r="BE94" s="5">
        <v>17.084983062301273</v>
      </c>
      <c r="BF94" s="6">
        <v>0.32507739938080493</v>
      </c>
      <c r="BG94" s="6">
        <v>0.18575851393188855</v>
      </c>
      <c r="BH94" s="5">
        <v>4.4034818228366612</v>
      </c>
      <c r="BI94" s="5">
        <v>13.722478238607271</v>
      </c>
      <c r="BJ94" s="5">
        <v>8.1192660550458715</v>
      </c>
      <c r="BK94" s="5">
        <v>4.7930283224400876</v>
      </c>
      <c r="BL94" s="5">
        <v>2.262525940269835</v>
      </c>
      <c r="BM94" s="5">
        <v>0.28449502133712662</v>
      </c>
      <c r="BN94" s="5">
        <v>11.409736308316431</v>
      </c>
      <c r="BO94" t="s">
        <v>325</v>
      </c>
    </row>
    <row r="95" spans="1:68" x14ac:dyDescent="0.3">
      <c r="A95" s="1" t="s">
        <v>197</v>
      </c>
      <c r="B95" s="1" t="s">
        <v>343</v>
      </c>
      <c r="C95" s="41" t="s">
        <v>190</v>
      </c>
      <c r="D95" s="24">
        <v>34</v>
      </c>
      <c r="E95" s="28">
        <v>19</v>
      </c>
      <c r="F95" s="28">
        <v>45</v>
      </c>
      <c r="G95" s="2">
        <v>40290</v>
      </c>
      <c r="H95" s="7">
        <v>152</v>
      </c>
      <c r="I95" s="9">
        <v>4.4705882352941178</v>
      </c>
      <c r="J95" s="11">
        <v>172</v>
      </c>
      <c r="K95" s="11">
        <v>56</v>
      </c>
      <c r="L95" s="9">
        <v>5.0588235294117645</v>
      </c>
      <c r="M95" s="9">
        <v>1.6470588235294117</v>
      </c>
      <c r="N95" s="12">
        <v>0.32558139534883723</v>
      </c>
      <c r="O95" s="2">
        <v>78</v>
      </c>
      <c r="P95" s="4">
        <v>32</v>
      </c>
      <c r="Q95" s="9">
        <v>2.2941176470588234</v>
      </c>
      <c r="R95" s="9">
        <v>0.94117647058823528</v>
      </c>
      <c r="S95" s="12">
        <v>0.41025641025641024</v>
      </c>
      <c r="T95" s="4">
        <v>94</v>
      </c>
      <c r="U95" s="4">
        <v>24</v>
      </c>
      <c r="V95" s="9">
        <v>2.7647058823529411</v>
      </c>
      <c r="W95" s="9">
        <v>0.70588235294117652</v>
      </c>
      <c r="X95" s="12">
        <v>0.25531914893617019</v>
      </c>
      <c r="Y95" s="4">
        <v>20</v>
      </c>
      <c r="Z95" s="4">
        <v>16</v>
      </c>
      <c r="AA95" s="9">
        <v>0.58823529411764708</v>
      </c>
      <c r="AB95" s="9">
        <v>0.47058823529411764</v>
      </c>
      <c r="AC95" s="12">
        <v>0.8</v>
      </c>
      <c r="AD95" s="4">
        <v>34</v>
      </c>
      <c r="AE95" s="9">
        <v>1</v>
      </c>
      <c r="AF95" s="4">
        <v>9</v>
      </c>
      <c r="AG95" s="9">
        <v>0.26470588235294118</v>
      </c>
      <c r="AH95" s="4">
        <v>25</v>
      </c>
      <c r="AI95" s="9">
        <v>0.73529411764705888</v>
      </c>
      <c r="AJ95" s="4">
        <v>61</v>
      </c>
      <c r="AK95" s="9">
        <v>1.7941176470588236</v>
      </c>
      <c r="AL95" s="4">
        <v>22</v>
      </c>
      <c r="AM95" s="9">
        <v>0.6470588235294118</v>
      </c>
      <c r="AN95" s="4">
        <v>1</v>
      </c>
      <c r="AO95" s="9">
        <v>2.9411764705882353E-2</v>
      </c>
      <c r="AP95" s="4">
        <v>29</v>
      </c>
      <c r="AQ95" s="9">
        <v>0.8529411764705882</v>
      </c>
      <c r="AR95" s="4">
        <v>49</v>
      </c>
      <c r="AS95" s="9">
        <v>1.4411764705882353</v>
      </c>
      <c r="AT95" s="5">
        <v>-0.7435077002334286</v>
      </c>
      <c r="AU95" s="5">
        <v>-4.4289364124105945E-2</v>
      </c>
      <c r="AV95" s="5">
        <v>-0.73536717082981551</v>
      </c>
      <c r="AW95" s="5">
        <v>-8.1405294036131035E-3</v>
      </c>
      <c r="AX95" s="5">
        <v>83.467063351039627</v>
      </c>
      <c r="AY95" s="5">
        <v>111.99828334268479</v>
      </c>
      <c r="AZ95" s="5">
        <v>3.1126913019110423</v>
      </c>
      <c r="BA95" s="5">
        <v>3.5588235294117645</v>
      </c>
      <c r="BB95" s="5">
        <v>7.207743857036486</v>
      </c>
      <c r="BC95" s="6">
        <v>0.42035398230088494</v>
      </c>
      <c r="BD95" s="6">
        <v>0.39534883720930231</v>
      </c>
      <c r="BE95" s="5">
        <v>9.2033518537263639</v>
      </c>
      <c r="BF95" s="6">
        <v>0.54651162790697672</v>
      </c>
      <c r="BG95" s="6">
        <v>0.11627906976744186</v>
      </c>
      <c r="BH95" s="5">
        <v>0.93332555562036978</v>
      </c>
      <c r="BI95" s="5">
        <v>2.5925709878343608</v>
      </c>
      <c r="BJ95" s="5">
        <v>1.5793752177447451</v>
      </c>
      <c r="BK95" s="5">
        <v>7.9419973797918475</v>
      </c>
      <c r="BL95" s="5">
        <v>1.7946280922938225</v>
      </c>
      <c r="BM95" s="5">
        <v>9.6032074712954121E-2</v>
      </c>
      <c r="BN95" s="5">
        <v>13.822688274547186</v>
      </c>
      <c r="BO95" t="s">
        <v>323</v>
      </c>
      <c r="BP95">
        <v>400000</v>
      </c>
    </row>
    <row r="96" spans="1:68" x14ac:dyDescent="0.3">
      <c r="A96" s="1" t="s">
        <v>197</v>
      </c>
      <c r="B96" s="1" t="s">
        <v>343</v>
      </c>
      <c r="C96" s="53" t="s">
        <v>212</v>
      </c>
      <c r="D96" s="24">
        <v>27</v>
      </c>
      <c r="E96" s="28">
        <v>29</v>
      </c>
      <c r="F96" s="28">
        <v>15</v>
      </c>
      <c r="G96" s="2">
        <v>47385</v>
      </c>
      <c r="H96" s="7">
        <v>360</v>
      </c>
      <c r="I96" s="9">
        <v>13.333333333333334</v>
      </c>
      <c r="J96" s="11">
        <v>314</v>
      </c>
      <c r="K96" s="11">
        <v>150</v>
      </c>
      <c r="L96" s="9">
        <v>11.62962962962963</v>
      </c>
      <c r="M96" s="9">
        <v>5.5555555555555554</v>
      </c>
      <c r="N96" s="12">
        <v>0.47770700636942676</v>
      </c>
      <c r="O96" s="2">
        <v>240</v>
      </c>
      <c r="P96" s="4">
        <v>131</v>
      </c>
      <c r="Q96" s="9">
        <v>8.8888888888888893</v>
      </c>
      <c r="R96" s="9">
        <v>4.8518518518518521</v>
      </c>
      <c r="S96" s="12">
        <v>0.54583333333333328</v>
      </c>
      <c r="T96" s="4">
        <v>74</v>
      </c>
      <c r="U96" s="4">
        <v>19</v>
      </c>
      <c r="V96" s="9">
        <v>2.7407407407407409</v>
      </c>
      <c r="W96" s="9">
        <v>0.70370370370370372</v>
      </c>
      <c r="X96" s="12">
        <v>0.25675675675675674</v>
      </c>
      <c r="Y96" s="4">
        <v>61</v>
      </c>
      <c r="Z96" s="4">
        <v>41</v>
      </c>
      <c r="AA96" s="9">
        <v>2.2592592592592591</v>
      </c>
      <c r="AB96" s="9">
        <v>1.5185185185185186</v>
      </c>
      <c r="AC96" s="12">
        <v>0.67213114754098358</v>
      </c>
      <c r="AD96" s="4">
        <v>285</v>
      </c>
      <c r="AE96" s="9">
        <v>10.555555555555555</v>
      </c>
      <c r="AF96" s="4">
        <v>79</v>
      </c>
      <c r="AG96" s="9">
        <v>2.925925925925926</v>
      </c>
      <c r="AH96" s="4">
        <v>206</v>
      </c>
      <c r="AI96" s="9">
        <v>7.6296296296296298</v>
      </c>
      <c r="AJ96" s="4">
        <v>52</v>
      </c>
      <c r="AK96" s="9">
        <v>1.9259259259259258</v>
      </c>
      <c r="AL96" s="4">
        <v>12</v>
      </c>
      <c r="AM96" s="9">
        <v>0.44444444444444442</v>
      </c>
      <c r="AN96" s="4">
        <v>37</v>
      </c>
      <c r="AO96" s="9">
        <v>1.3703703703703705</v>
      </c>
      <c r="AP96" s="4">
        <v>55</v>
      </c>
      <c r="AQ96" s="9">
        <v>2.0370370370370372</v>
      </c>
      <c r="AR96" s="4">
        <v>58</v>
      </c>
      <c r="AS96" s="9">
        <v>2.1481481481481484</v>
      </c>
      <c r="AT96" s="5">
        <v>1.6805558724331668</v>
      </c>
      <c r="AU96" s="5">
        <v>8.5118372772809966E-2</v>
      </c>
      <c r="AV96" s="5">
        <v>0.78864967438150035</v>
      </c>
      <c r="AW96" s="5">
        <v>0.89190619805166649</v>
      </c>
      <c r="AX96" s="5">
        <v>102.52146691813154</v>
      </c>
      <c r="AY96" s="5">
        <v>102.15316930933605</v>
      </c>
      <c r="AZ96" s="5">
        <v>9.1658777233967523</v>
      </c>
      <c r="BA96" s="5">
        <v>18.777777777777779</v>
      </c>
      <c r="BB96" s="5">
        <v>25.679012345679013</v>
      </c>
      <c r="BC96" s="6">
        <v>0.52810702969135082</v>
      </c>
      <c r="BD96" s="6">
        <v>0.5079617834394905</v>
      </c>
      <c r="BE96" s="5">
        <v>11.724692178327933</v>
      </c>
      <c r="BF96" s="6">
        <v>0.2356687898089172</v>
      </c>
      <c r="BG96" s="6">
        <v>0.19426751592356689</v>
      </c>
      <c r="BH96" s="5">
        <v>5.531704456435639</v>
      </c>
      <c r="BI96" s="5">
        <v>14.424444531971414</v>
      </c>
      <c r="BJ96" s="5">
        <v>8.9390731592566457</v>
      </c>
      <c r="BK96" s="5">
        <v>4.8577417339568996</v>
      </c>
      <c r="BL96" s="5">
        <v>0.83231823463717625</v>
      </c>
      <c r="BM96" s="5">
        <v>2.3991602938971361</v>
      </c>
      <c r="BN96" s="5">
        <v>13.894502829426031</v>
      </c>
      <c r="BO96" t="s">
        <v>325</v>
      </c>
    </row>
    <row r="97" spans="1:68" x14ac:dyDescent="0.3">
      <c r="A97" s="1" t="s">
        <v>197</v>
      </c>
      <c r="B97" s="1" t="s">
        <v>343</v>
      </c>
      <c r="C97" s="18" t="s">
        <v>310</v>
      </c>
      <c r="D97" s="24">
        <v>51</v>
      </c>
      <c r="E97" s="28">
        <v>19</v>
      </c>
      <c r="F97" s="28">
        <v>56</v>
      </c>
      <c r="G97" s="2">
        <f t="shared" ref="G97:G126" si="97">(E97*60+F97)*D97</f>
        <v>60996</v>
      </c>
      <c r="H97" s="7">
        <v>428</v>
      </c>
      <c r="I97" s="9">
        <f t="shared" ref="I97:I126" si="98">H97/$D97</f>
        <v>8.3921568627450984</v>
      </c>
      <c r="J97" s="11">
        <v>332</v>
      </c>
      <c r="K97" s="11">
        <v>161</v>
      </c>
      <c r="L97" s="9">
        <f t="shared" ref="L97:L126" si="99">J97/$D97</f>
        <v>6.5098039215686274</v>
      </c>
      <c r="M97" s="9">
        <f t="shared" ref="M97:M126" si="100">K97/$D97</f>
        <v>3.1568627450980391</v>
      </c>
      <c r="N97" s="12">
        <f t="shared" ref="N97:N126" si="101">K97/J97</f>
        <v>0.48493975903614456</v>
      </c>
      <c r="O97" s="2">
        <v>128</v>
      </c>
      <c r="P97" s="4">
        <v>76</v>
      </c>
      <c r="Q97" s="9">
        <f t="shared" ref="Q97:Q126" si="102">O97/$D97</f>
        <v>2.5098039215686274</v>
      </c>
      <c r="R97" s="9">
        <f t="shared" ref="R97:R126" si="103">P97/$D97</f>
        <v>1.4901960784313726</v>
      </c>
      <c r="S97" s="12">
        <f t="shared" ref="S97:S120" si="104">P97/O97</f>
        <v>0.59375</v>
      </c>
      <c r="T97" s="4">
        <v>204</v>
      </c>
      <c r="U97" s="4">
        <v>85</v>
      </c>
      <c r="V97" s="9">
        <f t="shared" ref="V97:V126" si="105">T97/$D97</f>
        <v>4</v>
      </c>
      <c r="W97" s="9">
        <f t="shared" ref="W97:W126" si="106">U97/$D97</f>
        <v>1.6666666666666667</v>
      </c>
      <c r="X97" s="12">
        <f t="shared" ref="X97:X116" si="107">U97/T97</f>
        <v>0.41666666666666669</v>
      </c>
      <c r="Y97" s="4">
        <v>28</v>
      </c>
      <c r="Z97" s="4">
        <v>21</v>
      </c>
      <c r="AA97" s="9">
        <f t="shared" ref="AA97:AA126" si="108">Y97/$D97</f>
        <v>0.5490196078431373</v>
      </c>
      <c r="AB97" s="9">
        <f t="shared" ref="AB97:AB126" si="109">Z97/$D97</f>
        <v>0.41176470588235292</v>
      </c>
      <c r="AC97" s="12">
        <f t="shared" ref="AC97:AC107" si="110">Z97/Y97</f>
        <v>0.75</v>
      </c>
      <c r="AD97" s="4">
        <v>138</v>
      </c>
      <c r="AE97" s="9">
        <f t="shared" ref="AE97:AE126" si="111">AD97/$D97</f>
        <v>2.7058823529411766</v>
      </c>
      <c r="AF97" s="4">
        <v>49</v>
      </c>
      <c r="AG97" s="9">
        <f t="shared" ref="AG97:AG126" si="112">AF97/$D97</f>
        <v>0.96078431372549022</v>
      </c>
      <c r="AH97" s="4">
        <v>89</v>
      </c>
      <c r="AI97" s="9">
        <f t="shared" ref="AI97:AI126" si="113">AH97/$D97</f>
        <v>1.7450980392156863</v>
      </c>
      <c r="AJ97" s="4">
        <v>35</v>
      </c>
      <c r="AK97" s="9">
        <f t="shared" ref="AK97:AK126" si="114">AJ97/$D97</f>
        <v>0.68627450980392157</v>
      </c>
      <c r="AL97" s="4">
        <v>32</v>
      </c>
      <c r="AM97" s="9">
        <f t="shared" ref="AM97:AM126" si="115">AL97/$D97</f>
        <v>0.62745098039215685</v>
      </c>
      <c r="AN97" s="4">
        <v>7</v>
      </c>
      <c r="AO97" s="9">
        <f t="shared" ref="AO97:AO126" si="116">AN97/$D97</f>
        <v>0.13725490196078433</v>
      </c>
      <c r="AP97" s="4">
        <v>42</v>
      </c>
      <c r="AQ97" s="9">
        <f t="shared" ref="AQ97:AQ126" si="117">AP97/$D97</f>
        <v>0.82352941176470584</v>
      </c>
      <c r="AR97" s="4">
        <v>64</v>
      </c>
      <c r="AS97" s="9">
        <f t="shared" ref="AS97:AS126" si="118">AR97/$D97</f>
        <v>1.2549019607843137</v>
      </c>
      <c r="AT97" s="5">
        <v>2.1922730315424444</v>
      </c>
      <c r="AU97" s="5">
        <v>8.6259021504719438E-2</v>
      </c>
      <c r="AV97" s="5">
        <v>1.9389110207149043</v>
      </c>
      <c r="AW97" s="5">
        <v>0.25336201082754028</v>
      </c>
      <c r="AX97" s="5">
        <v>114.68570630372999</v>
      </c>
      <c r="AY97" s="5">
        <v>109.74418437221955</v>
      </c>
      <c r="AZ97" s="5">
        <v>14.02581899167207</v>
      </c>
      <c r="BA97" s="5">
        <v>8.235294117647058</v>
      </c>
      <c r="BB97" s="5">
        <v>16.52567381467637</v>
      </c>
      <c r="BC97" s="6">
        <v>0.62151486988847582</v>
      </c>
      <c r="BD97" s="6">
        <v>0.61295180722891562</v>
      </c>
      <c r="BE97" s="5">
        <v>16.790935954436257</v>
      </c>
      <c r="BF97" s="6">
        <v>0.61445783132530118</v>
      </c>
      <c r="BG97" s="6">
        <v>8.4337349397590355E-2</v>
      </c>
      <c r="BH97" s="5">
        <v>5.0347034919264937</v>
      </c>
      <c r="BI97" s="5">
        <v>9.1446655261522025</v>
      </c>
      <c r="BJ97" s="5">
        <v>6.3514467184191954</v>
      </c>
      <c r="BK97" s="5">
        <v>5.2182858676394215</v>
      </c>
      <c r="BL97" s="5">
        <v>1.7242398211153782</v>
      </c>
      <c r="BM97" s="5">
        <v>0.66604185597320609</v>
      </c>
      <c r="BN97" s="5">
        <v>10.871816110996066</v>
      </c>
      <c r="BO97" t="s">
        <v>325</v>
      </c>
    </row>
    <row r="98" spans="1:68" x14ac:dyDescent="0.3">
      <c r="A98" s="1" t="s">
        <v>197</v>
      </c>
      <c r="B98" s="1" t="s">
        <v>343</v>
      </c>
      <c r="C98" s="18" t="s">
        <v>311</v>
      </c>
      <c r="D98" s="24">
        <v>44</v>
      </c>
      <c r="E98" s="28">
        <v>18</v>
      </c>
      <c r="F98" s="28">
        <v>21</v>
      </c>
      <c r="G98" s="2">
        <f t="shared" si="97"/>
        <v>48444</v>
      </c>
      <c r="H98" s="7">
        <v>275</v>
      </c>
      <c r="I98" s="9">
        <f t="shared" si="98"/>
        <v>6.25</v>
      </c>
      <c r="J98" s="11">
        <v>238</v>
      </c>
      <c r="K98" s="11">
        <v>110</v>
      </c>
      <c r="L98" s="9">
        <f t="shared" si="99"/>
        <v>5.4090909090909092</v>
      </c>
      <c r="M98" s="9">
        <f t="shared" si="100"/>
        <v>2.5</v>
      </c>
      <c r="N98" s="12">
        <f t="shared" si="101"/>
        <v>0.46218487394957986</v>
      </c>
      <c r="O98" s="2">
        <v>182</v>
      </c>
      <c r="P98" s="4">
        <v>93</v>
      </c>
      <c r="Q98" s="9">
        <f t="shared" si="102"/>
        <v>4.1363636363636367</v>
      </c>
      <c r="R98" s="9">
        <f t="shared" si="103"/>
        <v>2.1136363636363638</v>
      </c>
      <c r="S98" s="12">
        <f t="shared" si="104"/>
        <v>0.51098901098901095</v>
      </c>
      <c r="T98" s="4">
        <v>56</v>
      </c>
      <c r="U98" s="4">
        <v>17</v>
      </c>
      <c r="V98" s="9">
        <f t="shared" si="105"/>
        <v>1.2727272727272727</v>
      </c>
      <c r="W98" s="9">
        <f t="shared" si="106"/>
        <v>0.38636363636363635</v>
      </c>
      <c r="X98" s="12">
        <f t="shared" si="107"/>
        <v>0.30357142857142855</v>
      </c>
      <c r="Y98" s="4">
        <v>54</v>
      </c>
      <c r="Z98" s="4">
        <v>38</v>
      </c>
      <c r="AA98" s="9">
        <f t="shared" si="108"/>
        <v>1.2272727272727273</v>
      </c>
      <c r="AB98" s="9">
        <f t="shared" si="109"/>
        <v>0.86363636363636365</v>
      </c>
      <c r="AC98" s="12">
        <f t="shared" si="110"/>
        <v>0.70370370370370372</v>
      </c>
      <c r="AD98" s="4">
        <v>155</v>
      </c>
      <c r="AE98" s="9">
        <f t="shared" si="111"/>
        <v>3.5227272727272729</v>
      </c>
      <c r="AF98" s="4">
        <v>59</v>
      </c>
      <c r="AG98" s="9">
        <f t="shared" si="112"/>
        <v>1.3409090909090908</v>
      </c>
      <c r="AH98" s="4">
        <v>96</v>
      </c>
      <c r="AI98" s="9">
        <f t="shared" si="113"/>
        <v>2.1818181818181817</v>
      </c>
      <c r="AJ98" s="4">
        <v>36</v>
      </c>
      <c r="AK98" s="9">
        <f t="shared" si="114"/>
        <v>0.81818181818181823</v>
      </c>
      <c r="AL98" s="4">
        <v>17</v>
      </c>
      <c r="AM98" s="9">
        <f t="shared" si="115"/>
        <v>0.38636363636363635</v>
      </c>
      <c r="AN98" s="4">
        <v>10</v>
      </c>
      <c r="AO98" s="9">
        <f t="shared" si="116"/>
        <v>0.22727272727272727</v>
      </c>
      <c r="AP98" s="4">
        <v>28</v>
      </c>
      <c r="AQ98" s="9">
        <f t="shared" si="117"/>
        <v>0.63636363636363635</v>
      </c>
      <c r="AR98" s="4">
        <v>127</v>
      </c>
      <c r="AS98" s="9">
        <f t="shared" si="118"/>
        <v>2.8863636363636362</v>
      </c>
      <c r="AT98" s="5">
        <v>1.2622412420766365</v>
      </c>
      <c r="AU98" s="5">
        <v>6.2533626062751382E-2</v>
      </c>
      <c r="AV98" s="5">
        <v>0.99845345596643242</v>
      </c>
      <c r="AW98" s="5">
        <v>0.26378778611020398</v>
      </c>
      <c r="AX98" s="5">
        <v>107.89472661392385</v>
      </c>
      <c r="AY98" s="5">
        <v>109.07586001963851</v>
      </c>
      <c r="AZ98" s="5">
        <v>8.168735748424881</v>
      </c>
      <c r="BA98" s="5">
        <v>7.2954545454545459</v>
      </c>
      <c r="BB98" s="5">
        <v>15.902898191726532</v>
      </c>
      <c r="BC98" s="6">
        <v>0.52529034229828853</v>
      </c>
      <c r="BD98" s="6">
        <v>0.49789915966386555</v>
      </c>
      <c r="BE98" s="5">
        <v>13.680753138302496</v>
      </c>
      <c r="BF98" s="6">
        <v>0.23529411764705882</v>
      </c>
      <c r="BG98" s="6">
        <v>0.22689075630252101</v>
      </c>
      <c r="BH98" s="5">
        <v>6.5852715936217736</v>
      </c>
      <c r="BI98" s="5">
        <v>10.71501818623204</v>
      </c>
      <c r="BJ98" s="5">
        <v>7.7494187935904808</v>
      </c>
      <c r="BK98" s="5">
        <v>5.490702981566109</v>
      </c>
      <c r="BL98" s="5">
        <v>1.1533416458880428</v>
      </c>
      <c r="BM98" s="5">
        <v>1.0335877251121766</v>
      </c>
      <c r="BN98" s="5">
        <v>9.6631695196024303</v>
      </c>
      <c r="BO98" t="s">
        <v>323</v>
      </c>
      <c r="BP98">
        <v>35387</v>
      </c>
    </row>
    <row r="99" spans="1:68" x14ac:dyDescent="0.3">
      <c r="A99" s="1" t="s">
        <v>197</v>
      </c>
      <c r="B99" s="1" t="s">
        <v>313</v>
      </c>
      <c r="C99" s="14" t="s">
        <v>194</v>
      </c>
      <c r="D99" s="7">
        <v>4</v>
      </c>
      <c r="E99" s="7">
        <v>3</v>
      </c>
      <c r="F99" s="7">
        <v>23</v>
      </c>
      <c r="G99" s="2">
        <f t="shared" si="97"/>
        <v>812</v>
      </c>
      <c r="H99" s="7">
        <v>5</v>
      </c>
      <c r="I99" s="9">
        <f t="shared" si="98"/>
        <v>1.25</v>
      </c>
      <c r="J99" s="11">
        <v>7</v>
      </c>
      <c r="K99" s="11">
        <v>2</v>
      </c>
      <c r="L99" s="9">
        <f t="shared" si="99"/>
        <v>1.75</v>
      </c>
      <c r="M99" s="9">
        <f t="shared" si="100"/>
        <v>0.5</v>
      </c>
      <c r="N99" s="12">
        <f t="shared" si="101"/>
        <v>0.2857142857142857</v>
      </c>
      <c r="O99" s="2">
        <v>3</v>
      </c>
      <c r="P99" s="4">
        <v>2</v>
      </c>
      <c r="Q99" s="9">
        <f t="shared" si="102"/>
        <v>0.75</v>
      </c>
      <c r="R99" s="9">
        <f t="shared" si="103"/>
        <v>0.5</v>
      </c>
      <c r="S99" s="12">
        <f t="shared" si="104"/>
        <v>0.66666666666666663</v>
      </c>
      <c r="T99" s="4">
        <v>4</v>
      </c>
      <c r="U99" s="4">
        <v>0</v>
      </c>
      <c r="V99" s="9">
        <f t="shared" si="105"/>
        <v>1</v>
      </c>
      <c r="W99" s="9">
        <f t="shared" si="106"/>
        <v>0</v>
      </c>
      <c r="X99" s="12">
        <f t="shared" si="107"/>
        <v>0</v>
      </c>
      <c r="Y99" s="4">
        <v>2</v>
      </c>
      <c r="Z99" s="4">
        <v>1</v>
      </c>
      <c r="AA99" s="9">
        <f t="shared" si="108"/>
        <v>0.5</v>
      </c>
      <c r="AB99" s="9">
        <f t="shared" si="109"/>
        <v>0.25</v>
      </c>
      <c r="AC99" s="12">
        <f t="shared" si="110"/>
        <v>0.5</v>
      </c>
      <c r="AD99" s="4">
        <v>2</v>
      </c>
      <c r="AE99" s="9">
        <f t="shared" si="111"/>
        <v>0.5</v>
      </c>
      <c r="AF99" s="4">
        <v>2</v>
      </c>
      <c r="AG99" s="9">
        <f t="shared" si="112"/>
        <v>0.5</v>
      </c>
      <c r="AH99" s="4">
        <v>0</v>
      </c>
      <c r="AI99" s="9">
        <f t="shared" si="113"/>
        <v>0</v>
      </c>
      <c r="AJ99" s="4">
        <v>0</v>
      </c>
      <c r="AK99" s="9">
        <f t="shared" si="114"/>
        <v>0</v>
      </c>
      <c r="AL99" s="4">
        <v>1</v>
      </c>
      <c r="AM99" s="9">
        <f t="shared" si="115"/>
        <v>0.25</v>
      </c>
      <c r="AN99" s="4">
        <v>0</v>
      </c>
      <c r="AO99" s="9">
        <f t="shared" si="116"/>
        <v>0</v>
      </c>
      <c r="AP99" s="4">
        <v>1</v>
      </c>
      <c r="AQ99" s="9">
        <f t="shared" si="117"/>
        <v>0.25</v>
      </c>
      <c r="AR99" s="4">
        <v>1</v>
      </c>
      <c r="AS99" s="9">
        <f t="shared" si="118"/>
        <v>0.25</v>
      </c>
      <c r="AT99" s="5">
        <v>-4.4316339745435362E-2</v>
      </c>
      <c r="AU99" s="5">
        <v>-0.13098425540522768</v>
      </c>
      <c r="AV99" s="5">
        <v>-5.4034935089282483E-2</v>
      </c>
      <c r="AW99" s="5">
        <v>9.7185953438471227E-3</v>
      </c>
      <c r="AX99" s="5">
        <v>71.394471519026965</v>
      </c>
      <c r="AY99" s="5">
        <v>105.45623862716407</v>
      </c>
      <c r="AZ99" s="5">
        <v>0.26111631159055582</v>
      </c>
      <c r="BA99" s="5">
        <v>0.25</v>
      </c>
      <c r="BB99" s="5">
        <v>2.9556650246305423</v>
      </c>
      <c r="BC99" s="6">
        <v>0.31725888324873097</v>
      </c>
      <c r="BD99" s="6">
        <v>0.2857142857142857</v>
      </c>
      <c r="BE99" s="5">
        <v>2.2739233444564086</v>
      </c>
      <c r="BF99" s="6">
        <v>0.5714285714285714</v>
      </c>
      <c r="BG99" s="6">
        <v>0.2857142857142857</v>
      </c>
      <c r="BH99" s="5">
        <v>1.2107178800329921</v>
      </c>
      <c r="BI99" s="5">
        <v>0</v>
      </c>
      <c r="BJ99" s="5">
        <v>0.54232385773037461</v>
      </c>
      <c r="BK99" s="5">
        <v>0</v>
      </c>
      <c r="BL99" s="5">
        <v>4.0475574249058495</v>
      </c>
      <c r="BM99" s="5">
        <v>0</v>
      </c>
      <c r="BN99" s="5">
        <v>11.261261261261263</v>
      </c>
      <c r="BO99" t="s">
        <v>323</v>
      </c>
      <c r="BP99">
        <v>50000</v>
      </c>
    </row>
    <row r="100" spans="1:68" x14ac:dyDescent="0.3">
      <c r="A100" s="1" t="s">
        <v>197</v>
      </c>
      <c r="B100" s="1" t="s">
        <v>313</v>
      </c>
      <c r="C100" s="14" t="s">
        <v>202</v>
      </c>
      <c r="D100" s="7">
        <v>52</v>
      </c>
      <c r="E100" s="7">
        <v>28</v>
      </c>
      <c r="F100" s="7">
        <v>9</v>
      </c>
      <c r="G100" s="2">
        <f t="shared" si="97"/>
        <v>87828</v>
      </c>
      <c r="H100" s="7">
        <v>922</v>
      </c>
      <c r="I100" s="9">
        <f t="shared" si="98"/>
        <v>17.73076923076923</v>
      </c>
      <c r="J100" s="11">
        <v>764</v>
      </c>
      <c r="K100" s="11">
        <v>352</v>
      </c>
      <c r="L100" s="9">
        <f t="shared" si="99"/>
        <v>14.692307692307692</v>
      </c>
      <c r="M100" s="9">
        <f t="shared" si="100"/>
        <v>6.7692307692307692</v>
      </c>
      <c r="N100" s="12">
        <f t="shared" si="101"/>
        <v>0.4607329842931937</v>
      </c>
      <c r="O100" s="2">
        <v>481</v>
      </c>
      <c r="P100" s="4">
        <v>268</v>
      </c>
      <c r="Q100" s="9">
        <f t="shared" si="102"/>
        <v>9.25</v>
      </c>
      <c r="R100" s="9">
        <f t="shared" si="103"/>
        <v>5.1538461538461542</v>
      </c>
      <c r="S100" s="12">
        <f t="shared" si="104"/>
        <v>0.5571725571725572</v>
      </c>
      <c r="T100" s="4">
        <v>283</v>
      </c>
      <c r="U100" s="4">
        <v>84</v>
      </c>
      <c r="V100" s="9">
        <f t="shared" si="105"/>
        <v>5.4423076923076925</v>
      </c>
      <c r="W100" s="9">
        <f t="shared" si="106"/>
        <v>1.6153846153846154</v>
      </c>
      <c r="X100" s="12">
        <f t="shared" si="107"/>
        <v>0.29681978798586572</v>
      </c>
      <c r="Y100" s="4">
        <v>180</v>
      </c>
      <c r="Z100" s="4">
        <v>134</v>
      </c>
      <c r="AA100" s="9">
        <f t="shared" si="108"/>
        <v>3.4615384615384617</v>
      </c>
      <c r="AB100" s="9">
        <f t="shared" si="109"/>
        <v>2.5769230769230771</v>
      </c>
      <c r="AC100" s="12">
        <f t="shared" si="110"/>
        <v>0.74444444444444446</v>
      </c>
      <c r="AD100" s="4">
        <v>497</v>
      </c>
      <c r="AE100" s="9">
        <f t="shared" si="111"/>
        <v>9.5576923076923084</v>
      </c>
      <c r="AF100" s="4">
        <v>114</v>
      </c>
      <c r="AG100" s="9">
        <f t="shared" si="112"/>
        <v>2.1923076923076925</v>
      </c>
      <c r="AH100" s="4">
        <v>383</v>
      </c>
      <c r="AI100" s="9">
        <f t="shared" si="113"/>
        <v>7.365384615384615</v>
      </c>
      <c r="AJ100" s="4">
        <v>82</v>
      </c>
      <c r="AK100" s="9">
        <f t="shared" si="114"/>
        <v>1.5769230769230769</v>
      </c>
      <c r="AL100" s="4">
        <v>59</v>
      </c>
      <c r="AM100" s="9">
        <f t="shared" si="115"/>
        <v>1.1346153846153846</v>
      </c>
      <c r="AN100" s="4">
        <v>22</v>
      </c>
      <c r="AO100" s="9">
        <f t="shared" si="116"/>
        <v>0.42307692307692307</v>
      </c>
      <c r="AP100" s="4">
        <v>79</v>
      </c>
      <c r="AQ100" s="9">
        <f t="shared" si="117"/>
        <v>1.5192307692307692</v>
      </c>
      <c r="AR100" s="4">
        <v>147</v>
      </c>
      <c r="AS100" s="9">
        <f t="shared" si="118"/>
        <v>2.8269230769230771</v>
      </c>
      <c r="AT100" s="5">
        <v>5.9103778609559559</v>
      </c>
      <c r="AU100" s="5">
        <v>0.16150779781270547</v>
      </c>
      <c r="AV100" s="5">
        <v>3.5645118824243114</v>
      </c>
      <c r="AW100" s="5">
        <v>2.3458659785316445</v>
      </c>
      <c r="AX100" s="5">
        <v>110.87896417311669</v>
      </c>
      <c r="AY100" s="5">
        <v>97.527619974617352</v>
      </c>
      <c r="AZ100" s="5">
        <v>20.913495286390354</v>
      </c>
      <c r="BA100" s="5">
        <v>20.096153846153847</v>
      </c>
      <c r="BB100" s="5">
        <v>28.555813635742592</v>
      </c>
      <c r="BC100" s="6">
        <v>0.54672675521821634</v>
      </c>
      <c r="BD100" s="6">
        <v>0.51570680628272247</v>
      </c>
      <c r="BE100" s="5">
        <v>28.382742732273563</v>
      </c>
      <c r="BF100" s="6">
        <v>0.37041884816753928</v>
      </c>
      <c r="BG100" s="6">
        <v>0.2356020942408377</v>
      </c>
      <c r="BH100" s="5">
        <v>8.2943851923396981</v>
      </c>
      <c r="BI100" s="5">
        <v>27.866223935667584</v>
      </c>
      <c r="BJ100" s="5">
        <v>16.197630648394089</v>
      </c>
      <c r="BK100" s="5">
        <v>9.9688927994504954</v>
      </c>
      <c r="BL100" s="5">
        <v>2.2078423863960177</v>
      </c>
      <c r="BM100" s="5">
        <v>1.4822712775409794</v>
      </c>
      <c r="BN100" s="5">
        <v>8.5664714812405123</v>
      </c>
      <c r="BO100" t="s">
        <v>325</v>
      </c>
    </row>
    <row r="101" spans="1:68" x14ac:dyDescent="0.3">
      <c r="A101" s="1" t="s">
        <v>197</v>
      </c>
      <c r="B101" s="1" t="s">
        <v>313</v>
      </c>
      <c r="C101" s="14" t="s">
        <v>83</v>
      </c>
      <c r="D101" s="7">
        <v>49</v>
      </c>
      <c r="E101" s="7">
        <v>16</v>
      </c>
      <c r="F101" s="7">
        <v>54</v>
      </c>
      <c r="G101" s="2">
        <f t="shared" si="97"/>
        <v>49686</v>
      </c>
      <c r="H101" s="7">
        <v>164</v>
      </c>
      <c r="I101" s="9">
        <f t="shared" si="98"/>
        <v>3.3469387755102042</v>
      </c>
      <c r="J101" s="11">
        <v>198</v>
      </c>
      <c r="K101" s="11">
        <v>59</v>
      </c>
      <c r="L101" s="9">
        <f t="shared" si="99"/>
        <v>4.0408163265306118</v>
      </c>
      <c r="M101" s="9">
        <f t="shared" si="100"/>
        <v>1.2040816326530612</v>
      </c>
      <c r="N101" s="12">
        <f t="shared" si="101"/>
        <v>0.29797979797979796</v>
      </c>
      <c r="O101" s="2">
        <v>43</v>
      </c>
      <c r="P101" s="4">
        <v>21</v>
      </c>
      <c r="Q101" s="9">
        <f t="shared" si="102"/>
        <v>0.87755102040816324</v>
      </c>
      <c r="R101" s="9">
        <f t="shared" si="103"/>
        <v>0.42857142857142855</v>
      </c>
      <c r="S101" s="12">
        <f t="shared" si="104"/>
        <v>0.48837209302325579</v>
      </c>
      <c r="T101" s="4">
        <v>155</v>
      </c>
      <c r="U101" s="4">
        <v>38</v>
      </c>
      <c r="V101" s="9">
        <f t="shared" si="105"/>
        <v>3.1632653061224492</v>
      </c>
      <c r="W101" s="9">
        <f t="shared" si="106"/>
        <v>0.77551020408163263</v>
      </c>
      <c r="X101" s="12">
        <f t="shared" si="107"/>
        <v>0.24516129032258063</v>
      </c>
      <c r="Y101" s="4">
        <v>13</v>
      </c>
      <c r="Z101" s="4">
        <v>8</v>
      </c>
      <c r="AA101" s="9">
        <f t="shared" si="108"/>
        <v>0.26530612244897961</v>
      </c>
      <c r="AB101" s="9">
        <f t="shared" si="109"/>
        <v>0.16326530612244897</v>
      </c>
      <c r="AC101" s="12">
        <f t="shared" si="110"/>
        <v>0.61538461538461542</v>
      </c>
      <c r="AD101" s="4">
        <v>153</v>
      </c>
      <c r="AE101" s="9">
        <f t="shared" si="111"/>
        <v>3.1224489795918369</v>
      </c>
      <c r="AF101" s="4">
        <v>65</v>
      </c>
      <c r="AG101" s="9">
        <f t="shared" si="112"/>
        <v>1.3265306122448979</v>
      </c>
      <c r="AH101" s="4">
        <v>88</v>
      </c>
      <c r="AI101" s="9">
        <f t="shared" si="113"/>
        <v>1.7959183673469388</v>
      </c>
      <c r="AJ101" s="4">
        <v>50</v>
      </c>
      <c r="AK101" s="9">
        <f t="shared" si="114"/>
        <v>1.0204081632653061</v>
      </c>
      <c r="AL101" s="4">
        <v>42</v>
      </c>
      <c r="AM101" s="9">
        <f t="shared" si="115"/>
        <v>0.8571428571428571</v>
      </c>
      <c r="AN101" s="4">
        <v>9</v>
      </c>
      <c r="AO101" s="9">
        <f t="shared" si="116"/>
        <v>0.18367346938775511</v>
      </c>
      <c r="AP101" s="4">
        <v>26</v>
      </c>
      <c r="AQ101" s="9">
        <f t="shared" si="117"/>
        <v>0.53061224489795922</v>
      </c>
      <c r="AR101" s="4">
        <v>87</v>
      </c>
      <c r="AS101" s="9">
        <f t="shared" si="118"/>
        <v>1.7755102040816326</v>
      </c>
      <c r="AT101" s="5">
        <v>0.8360819384345185</v>
      </c>
      <c r="AU101" s="5">
        <v>4.0385554326024323E-2</v>
      </c>
      <c r="AV101" s="5">
        <v>2.5304493802204328E-2</v>
      </c>
      <c r="AW101" s="5">
        <v>0.81077744463231416</v>
      </c>
      <c r="AX101" s="5">
        <v>95.725286190460196</v>
      </c>
      <c r="AY101" s="5">
        <v>103.11691965498601</v>
      </c>
      <c r="AZ101" s="5">
        <v>7.0989673193575404</v>
      </c>
      <c r="BA101" s="5">
        <v>5.0612244897959187</v>
      </c>
      <c r="BB101" s="5">
        <v>11.979229561647145</v>
      </c>
      <c r="BC101" s="6">
        <v>0.40251325348517575</v>
      </c>
      <c r="BD101" s="6">
        <v>0.39393939393939392</v>
      </c>
      <c r="BE101" s="5">
        <v>11.776595139862959</v>
      </c>
      <c r="BF101" s="6">
        <v>0.78282828282828287</v>
      </c>
      <c r="BG101" s="6">
        <v>6.5656565656565663E-2</v>
      </c>
      <c r="BH101" s="5">
        <v>7.8774272322659415</v>
      </c>
      <c r="BI101" s="5">
        <v>10.664824560606197</v>
      </c>
      <c r="BJ101" s="5">
        <v>8.3057380163943328</v>
      </c>
      <c r="BK101" s="5">
        <v>7.7381113591605697</v>
      </c>
      <c r="BL101" s="5">
        <v>2.7782050963850802</v>
      </c>
      <c r="BM101" s="5">
        <v>1.0100414958714554</v>
      </c>
      <c r="BN101" s="5">
        <v>11.318126414765802</v>
      </c>
      <c r="BO101" t="s">
        <v>323</v>
      </c>
      <c r="BP101">
        <v>750000</v>
      </c>
    </row>
    <row r="102" spans="1:68" x14ac:dyDescent="0.3">
      <c r="A102" s="1" t="s">
        <v>197</v>
      </c>
      <c r="B102" s="1" t="s">
        <v>313</v>
      </c>
      <c r="C102" s="14" t="s">
        <v>82</v>
      </c>
      <c r="D102" s="7">
        <v>46</v>
      </c>
      <c r="E102" s="7">
        <v>26</v>
      </c>
      <c r="F102" s="7">
        <v>43</v>
      </c>
      <c r="G102" s="2">
        <f t="shared" si="97"/>
        <v>73738</v>
      </c>
      <c r="H102" s="7">
        <v>355</v>
      </c>
      <c r="I102" s="9">
        <f t="shared" si="98"/>
        <v>7.7173913043478262</v>
      </c>
      <c r="J102" s="11">
        <v>343</v>
      </c>
      <c r="K102" s="11">
        <v>134</v>
      </c>
      <c r="L102" s="9">
        <f t="shared" si="99"/>
        <v>7.4565217391304346</v>
      </c>
      <c r="M102" s="9">
        <f t="shared" si="100"/>
        <v>2.9130434782608696</v>
      </c>
      <c r="N102" s="12">
        <f t="shared" si="101"/>
        <v>0.39067055393586003</v>
      </c>
      <c r="O102" s="2">
        <v>204</v>
      </c>
      <c r="P102" s="4">
        <v>91</v>
      </c>
      <c r="Q102" s="9">
        <f t="shared" si="102"/>
        <v>4.4347826086956523</v>
      </c>
      <c r="R102" s="9">
        <f t="shared" si="103"/>
        <v>1.9782608695652173</v>
      </c>
      <c r="S102" s="12">
        <f t="shared" si="104"/>
        <v>0.44607843137254904</v>
      </c>
      <c r="T102" s="4">
        <v>139</v>
      </c>
      <c r="U102" s="4">
        <v>43</v>
      </c>
      <c r="V102" s="9">
        <f t="shared" si="105"/>
        <v>3.0217391304347827</v>
      </c>
      <c r="W102" s="9">
        <f t="shared" si="106"/>
        <v>0.93478260869565222</v>
      </c>
      <c r="X102" s="12">
        <f t="shared" si="107"/>
        <v>0.30935251798561153</v>
      </c>
      <c r="Y102" s="4">
        <v>66</v>
      </c>
      <c r="Z102" s="4">
        <v>44</v>
      </c>
      <c r="AA102" s="9">
        <f t="shared" si="108"/>
        <v>1.4347826086956521</v>
      </c>
      <c r="AB102" s="9">
        <f t="shared" si="109"/>
        <v>0.95652173913043481</v>
      </c>
      <c r="AC102" s="12">
        <f t="shared" si="110"/>
        <v>0.66666666666666663</v>
      </c>
      <c r="AD102" s="4">
        <v>241</v>
      </c>
      <c r="AE102" s="9">
        <f t="shared" si="111"/>
        <v>5.2391304347826084</v>
      </c>
      <c r="AF102" s="4">
        <v>98</v>
      </c>
      <c r="AG102" s="9">
        <f t="shared" si="112"/>
        <v>2.1304347826086958</v>
      </c>
      <c r="AH102" s="4">
        <v>143</v>
      </c>
      <c r="AI102" s="9">
        <f t="shared" si="113"/>
        <v>3.1086956521739131</v>
      </c>
      <c r="AJ102" s="4">
        <v>90</v>
      </c>
      <c r="AK102" s="9">
        <f t="shared" si="114"/>
        <v>1.9565217391304348</v>
      </c>
      <c r="AL102" s="4">
        <v>39</v>
      </c>
      <c r="AM102" s="9">
        <f t="shared" si="115"/>
        <v>0.84782608695652173</v>
      </c>
      <c r="AN102" s="4">
        <v>7</v>
      </c>
      <c r="AO102" s="9">
        <f t="shared" si="116"/>
        <v>0.15217391304347827</v>
      </c>
      <c r="AP102" s="4">
        <v>39</v>
      </c>
      <c r="AQ102" s="9">
        <f t="shared" si="117"/>
        <v>0.84782608695652173</v>
      </c>
      <c r="AR102" s="4">
        <v>98</v>
      </c>
      <c r="AS102" s="9">
        <f t="shared" si="118"/>
        <v>2.1304347826086958</v>
      </c>
      <c r="AT102" s="5">
        <v>2.2067324520526053</v>
      </c>
      <c r="AU102" s="5">
        <v>7.1823996920532873E-2</v>
      </c>
      <c r="AV102" s="5">
        <v>1.3227992730960012</v>
      </c>
      <c r="AW102" s="5">
        <v>0.88393317895660406</v>
      </c>
      <c r="AX102" s="5">
        <v>107.32094322227957</v>
      </c>
      <c r="AY102" s="5">
        <v>105.4461421129967</v>
      </c>
      <c r="AZ102" s="5">
        <v>9.5510960694324414</v>
      </c>
      <c r="BA102" s="5">
        <v>10.043478260869565</v>
      </c>
      <c r="BB102" s="5">
        <v>15.037022973229542</v>
      </c>
      <c r="BC102" s="6">
        <v>0.47709923664122134</v>
      </c>
      <c r="BD102" s="6">
        <v>0.45335276967930027</v>
      </c>
      <c r="BE102" s="5">
        <v>13.3293648912504</v>
      </c>
      <c r="BF102" s="6">
        <v>0.40524781341107874</v>
      </c>
      <c r="BG102" s="6">
        <v>0.1924198250728863</v>
      </c>
      <c r="BH102" s="5">
        <v>7.5127952293750297</v>
      </c>
      <c r="BI102" s="5">
        <v>10.962548140822745</v>
      </c>
      <c r="BJ102" s="5">
        <v>8.2757673399073983</v>
      </c>
      <c r="BK102" s="5">
        <v>9.1766232320661789</v>
      </c>
      <c r="BL102" s="5">
        <v>1.7382902781729701</v>
      </c>
      <c r="BM102" s="5">
        <v>0.49693453508668406</v>
      </c>
      <c r="BN102" s="5">
        <v>9.4881276761385749</v>
      </c>
      <c r="BO102" t="s">
        <v>323</v>
      </c>
      <c r="BP102">
        <v>120000</v>
      </c>
    </row>
    <row r="103" spans="1:68" x14ac:dyDescent="0.3">
      <c r="A103" s="1" t="s">
        <v>197</v>
      </c>
      <c r="B103" s="1" t="s">
        <v>313</v>
      </c>
      <c r="C103" s="14" t="s">
        <v>93</v>
      </c>
      <c r="D103" s="7">
        <v>9</v>
      </c>
      <c r="E103" s="7">
        <v>6</v>
      </c>
      <c r="F103" s="7">
        <v>15</v>
      </c>
      <c r="G103" s="2">
        <f t="shared" si="97"/>
        <v>3375</v>
      </c>
      <c r="H103" s="7">
        <v>10</v>
      </c>
      <c r="I103" s="9">
        <f t="shared" si="98"/>
        <v>1.1111111111111112</v>
      </c>
      <c r="J103" s="11">
        <v>13</v>
      </c>
      <c r="K103" s="11">
        <v>4</v>
      </c>
      <c r="L103" s="9">
        <f t="shared" si="99"/>
        <v>1.4444444444444444</v>
      </c>
      <c r="M103" s="9">
        <f t="shared" si="100"/>
        <v>0.44444444444444442</v>
      </c>
      <c r="N103" s="12">
        <f t="shared" si="101"/>
        <v>0.30769230769230771</v>
      </c>
      <c r="O103" s="2">
        <v>6</v>
      </c>
      <c r="P103" s="4">
        <v>3</v>
      </c>
      <c r="Q103" s="9">
        <f t="shared" si="102"/>
        <v>0.66666666666666663</v>
      </c>
      <c r="R103" s="9">
        <f t="shared" si="103"/>
        <v>0.33333333333333331</v>
      </c>
      <c r="S103" s="12">
        <f t="shared" si="104"/>
        <v>0.5</v>
      </c>
      <c r="T103" s="4">
        <v>7</v>
      </c>
      <c r="U103" s="4">
        <v>1</v>
      </c>
      <c r="V103" s="9">
        <f t="shared" si="105"/>
        <v>0.77777777777777779</v>
      </c>
      <c r="W103" s="9">
        <f t="shared" si="106"/>
        <v>0.1111111111111111</v>
      </c>
      <c r="X103" s="12">
        <f t="shared" si="107"/>
        <v>0.14285714285714285</v>
      </c>
      <c r="Y103" s="4">
        <v>2</v>
      </c>
      <c r="Z103" s="4">
        <v>1</v>
      </c>
      <c r="AA103" s="9">
        <f t="shared" si="108"/>
        <v>0.22222222222222221</v>
      </c>
      <c r="AB103" s="9">
        <f t="shared" si="109"/>
        <v>0.1111111111111111</v>
      </c>
      <c r="AC103" s="12">
        <f t="shared" si="110"/>
        <v>0.5</v>
      </c>
      <c r="AD103" s="4">
        <v>5</v>
      </c>
      <c r="AE103" s="9">
        <f t="shared" si="111"/>
        <v>0.55555555555555558</v>
      </c>
      <c r="AF103" s="4">
        <v>1</v>
      </c>
      <c r="AG103" s="9">
        <f t="shared" si="112"/>
        <v>0.1111111111111111</v>
      </c>
      <c r="AH103" s="4">
        <v>4</v>
      </c>
      <c r="AI103" s="9">
        <f t="shared" si="113"/>
        <v>0.44444444444444442</v>
      </c>
      <c r="AJ103" s="4">
        <v>0</v>
      </c>
      <c r="AK103" s="9">
        <f t="shared" si="114"/>
        <v>0</v>
      </c>
      <c r="AL103" s="4">
        <v>2</v>
      </c>
      <c r="AM103" s="9">
        <f t="shared" si="115"/>
        <v>0.22222222222222221</v>
      </c>
      <c r="AN103" s="4">
        <v>0</v>
      </c>
      <c r="AO103" s="9">
        <f t="shared" si="116"/>
        <v>0</v>
      </c>
      <c r="AP103" s="4">
        <v>0</v>
      </c>
      <c r="AQ103" s="9">
        <f t="shared" si="117"/>
        <v>0</v>
      </c>
      <c r="AR103" s="4">
        <v>3</v>
      </c>
      <c r="AS103" s="9">
        <f t="shared" si="118"/>
        <v>0.33333333333333331</v>
      </c>
      <c r="AT103" s="5">
        <v>-5.9252763690912126E-3</v>
      </c>
      <c r="AU103" s="5">
        <v>-4.2135298624648623E-3</v>
      </c>
      <c r="AV103" s="5">
        <v>-3.4726584850517377E-2</v>
      </c>
      <c r="AW103" s="5">
        <v>2.8801308481426164E-2</v>
      </c>
      <c r="AX103" s="5">
        <v>84.519745628514286</v>
      </c>
      <c r="AY103" s="5">
        <v>107.30378183745846</v>
      </c>
      <c r="AZ103" s="5">
        <v>0.56812936269134273</v>
      </c>
      <c r="BA103" s="5">
        <v>0.77777777777777779</v>
      </c>
      <c r="BB103" s="5">
        <v>4.9777777777777779</v>
      </c>
      <c r="BC103" s="6">
        <v>0</v>
      </c>
      <c r="BD103" s="6">
        <v>0</v>
      </c>
      <c r="BE103" s="5">
        <v>1.9240532649471942</v>
      </c>
      <c r="BF103" s="6">
        <v>0</v>
      </c>
      <c r="BG103" s="6">
        <v>0</v>
      </c>
      <c r="BH103" s="5">
        <v>0.32770097286226318</v>
      </c>
      <c r="BI103" s="5">
        <v>1.3108038914490527</v>
      </c>
      <c r="BJ103" s="5">
        <v>0.73394495412844041</v>
      </c>
      <c r="BK103" s="5">
        <v>0</v>
      </c>
      <c r="BL103" s="5">
        <v>1.9476246690509926</v>
      </c>
      <c r="BM103" s="5">
        <v>0</v>
      </c>
      <c r="BN103" s="5">
        <v>0</v>
      </c>
      <c r="BO103" t="s">
        <v>323</v>
      </c>
      <c r="BP103">
        <v>140000</v>
      </c>
    </row>
    <row r="104" spans="1:68" x14ac:dyDescent="0.3">
      <c r="A104" s="1" t="s">
        <v>197</v>
      </c>
      <c r="B104" s="1" t="s">
        <v>313</v>
      </c>
      <c r="C104" s="14" t="s">
        <v>204</v>
      </c>
      <c r="D104" s="7">
        <v>31</v>
      </c>
      <c r="E104" s="7">
        <v>16</v>
      </c>
      <c r="F104" s="7">
        <v>5</v>
      </c>
      <c r="G104" s="2">
        <f t="shared" si="97"/>
        <v>29915</v>
      </c>
      <c r="H104" s="7">
        <v>162</v>
      </c>
      <c r="I104" s="9">
        <f t="shared" si="98"/>
        <v>5.225806451612903</v>
      </c>
      <c r="J104" s="11">
        <v>120</v>
      </c>
      <c r="K104" s="11">
        <v>58</v>
      </c>
      <c r="L104" s="9">
        <f t="shared" si="99"/>
        <v>3.870967741935484</v>
      </c>
      <c r="M104" s="9">
        <f t="shared" si="100"/>
        <v>1.8709677419354838</v>
      </c>
      <c r="N104" s="12">
        <f t="shared" si="101"/>
        <v>0.48333333333333334</v>
      </c>
      <c r="O104" s="2">
        <v>46</v>
      </c>
      <c r="P104" s="4">
        <v>25</v>
      </c>
      <c r="Q104" s="9">
        <f t="shared" si="102"/>
        <v>1.4838709677419355</v>
      </c>
      <c r="R104" s="9">
        <f t="shared" si="103"/>
        <v>0.80645161290322576</v>
      </c>
      <c r="S104" s="12">
        <f t="shared" si="104"/>
        <v>0.54347826086956519</v>
      </c>
      <c r="T104" s="4">
        <v>74</v>
      </c>
      <c r="U104" s="4">
        <v>33</v>
      </c>
      <c r="V104" s="9">
        <f t="shared" si="105"/>
        <v>2.3870967741935485</v>
      </c>
      <c r="W104" s="9">
        <f t="shared" si="106"/>
        <v>1.064516129032258</v>
      </c>
      <c r="X104" s="12">
        <f t="shared" si="107"/>
        <v>0.44594594594594594</v>
      </c>
      <c r="Y104" s="4">
        <v>14</v>
      </c>
      <c r="Z104" s="4">
        <v>13</v>
      </c>
      <c r="AA104" s="9">
        <f t="shared" si="108"/>
        <v>0.45161290322580644</v>
      </c>
      <c r="AB104" s="9">
        <f t="shared" si="109"/>
        <v>0.41935483870967744</v>
      </c>
      <c r="AC104" s="12">
        <f t="shared" si="110"/>
        <v>0.9285714285714286</v>
      </c>
      <c r="AD104" s="4">
        <v>57</v>
      </c>
      <c r="AE104" s="9">
        <f t="shared" si="111"/>
        <v>1.8387096774193548</v>
      </c>
      <c r="AF104" s="4">
        <v>25</v>
      </c>
      <c r="AG104" s="9">
        <f t="shared" si="112"/>
        <v>0.80645161290322576</v>
      </c>
      <c r="AH104" s="4">
        <v>32</v>
      </c>
      <c r="AI104" s="9">
        <f t="shared" si="113"/>
        <v>1.032258064516129</v>
      </c>
      <c r="AJ104" s="4">
        <v>30</v>
      </c>
      <c r="AK104" s="9">
        <f t="shared" si="114"/>
        <v>0.967741935483871</v>
      </c>
      <c r="AL104" s="4">
        <v>13</v>
      </c>
      <c r="AM104" s="9">
        <f t="shared" si="115"/>
        <v>0.41935483870967744</v>
      </c>
      <c r="AN104" s="4">
        <v>1</v>
      </c>
      <c r="AO104" s="9">
        <f t="shared" si="116"/>
        <v>3.2258064516129031E-2</v>
      </c>
      <c r="AP104" s="4">
        <v>21</v>
      </c>
      <c r="AQ104" s="9">
        <f t="shared" si="117"/>
        <v>0.67741935483870963</v>
      </c>
      <c r="AR104" s="4">
        <v>37</v>
      </c>
      <c r="AS104" s="9">
        <f t="shared" si="118"/>
        <v>1.1935483870967742</v>
      </c>
      <c r="AT104" s="5">
        <v>1.1523607568962875</v>
      </c>
      <c r="AU104" s="5">
        <v>9.2450804497780037E-2</v>
      </c>
      <c r="AV104" s="5">
        <v>0.97084431703055474</v>
      </c>
      <c r="AW104" s="5">
        <v>0.18151643986573271</v>
      </c>
      <c r="AX104" s="5">
        <v>120.59354814506493</v>
      </c>
      <c r="AY104" s="5">
        <v>108.63013312381176</v>
      </c>
      <c r="AZ104" s="5">
        <v>6.8934772378655769</v>
      </c>
      <c r="BA104" s="5">
        <v>5.774193548387097</v>
      </c>
      <c r="BB104" s="5">
        <v>14.360688617750291</v>
      </c>
      <c r="BC104" s="6">
        <v>0.64204185161699434</v>
      </c>
      <c r="BD104" s="6">
        <v>0.62083333333333335</v>
      </c>
      <c r="BE104" s="5">
        <v>7.9272281604060648</v>
      </c>
      <c r="BF104" s="6">
        <v>0.6166666666666667</v>
      </c>
      <c r="BG104" s="6">
        <v>0.11666666666666667</v>
      </c>
      <c r="BH104" s="5">
        <v>3.183623441019396</v>
      </c>
      <c r="BI104" s="5">
        <v>4.0750380045048278</v>
      </c>
      <c r="BJ104" s="5">
        <v>3.2514141750249559</v>
      </c>
      <c r="BK104" s="5">
        <v>4.8933487836290297</v>
      </c>
      <c r="BL104" s="5">
        <v>1.4282472397561812</v>
      </c>
      <c r="BM104" s="5">
        <v>0.11792539744544107</v>
      </c>
      <c r="BN104" s="5">
        <v>14.270182114705083</v>
      </c>
      <c r="BO104" t="s">
        <v>323</v>
      </c>
      <c r="BP104">
        <v>41000</v>
      </c>
    </row>
    <row r="105" spans="1:68" x14ac:dyDescent="0.3">
      <c r="A105" s="1" t="s">
        <v>197</v>
      </c>
      <c r="B105" s="1" t="s">
        <v>313</v>
      </c>
      <c r="C105" s="14" t="s">
        <v>94</v>
      </c>
      <c r="D105" s="7">
        <v>45</v>
      </c>
      <c r="E105" s="7">
        <v>20</v>
      </c>
      <c r="F105" s="7">
        <v>9</v>
      </c>
      <c r="G105" s="2">
        <f t="shared" si="97"/>
        <v>54405</v>
      </c>
      <c r="H105" s="7">
        <v>371</v>
      </c>
      <c r="I105" s="9">
        <f t="shared" si="98"/>
        <v>8.2444444444444436</v>
      </c>
      <c r="J105" s="11">
        <v>315</v>
      </c>
      <c r="K105" s="11">
        <v>137</v>
      </c>
      <c r="L105" s="9">
        <f t="shared" si="99"/>
        <v>7</v>
      </c>
      <c r="M105" s="9">
        <f t="shared" si="100"/>
        <v>3.0444444444444443</v>
      </c>
      <c r="N105" s="12">
        <f t="shared" si="101"/>
        <v>0.43492063492063493</v>
      </c>
      <c r="O105" s="2">
        <v>193</v>
      </c>
      <c r="P105" s="4">
        <v>89</v>
      </c>
      <c r="Q105" s="9">
        <f t="shared" si="102"/>
        <v>4.2888888888888888</v>
      </c>
      <c r="R105" s="9">
        <f t="shared" si="103"/>
        <v>1.9777777777777779</v>
      </c>
      <c r="S105" s="12">
        <f t="shared" si="104"/>
        <v>0.46113989637305697</v>
      </c>
      <c r="T105" s="4">
        <v>122</v>
      </c>
      <c r="U105" s="4">
        <v>48</v>
      </c>
      <c r="V105" s="9">
        <f t="shared" si="105"/>
        <v>2.7111111111111112</v>
      </c>
      <c r="W105" s="9">
        <f t="shared" si="106"/>
        <v>1.0666666666666667</v>
      </c>
      <c r="X105" s="12">
        <f t="shared" si="107"/>
        <v>0.39344262295081966</v>
      </c>
      <c r="Y105" s="4">
        <v>80</v>
      </c>
      <c r="Z105" s="4">
        <v>49</v>
      </c>
      <c r="AA105" s="9">
        <f t="shared" si="108"/>
        <v>1.7777777777777777</v>
      </c>
      <c r="AB105" s="9">
        <f t="shared" si="109"/>
        <v>1.0888888888888888</v>
      </c>
      <c r="AC105" s="12">
        <f t="shared" si="110"/>
        <v>0.61250000000000004</v>
      </c>
      <c r="AD105" s="4">
        <v>202</v>
      </c>
      <c r="AE105" s="9">
        <f t="shared" si="111"/>
        <v>4.4888888888888889</v>
      </c>
      <c r="AF105" s="4">
        <v>92</v>
      </c>
      <c r="AG105" s="9">
        <f t="shared" si="112"/>
        <v>2.0444444444444443</v>
      </c>
      <c r="AH105" s="4">
        <v>110</v>
      </c>
      <c r="AI105" s="9">
        <f t="shared" si="113"/>
        <v>2.4444444444444446</v>
      </c>
      <c r="AJ105" s="4">
        <v>81</v>
      </c>
      <c r="AK105" s="9">
        <f t="shared" si="114"/>
        <v>1.8</v>
      </c>
      <c r="AL105" s="4">
        <v>21</v>
      </c>
      <c r="AM105" s="9">
        <f t="shared" si="115"/>
        <v>0.46666666666666667</v>
      </c>
      <c r="AN105" s="4">
        <v>6</v>
      </c>
      <c r="AO105" s="9">
        <f t="shared" si="116"/>
        <v>0.13333333333333333</v>
      </c>
      <c r="AP105" s="4">
        <v>51</v>
      </c>
      <c r="AQ105" s="9">
        <f t="shared" si="117"/>
        <v>1.1333333333333333</v>
      </c>
      <c r="AR105" s="4">
        <v>80</v>
      </c>
      <c r="AS105" s="9">
        <f t="shared" si="118"/>
        <v>1.7777777777777777</v>
      </c>
      <c r="AT105" s="5">
        <v>2.0882544874638564</v>
      </c>
      <c r="AU105" s="5">
        <v>9.21204074977163E-2</v>
      </c>
      <c r="AV105" s="5">
        <v>1.5165856718939934</v>
      </c>
      <c r="AW105" s="5">
        <v>0.57166881556986304</v>
      </c>
      <c r="AX105" s="5">
        <v>109.36568178961687</v>
      </c>
      <c r="AY105" s="5">
        <v>106.24208429238925</v>
      </c>
      <c r="AZ105" s="5">
        <v>12.190322771695394</v>
      </c>
      <c r="BA105" s="5">
        <v>9.3555555555555561</v>
      </c>
      <c r="BB105" s="5">
        <v>18.571822442790186</v>
      </c>
      <c r="BC105" s="6">
        <v>0.52969731581953172</v>
      </c>
      <c r="BD105" s="6">
        <v>0.51111111111111107</v>
      </c>
      <c r="BE105" s="5">
        <v>17.250175420138188</v>
      </c>
      <c r="BF105" s="6">
        <v>0.38730158730158731</v>
      </c>
      <c r="BG105" s="6">
        <v>0.25396825396825395</v>
      </c>
      <c r="BH105" s="5">
        <v>9.3512684563673112</v>
      </c>
      <c r="BI105" s="5">
        <v>11.180864458700047</v>
      </c>
      <c r="BJ105" s="5">
        <v>9.1970769686070071</v>
      </c>
      <c r="BK105" s="5">
        <v>11.509625990440615</v>
      </c>
      <c r="BL105" s="5">
        <v>1.2686140834389219</v>
      </c>
      <c r="BM105" s="5">
        <v>0.56475438478834061</v>
      </c>
      <c r="BN105" s="5">
        <v>12.711864406779661</v>
      </c>
      <c r="BO105" t="s">
        <v>323</v>
      </c>
      <c r="BP105">
        <v>80000</v>
      </c>
    </row>
    <row r="106" spans="1:68" x14ac:dyDescent="0.3">
      <c r="A106" s="1" t="s">
        <v>197</v>
      </c>
      <c r="B106" s="1" t="s">
        <v>313</v>
      </c>
      <c r="C106" s="14" t="s">
        <v>205</v>
      </c>
      <c r="D106" s="7">
        <v>23</v>
      </c>
      <c r="E106" s="7">
        <v>11</v>
      </c>
      <c r="F106" s="7">
        <v>26</v>
      </c>
      <c r="G106" s="2">
        <f t="shared" si="97"/>
        <v>15778</v>
      </c>
      <c r="H106" s="7">
        <v>81</v>
      </c>
      <c r="I106" s="9">
        <f t="shared" si="98"/>
        <v>3.5217391304347827</v>
      </c>
      <c r="J106" s="11">
        <v>89</v>
      </c>
      <c r="K106" s="11">
        <v>30</v>
      </c>
      <c r="L106" s="9">
        <f t="shared" si="99"/>
        <v>3.8695652173913042</v>
      </c>
      <c r="M106" s="9">
        <f t="shared" si="100"/>
        <v>1.3043478260869565</v>
      </c>
      <c r="N106" s="12">
        <f t="shared" si="101"/>
        <v>0.33707865168539325</v>
      </c>
      <c r="O106" s="2">
        <v>49</v>
      </c>
      <c r="P106" s="4">
        <v>21</v>
      </c>
      <c r="Q106" s="9">
        <f t="shared" si="102"/>
        <v>2.1304347826086958</v>
      </c>
      <c r="R106" s="9">
        <f t="shared" si="103"/>
        <v>0.91304347826086951</v>
      </c>
      <c r="S106" s="12">
        <f t="shared" si="104"/>
        <v>0.42857142857142855</v>
      </c>
      <c r="T106" s="4">
        <v>40</v>
      </c>
      <c r="U106" s="4">
        <v>9</v>
      </c>
      <c r="V106" s="9">
        <f t="shared" si="105"/>
        <v>1.7391304347826086</v>
      </c>
      <c r="W106" s="9">
        <f t="shared" si="106"/>
        <v>0.39130434782608697</v>
      </c>
      <c r="X106" s="12">
        <f t="shared" si="107"/>
        <v>0.22500000000000001</v>
      </c>
      <c r="Y106" s="4">
        <v>17</v>
      </c>
      <c r="Z106" s="4">
        <v>12</v>
      </c>
      <c r="AA106" s="9">
        <f t="shared" si="108"/>
        <v>0.73913043478260865</v>
      </c>
      <c r="AB106" s="9">
        <f t="shared" si="109"/>
        <v>0.52173913043478259</v>
      </c>
      <c r="AC106" s="12">
        <f t="shared" si="110"/>
        <v>0.70588235294117652</v>
      </c>
      <c r="AD106" s="4">
        <v>48</v>
      </c>
      <c r="AE106" s="9">
        <f t="shared" si="111"/>
        <v>2.0869565217391304</v>
      </c>
      <c r="AF106" s="4">
        <v>20</v>
      </c>
      <c r="AG106" s="9">
        <f t="shared" si="112"/>
        <v>0.86956521739130432</v>
      </c>
      <c r="AH106" s="4">
        <v>28</v>
      </c>
      <c r="AI106" s="9">
        <f t="shared" si="113"/>
        <v>1.2173913043478262</v>
      </c>
      <c r="AJ106" s="4">
        <v>39</v>
      </c>
      <c r="AK106" s="9">
        <f t="shared" si="114"/>
        <v>1.6956521739130435</v>
      </c>
      <c r="AL106" s="4">
        <v>17</v>
      </c>
      <c r="AM106" s="9">
        <f t="shared" si="115"/>
        <v>0.73913043478260865</v>
      </c>
      <c r="AN106" s="4">
        <v>5</v>
      </c>
      <c r="AO106" s="9">
        <f t="shared" si="116"/>
        <v>0.21739130434782608</v>
      </c>
      <c r="AP106" s="4">
        <v>23</v>
      </c>
      <c r="AQ106" s="9">
        <f t="shared" si="117"/>
        <v>1</v>
      </c>
      <c r="AR106" s="4">
        <v>39</v>
      </c>
      <c r="AS106" s="9">
        <f t="shared" si="118"/>
        <v>1.6956521739130435</v>
      </c>
      <c r="AT106" s="5">
        <v>0.1768315437643922</v>
      </c>
      <c r="AU106" s="5">
        <v>2.6897940488942916E-2</v>
      </c>
      <c r="AV106" s="5">
        <v>-0.14957753564881615</v>
      </c>
      <c r="AW106" s="5">
        <v>0.32640907941320835</v>
      </c>
      <c r="AX106" s="5">
        <v>90.853321975630635</v>
      </c>
      <c r="AY106" s="5">
        <v>100.76669864291583</v>
      </c>
      <c r="AZ106" s="5">
        <v>4.0946757794061774</v>
      </c>
      <c r="BA106" s="5">
        <v>4.4782608695652177</v>
      </c>
      <c r="BB106" s="5">
        <v>15.667384966408926</v>
      </c>
      <c r="BC106" s="6">
        <v>0.41977611940298504</v>
      </c>
      <c r="BD106" s="6">
        <v>0.38764044943820225</v>
      </c>
      <c r="BE106" s="5">
        <v>9.0537811117322811</v>
      </c>
      <c r="BF106" s="6">
        <v>0.449438202247191</v>
      </c>
      <c r="BG106" s="6">
        <v>0.19101123595505617</v>
      </c>
      <c r="BH106" s="5">
        <v>3.5827365837710992</v>
      </c>
      <c r="BI106" s="5">
        <v>5.0158312172795387</v>
      </c>
      <c r="BJ106" s="5">
        <v>3.8516061732687832</v>
      </c>
      <c r="BK106" s="5">
        <v>8.7237425601201934</v>
      </c>
      <c r="BL106" s="5">
        <v>3.5411638162885248</v>
      </c>
      <c r="BM106" s="5">
        <v>0.82943154908783256</v>
      </c>
      <c r="BN106" s="5">
        <v>19.25008369601607</v>
      </c>
      <c r="BO106" t="s">
        <v>323</v>
      </c>
      <c r="BP106">
        <v>48931</v>
      </c>
    </row>
    <row r="107" spans="1:68" x14ac:dyDescent="0.3">
      <c r="A107" s="1" t="s">
        <v>197</v>
      </c>
      <c r="B107" s="1" t="s">
        <v>313</v>
      </c>
      <c r="C107" s="14" t="s">
        <v>84</v>
      </c>
      <c r="D107" s="7">
        <v>21</v>
      </c>
      <c r="E107" s="7">
        <v>8</v>
      </c>
      <c r="F107" s="7">
        <v>46</v>
      </c>
      <c r="G107" s="2">
        <f t="shared" si="97"/>
        <v>11046</v>
      </c>
      <c r="H107" s="7">
        <v>28</v>
      </c>
      <c r="I107" s="9">
        <f t="shared" si="98"/>
        <v>1.3333333333333333</v>
      </c>
      <c r="J107" s="11">
        <v>40</v>
      </c>
      <c r="K107" s="11">
        <v>10</v>
      </c>
      <c r="L107" s="9">
        <f t="shared" si="99"/>
        <v>1.9047619047619047</v>
      </c>
      <c r="M107" s="9">
        <f t="shared" si="100"/>
        <v>0.47619047619047616</v>
      </c>
      <c r="N107" s="12">
        <f t="shared" si="101"/>
        <v>0.25</v>
      </c>
      <c r="O107" s="2">
        <v>29</v>
      </c>
      <c r="P107" s="4">
        <v>9</v>
      </c>
      <c r="Q107" s="9">
        <f t="shared" si="102"/>
        <v>1.3809523809523809</v>
      </c>
      <c r="R107" s="9">
        <f t="shared" si="103"/>
        <v>0.42857142857142855</v>
      </c>
      <c r="S107" s="12">
        <f t="shared" si="104"/>
        <v>0.31034482758620691</v>
      </c>
      <c r="T107" s="4">
        <v>11</v>
      </c>
      <c r="U107" s="4">
        <v>1</v>
      </c>
      <c r="V107" s="9">
        <f t="shared" si="105"/>
        <v>0.52380952380952384</v>
      </c>
      <c r="W107" s="9">
        <f t="shared" si="106"/>
        <v>4.7619047619047616E-2</v>
      </c>
      <c r="X107" s="12">
        <f t="shared" si="107"/>
        <v>9.0909090909090912E-2</v>
      </c>
      <c r="Y107" s="4">
        <v>10</v>
      </c>
      <c r="Z107" s="4">
        <v>7</v>
      </c>
      <c r="AA107" s="9">
        <f t="shared" si="108"/>
        <v>0.47619047619047616</v>
      </c>
      <c r="AB107" s="9">
        <f t="shared" si="109"/>
        <v>0.33333333333333331</v>
      </c>
      <c r="AC107" s="12">
        <f t="shared" si="110"/>
        <v>0.7</v>
      </c>
      <c r="AD107" s="4">
        <v>38</v>
      </c>
      <c r="AE107" s="9">
        <f t="shared" si="111"/>
        <v>1.8095238095238095</v>
      </c>
      <c r="AF107" s="4">
        <v>18</v>
      </c>
      <c r="AG107" s="9">
        <f t="shared" si="112"/>
        <v>0.8571428571428571</v>
      </c>
      <c r="AH107" s="4">
        <v>20</v>
      </c>
      <c r="AI107" s="9">
        <f t="shared" si="113"/>
        <v>0.95238095238095233</v>
      </c>
      <c r="AJ107" s="4">
        <v>5</v>
      </c>
      <c r="AK107" s="9">
        <f t="shared" si="114"/>
        <v>0.23809523809523808</v>
      </c>
      <c r="AL107" s="4">
        <v>5</v>
      </c>
      <c r="AM107" s="9">
        <f t="shared" si="115"/>
        <v>0.23809523809523808</v>
      </c>
      <c r="AN107" s="4">
        <v>3</v>
      </c>
      <c r="AO107" s="9">
        <f t="shared" si="116"/>
        <v>0.14285714285714285</v>
      </c>
      <c r="AP107" s="4">
        <v>6</v>
      </c>
      <c r="AQ107" s="9">
        <f t="shared" si="117"/>
        <v>0.2857142857142857</v>
      </c>
      <c r="AR107" s="4">
        <v>27</v>
      </c>
      <c r="AS107" s="9">
        <f t="shared" si="118"/>
        <v>1.2857142857142858</v>
      </c>
      <c r="AT107" s="5">
        <v>-6.4312551895935571E-2</v>
      </c>
      <c r="AU107" s="5">
        <v>-1.3973395306015334E-2</v>
      </c>
      <c r="AV107" s="5">
        <v>-0.19410842928113323</v>
      </c>
      <c r="AW107" s="5">
        <v>0.12979587738519766</v>
      </c>
      <c r="AX107" s="5">
        <v>81.085309605404134</v>
      </c>
      <c r="AY107" s="5">
        <v>105.57361390257785</v>
      </c>
      <c r="AZ107" s="5">
        <v>1.0075199397551813</v>
      </c>
      <c r="BA107" s="5">
        <v>1.9047619047619047</v>
      </c>
      <c r="BB107" s="5">
        <v>8.6909288430200977</v>
      </c>
      <c r="BC107" s="6">
        <v>0.31531531531531531</v>
      </c>
      <c r="BD107" s="6">
        <v>0.26250000000000001</v>
      </c>
      <c r="BE107" s="5">
        <v>4.9808525420910872</v>
      </c>
      <c r="BF107" s="6">
        <v>0.27500000000000002</v>
      </c>
      <c r="BG107" s="6">
        <v>0.25</v>
      </c>
      <c r="BH107" s="5">
        <v>4.2052881498484345</v>
      </c>
      <c r="BI107" s="5">
        <v>4.6725423887204824</v>
      </c>
      <c r="BJ107" s="5">
        <v>3.9766979453727282</v>
      </c>
      <c r="BK107" s="5">
        <v>1.4053266564702409</v>
      </c>
      <c r="BL107" s="5">
        <v>1.4876953779755344</v>
      </c>
      <c r="BM107" s="5">
        <v>0.64903807149154358</v>
      </c>
      <c r="BN107" s="5">
        <v>11.904761904761905</v>
      </c>
      <c r="BO107" t="s">
        <v>323</v>
      </c>
      <c r="BP107">
        <v>75000</v>
      </c>
    </row>
    <row r="108" spans="1:68" x14ac:dyDescent="0.3">
      <c r="A108" s="1" t="s">
        <v>197</v>
      </c>
      <c r="B108" s="1" t="s">
        <v>313</v>
      </c>
      <c r="C108" s="14" t="s">
        <v>91</v>
      </c>
      <c r="D108" s="7">
        <v>8</v>
      </c>
      <c r="E108" s="7">
        <v>3</v>
      </c>
      <c r="F108" s="7">
        <v>16</v>
      </c>
      <c r="G108" s="2">
        <f t="shared" si="97"/>
        <v>1568</v>
      </c>
      <c r="H108" s="7">
        <v>3</v>
      </c>
      <c r="I108" s="9">
        <f t="shared" si="98"/>
        <v>0.375</v>
      </c>
      <c r="J108" s="11">
        <v>6</v>
      </c>
      <c r="K108" s="11">
        <v>1</v>
      </c>
      <c r="L108" s="9">
        <f t="shared" si="99"/>
        <v>0.75</v>
      </c>
      <c r="M108" s="9">
        <f t="shared" si="100"/>
        <v>0.125</v>
      </c>
      <c r="N108" s="12">
        <f t="shared" si="101"/>
        <v>0.16666666666666666</v>
      </c>
      <c r="O108" s="2">
        <v>2</v>
      </c>
      <c r="P108" s="4">
        <v>0</v>
      </c>
      <c r="Q108" s="9">
        <f t="shared" si="102"/>
        <v>0.25</v>
      </c>
      <c r="R108" s="9">
        <f t="shared" si="103"/>
        <v>0</v>
      </c>
      <c r="S108" s="12">
        <f t="shared" si="104"/>
        <v>0</v>
      </c>
      <c r="T108" s="4">
        <v>4</v>
      </c>
      <c r="U108" s="4">
        <v>1</v>
      </c>
      <c r="V108" s="9">
        <f t="shared" si="105"/>
        <v>0.5</v>
      </c>
      <c r="W108" s="9">
        <f t="shared" si="106"/>
        <v>0.125</v>
      </c>
      <c r="X108" s="12">
        <f t="shared" si="107"/>
        <v>0.25</v>
      </c>
      <c r="Y108" s="4">
        <v>0</v>
      </c>
      <c r="Z108" s="4">
        <v>0</v>
      </c>
      <c r="AA108" s="9">
        <f t="shared" si="108"/>
        <v>0</v>
      </c>
      <c r="AB108" s="9">
        <f t="shared" si="109"/>
        <v>0</v>
      </c>
      <c r="AC108" s="12">
        <v>0</v>
      </c>
      <c r="AD108" s="4">
        <v>3</v>
      </c>
      <c r="AE108" s="9">
        <f t="shared" si="111"/>
        <v>0.375</v>
      </c>
      <c r="AF108" s="4">
        <v>1</v>
      </c>
      <c r="AG108" s="9">
        <f t="shared" si="112"/>
        <v>0.125</v>
      </c>
      <c r="AH108" s="4">
        <v>2</v>
      </c>
      <c r="AI108" s="9">
        <f t="shared" si="113"/>
        <v>0.25</v>
      </c>
      <c r="AJ108" s="4">
        <v>0</v>
      </c>
      <c r="AK108" s="9">
        <f t="shared" si="114"/>
        <v>0</v>
      </c>
      <c r="AL108" s="4">
        <v>0</v>
      </c>
      <c r="AM108" s="9">
        <f t="shared" si="115"/>
        <v>0</v>
      </c>
      <c r="AN108" s="4">
        <v>0</v>
      </c>
      <c r="AO108" s="9">
        <f t="shared" si="116"/>
        <v>0</v>
      </c>
      <c r="AP108" s="4">
        <v>0</v>
      </c>
      <c r="AQ108" s="9">
        <f t="shared" si="117"/>
        <v>0</v>
      </c>
      <c r="AR108" s="4">
        <v>3</v>
      </c>
      <c r="AS108" s="9">
        <f t="shared" si="118"/>
        <v>0.375</v>
      </c>
      <c r="AT108" s="5">
        <v>-3.658572212599933E-2</v>
      </c>
      <c r="AU108" s="5">
        <v>-5.5998554274488771E-2</v>
      </c>
      <c r="AV108" s="5">
        <v>-3.803561072532087E-2</v>
      </c>
      <c r="AW108" s="5">
        <v>1.4498885993215391E-3</v>
      </c>
      <c r="AX108" s="5">
        <v>67.933109074813359</v>
      </c>
      <c r="AY108" s="5">
        <v>111.39637990706966</v>
      </c>
      <c r="AZ108" s="5">
        <v>-0.37107144372410522</v>
      </c>
      <c r="BA108" s="5">
        <v>0.125</v>
      </c>
      <c r="BB108" s="5">
        <v>1.5306122448979593</v>
      </c>
      <c r="BC108" s="6">
        <v>0.25</v>
      </c>
      <c r="BD108" s="6">
        <v>0.25</v>
      </c>
      <c r="BE108" s="5">
        <v>1.5913073597788576</v>
      </c>
      <c r="BF108" s="6">
        <v>0.66666666666666663</v>
      </c>
      <c r="BG108" s="6">
        <v>0</v>
      </c>
      <c r="BH108" s="5">
        <v>0.62697890215994234</v>
      </c>
      <c r="BI108" s="5">
        <v>1.2539578043198847</v>
      </c>
      <c r="BJ108" s="5">
        <v>0.84253885040254639</v>
      </c>
      <c r="BK108" s="5">
        <v>0</v>
      </c>
      <c r="BL108" s="5">
        <v>0</v>
      </c>
      <c r="BM108" s="5">
        <v>0</v>
      </c>
      <c r="BN108" s="5">
        <v>0</v>
      </c>
      <c r="BO108" t="s">
        <v>323</v>
      </c>
      <c r="BP108">
        <v>45000</v>
      </c>
    </row>
    <row r="109" spans="1:68" x14ac:dyDescent="0.3">
      <c r="A109" s="1" t="s">
        <v>197</v>
      </c>
      <c r="B109" s="1" t="s">
        <v>313</v>
      </c>
      <c r="C109" s="14" t="s">
        <v>89</v>
      </c>
      <c r="D109" s="7">
        <v>37</v>
      </c>
      <c r="E109" s="7">
        <v>9</v>
      </c>
      <c r="F109" s="7">
        <v>21</v>
      </c>
      <c r="G109" s="2">
        <f t="shared" si="97"/>
        <v>20757</v>
      </c>
      <c r="H109" s="7">
        <v>29</v>
      </c>
      <c r="I109" s="9">
        <f t="shared" si="98"/>
        <v>0.78378378378378377</v>
      </c>
      <c r="J109" s="11">
        <v>36</v>
      </c>
      <c r="K109" s="11">
        <v>10</v>
      </c>
      <c r="L109" s="9">
        <f t="shared" si="99"/>
        <v>0.97297297297297303</v>
      </c>
      <c r="M109" s="9">
        <f t="shared" si="100"/>
        <v>0.27027027027027029</v>
      </c>
      <c r="N109" s="12">
        <f t="shared" si="101"/>
        <v>0.27777777777777779</v>
      </c>
      <c r="O109" s="2">
        <v>5</v>
      </c>
      <c r="P109" s="4">
        <v>3</v>
      </c>
      <c r="Q109" s="9">
        <f t="shared" si="102"/>
        <v>0.13513513513513514</v>
      </c>
      <c r="R109" s="9">
        <f t="shared" si="103"/>
        <v>8.1081081081081086E-2</v>
      </c>
      <c r="S109" s="12">
        <f t="shared" si="104"/>
        <v>0.6</v>
      </c>
      <c r="T109" s="4">
        <v>31</v>
      </c>
      <c r="U109" s="4">
        <v>7</v>
      </c>
      <c r="V109" s="9">
        <f t="shared" si="105"/>
        <v>0.83783783783783783</v>
      </c>
      <c r="W109" s="9">
        <f t="shared" si="106"/>
        <v>0.1891891891891892</v>
      </c>
      <c r="X109" s="12">
        <f t="shared" si="107"/>
        <v>0.22580645161290322</v>
      </c>
      <c r="Y109" s="4">
        <v>6</v>
      </c>
      <c r="Z109" s="4">
        <v>2</v>
      </c>
      <c r="AA109" s="9">
        <f t="shared" si="108"/>
        <v>0.16216216216216217</v>
      </c>
      <c r="AB109" s="9">
        <f t="shared" si="109"/>
        <v>5.4054054054054057E-2</v>
      </c>
      <c r="AC109" s="12">
        <f>Z109/Y109</f>
        <v>0.33333333333333331</v>
      </c>
      <c r="AD109" s="4">
        <v>51</v>
      </c>
      <c r="AE109" s="9">
        <f t="shared" si="111"/>
        <v>1.3783783783783783</v>
      </c>
      <c r="AF109" s="4">
        <v>13</v>
      </c>
      <c r="AG109" s="9">
        <f t="shared" si="112"/>
        <v>0.35135135135135137</v>
      </c>
      <c r="AH109" s="4">
        <v>38</v>
      </c>
      <c r="AI109" s="9">
        <f t="shared" si="113"/>
        <v>1.027027027027027</v>
      </c>
      <c r="AJ109" s="4">
        <v>17</v>
      </c>
      <c r="AK109" s="9">
        <f t="shared" si="114"/>
        <v>0.45945945945945948</v>
      </c>
      <c r="AL109" s="4">
        <v>13</v>
      </c>
      <c r="AM109" s="9">
        <f t="shared" si="115"/>
        <v>0.35135135135135137</v>
      </c>
      <c r="AN109" s="4">
        <v>1</v>
      </c>
      <c r="AO109" s="9">
        <f t="shared" si="116"/>
        <v>2.7027027027027029E-2</v>
      </c>
      <c r="AP109" s="4">
        <v>6</v>
      </c>
      <c r="AQ109" s="9">
        <f t="shared" si="117"/>
        <v>0.16216216216216217</v>
      </c>
      <c r="AR109" s="4">
        <v>48</v>
      </c>
      <c r="AS109" s="9">
        <f t="shared" si="118"/>
        <v>1.2972972972972974</v>
      </c>
      <c r="AT109" s="5">
        <v>0.26280986845639309</v>
      </c>
      <c r="AU109" s="5">
        <v>3.0387034942204724E-2</v>
      </c>
      <c r="AV109" s="5">
        <v>-4.0132516508275869E-3</v>
      </c>
      <c r="AW109" s="5">
        <v>0.2668231201072207</v>
      </c>
      <c r="AX109" s="5">
        <v>95.001635417267138</v>
      </c>
      <c r="AY109" s="5">
        <v>104.97975130428611</v>
      </c>
      <c r="AZ109" s="5">
        <v>2.1158679288930724</v>
      </c>
      <c r="BA109" s="5">
        <v>2.0270270270270272</v>
      </c>
      <c r="BB109" s="5">
        <v>8.6717733776557306</v>
      </c>
      <c r="BC109" s="6">
        <v>0.37525879917184263</v>
      </c>
      <c r="BD109" s="6">
        <v>0.375</v>
      </c>
      <c r="BE109" s="5">
        <v>4.1363779756219632</v>
      </c>
      <c r="BF109" s="6">
        <v>0.86111111111111116</v>
      </c>
      <c r="BG109" s="6">
        <v>0.16666666666666666</v>
      </c>
      <c r="BH109" s="5">
        <v>2.8476688818244793</v>
      </c>
      <c r="BI109" s="5">
        <v>8.3239551930254017</v>
      </c>
      <c r="BJ109" s="5">
        <v>5.0041701417848206</v>
      </c>
      <c r="BK109" s="5">
        <v>4.4721689690664013</v>
      </c>
      <c r="BL109" s="5">
        <v>2.0583907201091751</v>
      </c>
      <c r="BM109" s="5">
        <v>0.20284850006212235</v>
      </c>
      <c r="BN109" s="5">
        <v>13.440860215053764</v>
      </c>
      <c r="BO109" t="s">
        <v>323</v>
      </c>
      <c r="BP109">
        <v>90000</v>
      </c>
    </row>
    <row r="110" spans="1:68" x14ac:dyDescent="0.3">
      <c r="A110" s="1" t="s">
        <v>197</v>
      </c>
      <c r="B110" s="1" t="s">
        <v>313</v>
      </c>
      <c r="C110" s="14" t="s">
        <v>95</v>
      </c>
      <c r="D110" s="7">
        <v>5</v>
      </c>
      <c r="E110" s="7">
        <v>2</v>
      </c>
      <c r="F110" s="7">
        <v>3</v>
      </c>
      <c r="G110" s="2">
        <f t="shared" si="97"/>
        <v>615</v>
      </c>
      <c r="H110" s="7">
        <v>0</v>
      </c>
      <c r="I110" s="9">
        <f t="shared" si="98"/>
        <v>0</v>
      </c>
      <c r="J110" s="11">
        <v>5</v>
      </c>
      <c r="K110" s="11">
        <v>0</v>
      </c>
      <c r="L110" s="9">
        <f t="shared" si="99"/>
        <v>1</v>
      </c>
      <c r="M110" s="9">
        <f t="shared" si="100"/>
        <v>0</v>
      </c>
      <c r="N110" s="12">
        <f t="shared" si="101"/>
        <v>0</v>
      </c>
      <c r="O110" s="2">
        <v>2</v>
      </c>
      <c r="P110" s="4">
        <v>0</v>
      </c>
      <c r="Q110" s="9">
        <f t="shared" si="102"/>
        <v>0.4</v>
      </c>
      <c r="R110" s="9">
        <f t="shared" si="103"/>
        <v>0</v>
      </c>
      <c r="S110" s="12">
        <f t="shared" si="104"/>
        <v>0</v>
      </c>
      <c r="T110" s="4">
        <v>3</v>
      </c>
      <c r="U110" s="4">
        <v>0</v>
      </c>
      <c r="V110" s="9">
        <f t="shared" si="105"/>
        <v>0.6</v>
      </c>
      <c r="W110" s="9">
        <f t="shared" si="106"/>
        <v>0</v>
      </c>
      <c r="X110" s="12">
        <f t="shared" si="107"/>
        <v>0</v>
      </c>
      <c r="Y110" s="4">
        <v>0</v>
      </c>
      <c r="Z110" s="4">
        <v>0</v>
      </c>
      <c r="AA110" s="9">
        <f t="shared" si="108"/>
        <v>0</v>
      </c>
      <c r="AB110" s="9">
        <f t="shared" si="109"/>
        <v>0</v>
      </c>
      <c r="AC110" s="12">
        <v>0</v>
      </c>
      <c r="AD110" s="4">
        <v>1</v>
      </c>
      <c r="AE110" s="9">
        <f t="shared" si="111"/>
        <v>0.2</v>
      </c>
      <c r="AF110" s="4">
        <v>0</v>
      </c>
      <c r="AG110" s="9">
        <f t="shared" si="112"/>
        <v>0</v>
      </c>
      <c r="AH110" s="4">
        <v>1</v>
      </c>
      <c r="AI110" s="9">
        <f t="shared" si="113"/>
        <v>0.2</v>
      </c>
      <c r="AJ110" s="4">
        <v>0</v>
      </c>
      <c r="AK110" s="9">
        <f t="shared" si="114"/>
        <v>0</v>
      </c>
      <c r="AL110" s="4">
        <v>0</v>
      </c>
      <c r="AM110" s="9">
        <f t="shared" si="115"/>
        <v>0</v>
      </c>
      <c r="AN110" s="4">
        <v>0</v>
      </c>
      <c r="AO110" s="9">
        <f t="shared" si="116"/>
        <v>0</v>
      </c>
      <c r="AP110" s="4">
        <v>0</v>
      </c>
      <c r="AQ110" s="9">
        <f t="shared" si="117"/>
        <v>0</v>
      </c>
      <c r="AR110" s="4">
        <v>0</v>
      </c>
      <c r="AS110" s="9">
        <f t="shared" si="118"/>
        <v>0</v>
      </c>
      <c r="AT110" s="5">
        <v>-9.9163593930713168E-2</v>
      </c>
      <c r="AU110" s="5">
        <v>-0.38697987875400264</v>
      </c>
      <c r="AV110" s="5">
        <v>-0.10039933818616165</v>
      </c>
      <c r="AW110" s="5">
        <v>1.2357442554484831E-3</v>
      </c>
      <c r="AX110" s="5">
        <v>0</v>
      </c>
      <c r="AY110" s="5">
        <v>110.8129818133839</v>
      </c>
      <c r="AZ110" s="5">
        <v>-1.6582457254544403</v>
      </c>
      <c r="BA110" s="5">
        <v>-0.8</v>
      </c>
      <c r="BB110" s="5">
        <v>-15.609756097560975</v>
      </c>
      <c r="BC110" s="6">
        <v>0</v>
      </c>
      <c r="BD110" s="6">
        <v>0</v>
      </c>
      <c r="BE110" s="5">
        <v>2.1131181742320875</v>
      </c>
      <c r="BF110" s="6">
        <v>0.6</v>
      </c>
      <c r="BG110" s="6">
        <v>0</v>
      </c>
      <c r="BH110" s="5">
        <v>0</v>
      </c>
      <c r="BI110" s="5">
        <v>0.99908833189714386</v>
      </c>
      <c r="BJ110" s="5">
        <v>0.44752741105392707</v>
      </c>
      <c r="BK110" s="5">
        <v>0</v>
      </c>
      <c r="BL110" s="5">
        <v>0</v>
      </c>
      <c r="BM110" s="5">
        <v>0</v>
      </c>
      <c r="BN110" s="5">
        <v>0</v>
      </c>
      <c r="BO110" t="s">
        <v>323</v>
      </c>
      <c r="BP110">
        <v>40000</v>
      </c>
    </row>
    <row r="111" spans="1:68" x14ac:dyDescent="0.3">
      <c r="A111" s="1" t="s">
        <v>197</v>
      </c>
      <c r="B111" s="1" t="s">
        <v>313</v>
      </c>
      <c r="C111" s="14" t="s">
        <v>208</v>
      </c>
      <c r="D111" s="7">
        <v>2</v>
      </c>
      <c r="E111" s="7">
        <v>15</v>
      </c>
      <c r="F111" s="7">
        <v>11</v>
      </c>
      <c r="G111" s="2">
        <f t="shared" si="97"/>
        <v>1822</v>
      </c>
      <c r="H111" s="7">
        <v>11</v>
      </c>
      <c r="I111" s="9">
        <f t="shared" si="98"/>
        <v>5.5</v>
      </c>
      <c r="J111" s="11">
        <v>10</v>
      </c>
      <c r="K111" s="11">
        <v>3</v>
      </c>
      <c r="L111" s="9">
        <f t="shared" si="99"/>
        <v>5</v>
      </c>
      <c r="M111" s="9">
        <f t="shared" si="100"/>
        <v>1.5</v>
      </c>
      <c r="N111" s="12">
        <f t="shared" si="101"/>
        <v>0.3</v>
      </c>
      <c r="O111" s="2">
        <v>3</v>
      </c>
      <c r="P111" s="4">
        <v>0</v>
      </c>
      <c r="Q111" s="9">
        <f t="shared" si="102"/>
        <v>1.5</v>
      </c>
      <c r="R111" s="9">
        <f t="shared" si="103"/>
        <v>0</v>
      </c>
      <c r="S111" s="12">
        <f t="shared" si="104"/>
        <v>0</v>
      </c>
      <c r="T111" s="4">
        <v>7</v>
      </c>
      <c r="U111" s="4">
        <v>3</v>
      </c>
      <c r="V111" s="9">
        <f t="shared" si="105"/>
        <v>3.5</v>
      </c>
      <c r="W111" s="9">
        <f t="shared" si="106"/>
        <v>1.5</v>
      </c>
      <c r="X111" s="12">
        <f t="shared" si="107"/>
        <v>0.42857142857142855</v>
      </c>
      <c r="Y111" s="4">
        <v>2</v>
      </c>
      <c r="Z111" s="4">
        <v>2</v>
      </c>
      <c r="AA111" s="9">
        <f t="shared" si="108"/>
        <v>1</v>
      </c>
      <c r="AB111" s="9">
        <f t="shared" si="109"/>
        <v>1</v>
      </c>
      <c r="AC111" s="12">
        <f t="shared" ref="AC111:AC120" si="119">Z111/Y111</f>
        <v>1</v>
      </c>
      <c r="AD111" s="4">
        <v>5</v>
      </c>
      <c r="AE111" s="9">
        <f t="shared" si="111"/>
        <v>2.5</v>
      </c>
      <c r="AF111" s="4">
        <v>0</v>
      </c>
      <c r="AG111" s="9">
        <f t="shared" si="112"/>
        <v>0</v>
      </c>
      <c r="AH111" s="4">
        <v>5</v>
      </c>
      <c r="AI111" s="9">
        <f t="shared" si="113"/>
        <v>2.5</v>
      </c>
      <c r="AJ111" s="4">
        <v>0</v>
      </c>
      <c r="AK111" s="9">
        <f t="shared" si="114"/>
        <v>0</v>
      </c>
      <c r="AL111" s="4">
        <v>0</v>
      </c>
      <c r="AM111" s="9">
        <f t="shared" si="115"/>
        <v>0</v>
      </c>
      <c r="AN111" s="4">
        <v>0</v>
      </c>
      <c r="AO111" s="9">
        <f t="shared" si="116"/>
        <v>0</v>
      </c>
      <c r="AP111" s="4">
        <v>1</v>
      </c>
      <c r="AQ111" s="9">
        <f t="shared" si="117"/>
        <v>0.5</v>
      </c>
      <c r="AR111" s="4">
        <v>6</v>
      </c>
      <c r="AS111" s="9">
        <f t="shared" si="118"/>
        <v>3</v>
      </c>
      <c r="AT111" s="5">
        <v>2.8236994587240317E-2</v>
      </c>
      <c r="AU111" s="5">
        <v>3.7194723934893939E-2</v>
      </c>
      <c r="AV111" s="5">
        <v>1.2922646408347995E-2</v>
      </c>
      <c r="AW111" s="5">
        <v>1.5314348178892321E-2</v>
      </c>
      <c r="AX111" s="5">
        <v>100.02771062655206</v>
      </c>
      <c r="AY111" s="5">
        <v>107.37288631139587</v>
      </c>
      <c r="AZ111" s="5">
        <v>9.6846578297592856E-2</v>
      </c>
      <c r="BA111" s="5">
        <v>4</v>
      </c>
      <c r="BB111" s="5">
        <v>10.53787047200878</v>
      </c>
      <c r="BC111" s="6">
        <v>0.50551470588235292</v>
      </c>
      <c r="BD111" s="6">
        <v>0.45</v>
      </c>
      <c r="BE111" s="5">
        <v>0.67788645464651942</v>
      </c>
      <c r="BF111" s="6">
        <v>0.7</v>
      </c>
      <c r="BG111" s="6">
        <v>0.2</v>
      </c>
      <c r="BH111" s="5">
        <v>0</v>
      </c>
      <c r="BI111" s="5">
        <v>0.67446687608863176</v>
      </c>
      <c r="BJ111" s="5">
        <v>0.30211784610116921</v>
      </c>
      <c r="BK111" s="5">
        <v>0</v>
      </c>
      <c r="BL111" s="5">
        <v>0</v>
      </c>
      <c r="BM111" s="5">
        <v>0</v>
      </c>
      <c r="BN111" s="5">
        <v>8.4175084175084169</v>
      </c>
      <c r="BO111" t="s">
        <v>325</v>
      </c>
    </row>
    <row r="112" spans="1:68" x14ac:dyDescent="0.3">
      <c r="A112" s="1" t="s">
        <v>197</v>
      </c>
      <c r="B112" s="1" t="s">
        <v>313</v>
      </c>
      <c r="C112" s="14" t="s">
        <v>207</v>
      </c>
      <c r="D112" s="7">
        <v>4</v>
      </c>
      <c r="E112" s="7">
        <v>10</v>
      </c>
      <c r="F112" s="7">
        <v>47</v>
      </c>
      <c r="G112" s="2">
        <f t="shared" si="97"/>
        <v>2588</v>
      </c>
      <c r="H112" s="7">
        <v>26</v>
      </c>
      <c r="I112" s="9">
        <f t="shared" si="98"/>
        <v>6.5</v>
      </c>
      <c r="J112" s="11">
        <v>28</v>
      </c>
      <c r="K112" s="11">
        <v>13</v>
      </c>
      <c r="L112" s="9">
        <f t="shared" si="99"/>
        <v>7</v>
      </c>
      <c r="M112" s="9">
        <f t="shared" si="100"/>
        <v>3.25</v>
      </c>
      <c r="N112" s="12">
        <f t="shared" si="101"/>
        <v>0.4642857142857143</v>
      </c>
      <c r="O112" s="2">
        <v>27</v>
      </c>
      <c r="P112" s="4">
        <v>13</v>
      </c>
      <c r="Q112" s="9">
        <f t="shared" si="102"/>
        <v>6.75</v>
      </c>
      <c r="R112" s="9">
        <f t="shared" si="103"/>
        <v>3.25</v>
      </c>
      <c r="S112" s="12">
        <f t="shared" si="104"/>
        <v>0.48148148148148145</v>
      </c>
      <c r="T112" s="4">
        <v>1</v>
      </c>
      <c r="U112" s="4">
        <v>0</v>
      </c>
      <c r="V112" s="9">
        <f t="shared" si="105"/>
        <v>0.25</v>
      </c>
      <c r="W112" s="9">
        <f t="shared" si="106"/>
        <v>0</v>
      </c>
      <c r="X112" s="12">
        <f t="shared" si="107"/>
        <v>0</v>
      </c>
      <c r="Y112" s="4">
        <v>1</v>
      </c>
      <c r="Z112" s="4">
        <v>0</v>
      </c>
      <c r="AA112" s="9">
        <f t="shared" si="108"/>
        <v>0.25</v>
      </c>
      <c r="AB112" s="9">
        <f t="shared" si="109"/>
        <v>0</v>
      </c>
      <c r="AC112" s="12">
        <f t="shared" si="119"/>
        <v>0</v>
      </c>
      <c r="AD112" s="4">
        <v>14</v>
      </c>
      <c r="AE112" s="9">
        <f t="shared" si="111"/>
        <v>3.5</v>
      </c>
      <c r="AF112" s="4">
        <v>5</v>
      </c>
      <c r="AG112" s="9">
        <f t="shared" si="112"/>
        <v>1.25</v>
      </c>
      <c r="AH112" s="4">
        <v>9</v>
      </c>
      <c r="AI112" s="9">
        <f t="shared" si="113"/>
        <v>2.25</v>
      </c>
      <c r="AJ112" s="4">
        <v>2</v>
      </c>
      <c r="AK112" s="9">
        <f t="shared" si="114"/>
        <v>0.5</v>
      </c>
      <c r="AL112" s="4">
        <v>5</v>
      </c>
      <c r="AM112" s="9">
        <f t="shared" si="115"/>
        <v>1.25</v>
      </c>
      <c r="AN112" s="4">
        <v>2</v>
      </c>
      <c r="AO112" s="9">
        <f t="shared" si="116"/>
        <v>0.5</v>
      </c>
      <c r="AP112" s="4">
        <v>4</v>
      </c>
      <c r="AQ112" s="9">
        <f t="shared" si="117"/>
        <v>1</v>
      </c>
      <c r="AR112" s="4">
        <v>7</v>
      </c>
      <c r="AS112" s="9">
        <f t="shared" si="118"/>
        <v>1.75</v>
      </c>
      <c r="AT112" s="5">
        <v>4.4333871614358478E-2</v>
      </c>
      <c r="AU112" s="5">
        <v>4.1113327617643101E-2</v>
      </c>
      <c r="AV112" s="5">
        <v>-6.9158892037871941E-2</v>
      </c>
      <c r="AW112" s="5">
        <v>0.11349276365223042</v>
      </c>
      <c r="AX112" s="5">
        <v>86.61811639905919</v>
      </c>
      <c r="AY112" s="5">
        <v>88.306723913096207</v>
      </c>
      <c r="AZ112" s="5">
        <v>1.4989267624286458</v>
      </c>
      <c r="BA112" s="5">
        <v>7.25</v>
      </c>
      <c r="BB112" s="5">
        <v>26.893353941267385</v>
      </c>
      <c r="BC112" s="6">
        <v>0.4571026722925457</v>
      </c>
      <c r="BD112" s="6">
        <v>0.4642857142857143</v>
      </c>
      <c r="BE112" s="5">
        <v>2.6063663336528395</v>
      </c>
      <c r="BF112" s="6">
        <v>3.5714285714285712E-2</v>
      </c>
      <c r="BG112" s="6">
        <v>3.5714285714285712E-2</v>
      </c>
      <c r="BH112" s="5">
        <v>0.9496743803968215</v>
      </c>
      <c r="BI112" s="5">
        <v>1.7094138847142786</v>
      </c>
      <c r="BJ112" s="5">
        <v>1.1911007756334813</v>
      </c>
      <c r="BK112" s="5">
        <v>0.45773442439419321</v>
      </c>
      <c r="BL112" s="5">
        <v>6.3497230081598728</v>
      </c>
      <c r="BM112" s="5">
        <v>0.35177127831483967</v>
      </c>
      <c r="BN112" s="5">
        <v>12.330456226880395</v>
      </c>
      <c r="BO112" t="s">
        <v>325</v>
      </c>
    </row>
    <row r="113" spans="1:68" x14ac:dyDescent="0.3">
      <c r="A113" s="1" t="s">
        <v>197</v>
      </c>
      <c r="B113" s="1" t="s">
        <v>313</v>
      </c>
      <c r="C113" s="14" t="s">
        <v>203</v>
      </c>
      <c r="D113" s="7">
        <v>28</v>
      </c>
      <c r="E113" s="7">
        <v>21</v>
      </c>
      <c r="F113" s="7">
        <v>20</v>
      </c>
      <c r="G113" s="2">
        <f t="shared" si="97"/>
        <v>35840</v>
      </c>
      <c r="H113" s="7">
        <v>204</v>
      </c>
      <c r="I113" s="9">
        <f t="shared" si="98"/>
        <v>7.2857142857142856</v>
      </c>
      <c r="J113" s="11">
        <v>235</v>
      </c>
      <c r="K113" s="11">
        <v>79</v>
      </c>
      <c r="L113" s="9">
        <f t="shared" si="99"/>
        <v>8.3928571428571423</v>
      </c>
      <c r="M113" s="9">
        <f t="shared" si="100"/>
        <v>2.8214285714285716</v>
      </c>
      <c r="N113" s="12">
        <f t="shared" si="101"/>
        <v>0.33617021276595743</v>
      </c>
      <c r="O113" s="2">
        <v>143</v>
      </c>
      <c r="P113" s="4">
        <v>54</v>
      </c>
      <c r="Q113" s="9">
        <f t="shared" si="102"/>
        <v>5.1071428571428568</v>
      </c>
      <c r="R113" s="9">
        <f t="shared" si="103"/>
        <v>1.9285714285714286</v>
      </c>
      <c r="S113" s="12">
        <f t="shared" si="104"/>
        <v>0.3776223776223776</v>
      </c>
      <c r="T113" s="4">
        <v>92</v>
      </c>
      <c r="U113" s="4">
        <v>25</v>
      </c>
      <c r="V113" s="9">
        <f t="shared" si="105"/>
        <v>3.2857142857142856</v>
      </c>
      <c r="W113" s="9">
        <f t="shared" si="106"/>
        <v>0.8928571428571429</v>
      </c>
      <c r="X113" s="12">
        <f t="shared" si="107"/>
        <v>0.27173913043478259</v>
      </c>
      <c r="Y113" s="4">
        <v>31</v>
      </c>
      <c r="Z113" s="4">
        <v>21</v>
      </c>
      <c r="AA113" s="9">
        <f t="shared" si="108"/>
        <v>1.1071428571428572</v>
      </c>
      <c r="AB113" s="9">
        <f t="shared" si="109"/>
        <v>0.75</v>
      </c>
      <c r="AC113" s="12">
        <f t="shared" si="119"/>
        <v>0.67741935483870963</v>
      </c>
      <c r="AD113" s="4">
        <v>67</v>
      </c>
      <c r="AE113" s="9">
        <f t="shared" si="111"/>
        <v>2.3928571428571428</v>
      </c>
      <c r="AF113" s="4">
        <v>21</v>
      </c>
      <c r="AG113" s="9">
        <f t="shared" si="112"/>
        <v>0.75</v>
      </c>
      <c r="AH113" s="4">
        <v>46</v>
      </c>
      <c r="AI113" s="9">
        <f t="shared" si="113"/>
        <v>1.6428571428571428</v>
      </c>
      <c r="AJ113" s="4">
        <v>119</v>
      </c>
      <c r="AK113" s="9">
        <f t="shared" si="114"/>
        <v>4.25</v>
      </c>
      <c r="AL113" s="4">
        <v>42</v>
      </c>
      <c r="AM113" s="9">
        <f t="shared" si="115"/>
        <v>1.5</v>
      </c>
      <c r="AN113" s="4">
        <v>1</v>
      </c>
      <c r="AO113" s="9">
        <f t="shared" si="116"/>
        <v>3.5714285714285712E-2</v>
      </c>
      <c r="AP113" s="4">
        <v>49</v>
      </c>
      <c r="AQ113" s="9">
        <f t="shared" si="117"/>
        <v>1.75</v>
      </c>
      <c r="AR113" s="4">
        <v>44</v>
      </c>
      <c r="AS113" s="9">
        <f t="shared" si="118"/>
        <v>1.5714285714285714</v>
      </c>
      <c r="AT113" s="5">
        <v>0.36250131978587763</v>
      </c>
      <c r="AU113" s="5">
        <v>2.4274641949947159E-2</v>
      </c>
      <c r="AV113" s="5">
        <v>-0.26330624508681744</v>
      </c>
      <c r="AW113" s="5">
        <v>0.62580756487269507</v>
      </c>
      <c r="AX113" s="5">
        <v>92.113619681248707</v>
      </c>
      <c r="AY113" s="5">
        <v>102.50208040747385</v>
      </c>
      <c r="AZ113" s="5">
        <v>5.8886465055475492</v>
      </c>
      <c r="BA113" s="5">
        <v>7.7857142857142856</v>
      </c>
      <c r="BB113" s="5">
        <v>14.598214285714285</v>
      </c>
      <c r="BC113" s="6">
        <v>0.41023166023166024</v>
      </c>
      <c r="BD113" s="6">
        <v>0.38936170212765958</v>
      </c>
      <c r="BE113" s="5">
        <v>12.087603857116866</v>
      </c>
      <c r="BF113" s="6">
        <v>0.39148936170212767</v>
      </c>
      <c r="BG113" s="6">
        <v>0.13191489361702127</v>
      </c>
      <c r="BH113" s="5">
        <v>2.0161290322580645</v>
      </c>
      <c r="BI113" s="5">
        <v>4.4162826420890937</v>
      </c>
      <c r="BJ113" s="5">
        <v>2.8813073394495414</v>
      </c>
      <c r="BK113" s="5">
        <v>14.670830936138737</v>
      </c>
      <c r="BL113" s="5">
        <v>3.8515038621369726</v>
      </c>
      <c r="BM113" s="5">
        <v>8.8904694167852058E-2</v>
      </c>
      <c r="BN113" s="5">
        <v>16.462841015992474</v>
      </c>
      <c r="BO113" t="s">
        <v>324</v>
      </c>
    </row>
    <row r="114" spans="1:68" x14ac:dyDescent="0.3">
      <c r="A114" s="1" t="s">
        <v>197</v>
      </c>
      <c r="B114" s="1" t="s">
        <v>313</v>
      </c>
      <c r="C114" s="14" t="s">
        <v>209</v>
      </c>
      <c r="D114" s="7">
        <v>1</v>
      </c>
      <c r="E114" s="7">
        <v>7</v>
      </c>
      <c r="F114" s="7">
        <v>59</v>
      </c>
      <c r="G114" s="2">
        <f t="shared" si="97"/>
        <v>479</v>
      </c>
      <c r="H114" s="7">
        <v>6</v>
      </c>
      <c r="I114" s="9">
        <f t="shared" si="98"/>
        <v>6</v>
      </c>
      <c r="J114" s="11">
        <v>3</v>
      </c>
      <c r="K114" s="11">
        <v>2</v>
      </c>
      <c r="L114" s="9">
        <f t="shared" si="99"/>
        <v>3</v>
      </c>
      <c r="M114" s="9">
        <f t="shared" si="100"/>
        <v>2</v>
      </c>
      <c r="N114" s="12">
        <f t="shared" si="101"/>
        <v>0.66666666666666663</v>
      </c>
      <c r="O114" s="2">
        <v>2</v>
      </c>
      <c r="P114" s="4">
        <v>2</v>
      </c>
      <c r="Q114" s="9">
        <f t="shared" si="102"/>
        <v>2</v>
      </c>
      <c r="R114" s="9">
        <f t="shared" si="103"/>
        <v>2</v>
      </c>
      <c r="S114" s="12">
        <f t="shared" si="104"/>
        <v>1</v>
      </c>
      <c r="T114" s="4">
        <v>1</v>
      </c>
      <c r="U114" s="4">
        <v>0</v>
      </c>
      <c r="V114" s="9">
        <f t="shared" si="105"/>
        <v>1</v>
      </c>
      <c r="W114" s="9">
        <f t="shared" si="106"/>
        <v>0</v>
      </c>
      <c r="X114" s="12">
        <f t="shared" si="107"/>
        <v>0</v>
      </c>
      <c r="Y114" s="4">
        <v>2</v>
      </c>
      <c r="Z114" s="4">
        <v>2</v>
      </c>
      <c r="AA114" s="9">
        <f t="shared" si="108"/>
        <v>2</v>
      </c>
      <c r="AB114" s="9">
        <f t="shared" si="109"/>
        <v>2</v>
      </c>
      <c r="AC114" s="12">
        <f t="shared" si="119"/>
        <v>1</v>
      </c>
      <c r="AD114" s="4">
        <v>2</v>
      </c>
      <c r="AE114" s="9">
        <f t="shared" si="111"/>
        <v>2</v>
      </c>
      <c r="AF114" s="4">
        <v>1</v>
      </c>
      <c r="AG114" s="9">
        <f t="shared" si="112"/>
        <v>1</v>
      </c>
      <c r="AH114" s="4">
        <v>1</v>
      </c>
      <c r="AI114" s="9">
        <f t="shared" si="113"/>
        <v>1</v>
      </c>
      <c r="AJ114" s="4">
        <v>3</v>
      </c>
      <c r="AK114" s="9">
        <f t="shared" si="114"/>
        <v>3</v>
      </c>
      <c r="AL114" s="4">
        <v>1</v>
      </c>
      <c r="AM114" s="9">
        <f t="shared" si="115"/>
        <v>1</v>
      </c>
      <c r="AN114" s="4">
        <v>0</v>
      </c>
      <c r="AO114" s="9">
        <f t="shared" si="116"/>
        <v>0</v>
      </c>
      <c r="AP114" s="4">
        <v>0</v>
      </c>
      <c r="AQ114" s="9">
        <f t="shared" si="117"/>
        <v>0</v>
      </c>
      <c r="AR114" s="4">
        <v>0</v>
      </c>
      <c r="AS114" s="9">
        <f t="shared" si="118"/>
        <v>0</v>
      </c>
      <c r="AT114" s="5">
        <v>0.12456887701976313</v>
      </c>
      <c r="AU114" s="5">
        <v>0.62414468652908461</v>
      </c>
      <c r="AV114" s="5">
        <v>0.1084331297823511</v>
      </c>
      <c r="AW114" s="5">
        <v>1.6135747237412033E-2</v>
      </c>
      <c r="AX114" s="5">
        <v>181.21594189588771</v>
      </c>
      <c r="AY114" s="5">
        <v>93.775218380557476</v>
      </c>
      <c r="AZ114" s="5">
        <v>1.0063245745075344</v>
      </c>
      <c r="BA114" s="5">
        <v>11</v>
      </c>
      <c r="BB114" s="5">
        <v>55.11482254697286</v>
      </c>
      <c r="BC114" s="6">
        <v>0.77319587628865982</v>
      </c>
      <c r="BD114" s="6">
        <v>0.66666666666666663</v>
      </c>
      <c r="BE114" s="5">
        <v>0.42107077973716966</v>
      </c>
      <c r="BF114" s="6">
        <v>0.33333333333333331</v>
      </c>
      <c r="BG114" s="6">
        <v>0.66666666666666663</v>
      </c>
      <c r="BH114" s="5">
        <v>0.2565508660195171</v>
      </c>
      <c r="BI114" s="5">
        <v>0.2565508660195171</v>
      </c>
      <c r="BJ114" s="5">
        <v>0.22983662446610867</v>
      </c>
      <c r="BK114" s="5">
        <v>0.90605813117959966</v>
      </c>
      <c r="BL114" s="5">
        <v>6.8614125866879956</v>
      </c>
      <c r="BM114" s="5">
        <v>0</v>
      </c>
      <c r="BN114" s="5">
        <v>0</v>
      </c>
      <c r="BO114" t="s">
        <v>323</v>
      </c>
    </row>
    <row r="115" spans="1:68" x14ac:dyDescent="0.3">
      <c r="A115" s="1" t="s">
        <v>197</v>
      </c>
      <c r="B115" s="1" t="s">
        <v>313</v>
      </c>
      <c r="C115" s="14" t="s">
        <v>206</v>
      </c>
      <c r="D115" s="7">
        <v>23</v>
      </c>
      <c r="E115" s="7">
        <v>9</v>
      </c>
      <c r="F115" s="7">
        <v>52</v>
      </c>
      <c r="G115" s="2">
        <f t="shared" si="97"/>
        <v>13616</v>
      </c>
      <c r="H115" s="7">
        <v>80</v>
      </c>
      <c r="I115" s="9">
        <f t="shared" si="98"/>
        <v>3.4782608695652173</v>
      </c>
      <c r="J115" s="11">
        <v>92</v>
      </c>
      <c r="K115" s="11">
        <v>31</v>
      </c>
      <c r="L115" s="9">
        <f t="shared" si="99"/>
        <v>4</v>
      </c>
      <c r="M115" s="9">
        <f t="shared" si="100"/>
        <v>1.3478260869565217</v>
      </c>
      <c r="N115" s="12">
        <f t="shared" si="101"/>
        <v>0.33695652173913043</v>
      </c>
      <c r="O115" s="2">
        <v>43</v>
      </c>
      <c r="P115" s="4">
        <v>18</v>
      </c>
      <c r="Q115" s="9">
        <f t="shared" si="102"/>
        <v>1.8695652173913044</v>
      </c>
      <c r="R115" s="9">
        <f t="shared" si="103"/>
        <v>0.78260869565217395</v>
      </c>
      <c r="S115" s="12">
        <f t="shared" si="104"/>
        <v>0.41860465116279072</v>
      </c>
      <c r="T115" s="4">
        <v>49</v>
      </c>
      <c r="U115" s="4">
        <v>13</v>
      </c>
      <c r="V115" s="9">
        <f t="shared" si="105"/>
        <v>2.1304347826086958</v>
      </c>
      <c r="W115" s="9">
        <f t="shared" si="106"/>
        <v>0.56521739130434778</v>
      </c>
      <c r="X115" s="12">
        <f t="shared" si="107"/>
        <v>0.26530612244897961</v>
      </c>
      <c r="Y115" s="4">
        <v>8</v>
      </c>
      <c r="Z115" s="4">
        <v>5</v>
      </c>
      <c r="AA115" s="9">
        <f t="shared" si="108"/>
        <v>0.34782608695652173</v>
      </c>
      <c r="AB115" s="9">
        <f t="shared" si="109"/>
        <v>0.21739130434782608</v>
      </c>
      <c r="AC115" s="12">
        <f t="shared" si="119"/>
        <v>0.625</v>
      </c>
      <c r="AD115" s="4">
        <v>11</v>
      </c>
      <c r="AE115" s="9">
        <f t="shared" si="111"/>
        <v>0.47826086956521741</v>
      </c>
      <c r="AF115" s="4">
        <v>3</v>
      </c>
      <c r="AG115" s="9">
        <f t="shared" si="112"/>
        <v>0.13043478260869565</v>
      </c>
      <c r="AH115" s="4">
        <v>8</v>
      </c>
      <c r="AI115" s="9">
        <f t="shared" si="113"/>
        <v>0.34782608695652173</v>
      </c>
      <c r="AJ115" s="4">
        <v>29</v>
      </c>
      <c r="AK115" s="9">
        <f t="shared" si="114"/>
        <v>1.2608695652173914</v>
      </c>
      <c r="AL115" s="4">
        <v>5</v>
      </c>
      <c r="AM115" s="9">
        <f t="shared" si="115"/>
        <v>0.21739130434782608</v>
      </c>
      <c r="AN115" s="4">
        <v>0</v>
      </c>
      <c r="AO115" s="9">
        <f t="shared" si="116"/>
        <v>0</v>
      </c>
      <c r="AP115" s="4">
        <v>24</v>
      </c>
      <c r="AQ115" s="9">
        <f t="shared" si="117"/>
        <v>1.0434782608695652</v>
      </c>
      <c r="AR115" s="4">
        <v>22</v>
      </c>
      <c r="AS115" s="9">
        <f t="shared" si="118"/>
        <v>0.95652173913043481</v>
      </c>
      <c r="AT115" s="5">
        <v>-0.40750995538772938</v>
      </c>
      <c r="AU115" s="5">
        <v>-7.1829016813348301E-2</v>
      </c>
      <c r="AV115" s="5">
        <v>-0.44443317341025246</v>
      </c>
      <c r="AW115" s="5">
        <v>3.6923218022523081E-2</v>
      </c>
      <c r="AX115" s="5">
        <v>81.179509544733222</v>
      </c>
      <c r="AY115" s="5">
        <v>110.43518289433413</v>
      </c>
      <c r="AZ115" s="5">
        <v>1.2983342499171038</v>
      </c>
      <c r="BA115" s="5">
        <v>1.6086956521739131</v>
      </c>
      <c r="BB115" s="5">
        <v>6.5217391304347831</v>
      </c>
      <c r="BC115" s="6">
        <v>0.41876046901172531</v>
      </c>
      <c r="BD115" s="6">
        <v>0.40760869565217389</v>
      </c>
      <c r="BE115" s="5">
        <v>10.494887079276671</v>
      </c>
      <c r="BF115" s="6">
        <v>0.53260869565217395</v>
      </c>
      <c r="BG115" s="6">
        <v>8.6956521739130432E-2</v>
      </c>
      <c r="BH115" s="5">
        <v>0.62274255822642921</v>
      </c>
      <c r="BI115" s="5">
        <v>1.6606468219371444</v>
      </c>
      <c r="BJ115" s="5">
        <v>1.0228118026283164</v>
      </c>
      <c r="BK115" s="5">
        <v>7.6178134248638427</v>
      </c>
      <c r="BL115" s="5">
        <v>1.20689506059913</v>
      </c>
      <c r="BM115" s="5">
        <v>0</v>
      </c>
      <c r="BN115" s="5">
        <v>20.080321285140563</v>
      </c>
      <c r="BO115" t="s">
        <v>323</v>
      </c>
      <c r="BP115">
        <v>50000</v>
      </c>
    </row>
    <row r="116" spans="1:68" x14ac:dyDescent="0.3">
      <c r="A116" s="1" t="s">
        <v>197</v>
      </c>
      <c r="B116" s="1" t="s">
        <v>313</v>
      </c>
      <c r="C116" s="14" t="s">
        <v>87</v>
      </c>
      <c r="D116" s="7">
        <v>27</v>
      </c>
      <c r="E116" s="7">
        <v>10</v>
      </c>
      <c r="F116" s="7">
        <v>21</v>
      </c>
      <c r="G116" s="2">
        <f t="shared" si="97"/>
        <v>16767</v>
      </c>
      <c r="H116" s="7">
        <v>63</v>
      </c>
      <c r="I116" s="9">
        <f t="shared" si="98"/>
        <v>2.3333333333333335</v>
      </c>
      <c r="J116" s="11">
        <v>67</v>
      </c>
      <c r="K116" s="11">
        <v>16</v>
      </c>
      <c r="L116" s="9">
        <f t="shared" si="99"/>
        <v>2.4814814814814814</v>
      </c>
      <c r="M116" s="9">
        <f t="shared" si="100"/>
        <v>0.59259259259259256</v>
      </c>
      <c r="N116" s="12">
        <f t="shared" si="101"/>
        <v>0.23880597014925373</v>
      </c>
      <c r="O116" s="2">
        <v>28</v>
      </c>
      <c r="P116" s="4">
        <v>8</v>
      </c>
      <c r="Q116" s="9">
        <f t="shared" si="102"/>
        <v>1.037037037037037</v>
      </c>
      <c r="R116" s="9">
        <f t="shared" si="103"/>
        <v>0.29629629629629628</v>
      </c>
      <c r="S116" s="12">
        <f t="shared" si="104"/>
        <v>0.2857142857142857</v>
      </c>
      <c r="T116" s="4">
        <v>39</v>
      </c>
      <c r="U116" s="4">
        <v>8</v>
      </c>
      <c r="V116" s="9">
        <f t="shared" si="105"/>
        <v>1.4444444444444444</v>
      </c>
      <c r="W116" s="9">
        <f t="shared" si="106"/>
        <v>0.29629629629629628</v>
      </c>
      <c r="X116" s="12">
        <f t="shared" si="107"/>
        <v>0.20512820512820512</v>
      </c>
      <c r="Y116" s="4">
        <v>27</v>
      </c>
      <c r="Z116" s="4">
        <v>23</v>
      </c>
      <c r="AA116" s="9">
        <f t="shared" si="108"/>
        <v>1</v>
      </c>
      <c r="AB116" s="9">
        <f t="shared" si="109"/>
        <v>0.85185185185185186</v>
      </c>
      <c r="AC116" s="12">
        <f t="shared" si="119"/>
        <v>0.85185185185185186</v>
      </c>
      <c r="AD116" s="4">
        <v>52</v>
      </c>
      <c r="AE116" s="9">
        <f t="shared" si="111"/>
        <v>1.9259259259259258</v>
      </c>
      <c r="AF116" s="4">
        <v>22</v>
      </c>
      <c r="AG116" s="9">
        <f t="shared" si="112"/>
        <v>0.81481481481481477</v>
      </c>
      <c r="AH116" s="4">
        <v>30</v>
      </c>
      <c r="AI116" s="9">
        <f t="shared" si="113"/>
        <v>1.1111111111111112</v>
      </c>
      <c r="AJ116" s="4">
        <v>42</v>
      </c>
      <c r="AK116" s="9">
        <f t="shared" si="114"/>
        <v>1.5555555555555556</v>
      </c>
      <c r="AL116" s="4">
        <v>6</v>
      </c>
      <c r="AM116" s="9">
        <f t="shared" si="115"/>
        <v>0.22222222222222221</v>
      </c>
      <c r="AN116" s="4">
        <v>0</v>
      </c>
      <c r="AO116" s="9">
        <f t="shared" si="116"/>
        <v>0</v>
      </c>
      <c r="AP116" s="4">
        <v>24</v>
      </c>
      <c r="AQ116" s="9">
        <f t="shared" si="117"/>
        <v>0.88888888888888884</v>
      </c>
      <c r="AR116" s="4">
        <v>28</v>
      </c>
      <c r="AS116" s="9">
        <f t="shared" si="118"/>
        <v>1.037037037037037</v>
      </c>
      <c r="AT116" s="5">
        <v>-1.1661805812958642E-2</v>
      </c>
      <c r="AU116" s="5">
        <v>-1.6692511451721086E-3</v>
      </c>
      <c r="AV116" s="5">
        <v>-0.15190534369767614</v>
      </c>
      <c r="AW116" s="5">
        <v>0.1402435378847175</v>
      </c>
      <c r="AX116" s="5">
        <v>90.277334806113501</v>
      </c>
      <c r="AY116" s="5">
        <v>107.39492836363488</v>
      </c>
      <c r="AZ116" s="5">
        <v>2.9394987066065115</v>
      </c>
      <c r="BA116" s="5">
        <v>3.1111111111111112</v>
      </c>
      <c r="BB116" s="5">
        <v>12.02361782071927</v>
      </c>
      <c r="BC116" s="6">
        <v>0.39934077079107505</v>
      </c>
      <c r="BD116" s="6">
        <v>0.29850746268656714</v>
      </c>
      <c r="BE116" s="5">
        <v>8.6118855153283906</v>
      </c>
      <c r="BF116" s="6">
        <v>0.58208955223880599</v>
      </c>
      <c r="BG116" s="6">
        <v>0.40298507462686567</v>
      </c>
      <c r="BH116" s="5">
        <v>4.3535153399576023</v>
      </c>
      <c r="BI116" s="5">
        <v>5.9366118272149127</v>
      </c>
      <c r="BJ116" s="5">
        <v>4.6093161370385145</v>
      </c>
      <c r="BK116" s="5">
        <v>10.099704523525398</v>
      </c>
      <c r="BL116" s="5">
        <v>1.1761018532916623</v>
      </c>
      <c r="BM116" s="5">
        <v>0</v>
      </c>
      <c r="BN116" s="5">
        <v>23.328149300155523</v>
      </c>
      <c r="BO116" t="s">
        <v>323</v>
      </c>
      <c r="BP116">
        <v>62000</v>
      </c>
    </row>
    <row r="117" spans="1:68" x14ac:dyDescent="0.3">
      <c r="A117" s="1" t="s">
        <v>197</v>
      </c>
      <c r="B117" s="1" t="s">
        <v>313</v>
      </c>
      <c r="C117" s="13" t="s">
        <v>81</v>
      </c>
      <c r="D117" s="7">
        <v>42</v>
      </c>
      <c r="E117" s="7">
        <v>24</v>
      </c>
      <c r="F117" s="7">
        <v>3</v>
      </c>
      <c r="G117" s="2">
        <f t="shared" si="97"/>
        <v>60606</v>
      </c>
      <c r="H117" s="19">
        <v>430</v>
      </c>
      <c r="I117" s="9">
        <f t="shared" si="98"/>
        <v>10.238095238095237</v>
      </c>
      <c r="J117" s="20">
        <v>341</v>
      </c>
      <c r="K117" s="20">
        <v>178</v>
      </c>
      <c r="L117" s="9">
        <f t="shared" si="99"/>
        <v>8.1190476190476186</v>
      </c>
      <c r="M117" s="9">
        <f t="shared" si="100"/>
        <v>4.2380952380952381</v>
      </c>
      <c r="N117" s="12">
        <f t="shared" si="101"/>
        <v>0.52199413489736068</v>
      </c>
      <c r="O117" s="2">
        <v>341</v>
      </c>
      <c r="P117" s="4">
        <v>178</v>
      </c>
      <c r="Q117" s="9">
        <f t="shared" si="102"/>
        <v>8.1190476190476186</v>
      </c>
      <c r="R117" s="9">
        <f t="shared" si="103"/>
        <v>4.2380952380952381</v>
      </c>
      <c r="S117" s="12">
        <f t="shared" si="104"/>
        <v>0.52199413489736068</v>
      </c>
      <c r="T117" s="4">
        <v>0</v>
      </c>
      <c r="U117" s="4">
        <v>0</v>
      </c>
      <c r="V117" s="9">
        <f t="shared" si="105"/>
        <v>0</v>
      </c>
      <c r="W117" s="9">
        <f t="shared" si="106"/>
        <v>0</v>
      </c>
      <c r="X117" s="12">
        <v>0</v>
      </c>
      <c r="Y117" s="4">
        <v>103</v>
      </c>
      <c r="Z117" s="4">
        <v>74</v>
      </c>
      <c r="AA117" s="9">
        <f t="shared" si="108"/>
        <v>2.4523809523809526</v>
      </c>
      <c r="AB117" s="9">
        <f t="shared" si="109"/>
        <v>1.7619047619047619</v>
      </c>
      <c r="AC117" s="12">
        <f t="shared" si="119"/>
        <v>0.71844660194174759</v>
      </c>
      <c r="AD117" s="4">
        <v>209</v>
      </c>
      <c r="AE117" s="9">
        <f t="shared" si="111"/>
        <v>4.9761904761904763</v>
      </c>
      <c r="AF117" s="4">
        <v>89</v>
      </c>
      <c r="AG117" s="9">
        <f t="shared" si="112"/>
        <v>2.1190476190476191</v>
      </c>
      <c r="AH117" s="4">
        <v>120</v>
      </c>
      <c r="AI117" s="9">
        <f t="shared" si="113"/>
        <v>2.8571428571428572</v>
      </c>
      <c r="AJ117" s="4">
        <v>43</v>
      </c>
      <c r="AK117" s="9">
        <f t="shared" si="114"/>
        <v>1.0238095238095237</v>
      </c>
      <c r="AL117" s="4">
        <v>14</v>
      </c>
      <c r="AM117" s="9">
        <f t="shared" si="115"/>
        <v>0.33333333333333331</v>
      </c>
      <c r="AN117" s="4">
        <v>23</v>
      </c>
      <c r="AO117" s="9">
        <f t="shared" si="116"/>
        <v>0.54761904761904767</v>
      </c>
      <c r="AP117" s="4">
        <v>48</v>
      </c>
      <c r="AQ117" s="9">
        <f t="shared" si="117"/>
        <v>1.1428571428571428</v>
      </c>
      <c r="AR117" s="4">
        <v>59</v>
      </c>
      <c r="AS117" s="9">
        <f t="shared" si="118"/>
        <v>1.4047619047619047</v>
      </c>
      <c r="AT117" s="5">
        <v>2.360876070161356</v>
      </c>
      <c r="AU117" s="5">
        <v>9.3490785869175558E-2</v>
      </c>
      <c r="AV117" s="5">
        <v>1.7758410140383003</v>
      </c>
      <c r="AW117" s="5">
        <v>0.58503505612305584</v>
      </c>
      <c r="AX117" s="5">
        <v>111.12303881483356</v>
      </c>
      <c r="AY117" s="5">
        <v>106.70171967253745</v>
      </c>
      <c r="AZ117" s="5">
        <v>11.954758862242192</v>
      </c>
      <c r="BA117" s="5">
        <v>11.404761904761905</v>
      </c>
      <c r="BB117" s="5">
        <v>18.968418968418966</v>
      </c>
      <c r="BC117" s="6">
        <v>0.5565334437771795</v>
      </c>
      <c r="BD117" s="6">
        <v>0.52199413489736068</v>
      </c>
      <c r="BE117" s="5">
        <v>15.645966279722115</v>
      </c>
      <c r="BF117" s="6">
        <v>0</v>
      </c>
      <c r="BG117" s="6">
        <v>0.30205278592375367</v>
      </c>
      <c r="BH117" s="5">
        <v>7.5793624180720958</v>
      </c>
      <c r="BI117" s="5">
        <v>10.219365058074734</v>
      </c>
      <c r="BJ117" s="5">
        <v>7.972686871769441</v>
      </c>
      <c r="BK117" s="5">
        <v>5.2090510290147174</v>
      </c>
      <c r="BL117" s="5">
        <v>0.7592092005136406</v>
      </c>
      <c r="BM117" s="5">
        <v>1.8138282718652561</v>
      </c>
      <c r="BN117" s="5">
        <v>11.051759071652238</v>
      </c>
      <c r="BO117" t="s">
        <v>323</v>
      </c>
      <c r="BP117">
        <v>340000</v>
      </c>
    </row>
    <row r="118" spans="1:68" x14ac:dyDescent="0.3">
      <c r="A118" s="1" t="s">
        <v>197</v>
      </c>
      <c r="B118" s="1" t="s">
        <v>313</v>
      </c>
      <c r="C118" s="14" t="s">
        <v>85</v>
      </c>
      <c r="D118" s="7">
        <v>44</v>
      </c>
      <c r="E118" s="7">
        <v>25</v>
      </c>
      <c r="F118" s="7">
        <v>19</v>
      </c>
      <c r="G118" s="2">
        <f t="shared" si="97"/>
        <v>66836</v>
      </c>
      <c r="H118" s="7">
        <v>257</v>
      </c>
      <c r="I118" s="9">
        <f t="shared" si="98"/>
        <v>5.8409090909090908</v>
      </c>
      <c r="J118" s="11">
        <v>279</v>
      </c>
      <c r="K118" s="11">
        <v>96</v>
      </c>
      <c r="L118" s="9">
        <f t="shared" si="99"/>
        <v>6.3409090909090908</v>
      </c>
      <c r="M118" s="9">
        <f t="shared" si="100"/>
        <v>2.1818181818181817</v>
      </c>
      <c r="N118" s="12">
        <f t="shared" si="101"/>
        <v>0.34408602150537637</v>
      </c>
      <c r="O118" s="2">
        <v>96</v>
      </c>
      <c r="P118" s="4">
        <v>42</v>
      </c>
      <c r="Q118" s="9">
        <f t="shared" si="102"/>
        <v>2.1818181818181817</v>
      </c>
      <c r="R118" s="9">
        <f t="shared" si="103"/>
        <v>0.95454545454545459</v>
      </c>
      <c r="S118" s="12">
        <f t="shared" si="104"/>
        <v>0.4375</v>
      </c>
      <c r="T118" s="4">
        <v>183</v>
      </c>
      <c r="U118" s="4">
        <v>54</v>
      </c>
      <c r="V118" s="9">
        <f t="shared" si="105"/>
        <v>4.1590909090909092</v>
      </c>
      <c r="W118" s="9">
        <f t="shared" si="106"/>
        <v>1.2272727272727273</v>
      </c>
      <c r="X118" s="12">
        <f>U118/T118</f>
        <v>0.29508196721311475</v>
      </c>
      <c r="Y118" s="4">
        <v>20</v>
      </c>
      <c r="Z118" s="4">
        <v>11</v>
      </c>
      <c r="AA118" s="9">
        <f t="shared" si="108"/>
        <v>0.45454545454545453</v>
      </c>
      <c r="AB118" s="9">
        <f t="shared" si="109"/>
        <v>0.25</v>
      </c>
      <c r="AC118" s="12">
        <f t="shared" si="119"/>
        <v>0.55000000000000004</v>
      </c>
      <c r="AD118" s="4">
        <v>124</v>
      </c>
      <c r="AE118" s="9">
        <f t="shared" si="111"/>
        <v>2.8181818181818183</v>
      </c>
      <c r="AF118" s="4">
        <v>40</v>
      </c>
      <c r="AG118" s="9">
        <f t="shared" si="112"/>
        <v>0.90909090909090906</v>
      </c>
      <c r="AH118" s="4">
        <v>84</v>
      </c>
      <c r="AI118" s="9">
        <f t="shared" si="113"/>
        <v>1.9090909090909092</v>
      </c>
      <c r="AJ118" s="4">
        <v>48</v>
      </c>
      <c r="AK118" s="9">
        <f t="shared" si="114"/>
        <v>1.0909090909090908</v>
      </c>
      <c r="AL118" s="4">
        <v>28</v>
      </c>
      <c r="AM118" s="9">
        <f t="shared" si="115"/>
        <v>0.63636363636363635</v>
      </c>
      <c r="AN118" s="4">
        <v>9</v>
      </c>
      <c r="AO118" s="9">
        <f t="shared" si="116"/>
        <v>0.20454545454545456</v>
      </c>
      <c r="AP118" s="4">
        <v>26</v>
      </c>
      <c r="AQ118" s="9">
        <f t="shared" si="117"/>
        <v>0.59090909090909094</v>
      </c>
      <c r="AR118" s="4">
        <v>118</v>
      </c>
      <c r="AS118" s="9">
        <f t="shared" si="118"/>
        <v>2.6818181818181817</v>
      </c>
      <c r="AT118" s="5">
        <v>0.70899825912001746</v>
      </c>
      <c r="AU118" s="5">
        <v>2.545927078053806E-2</v>
      </c>
      <c r="AV118" s="5">
        <v>0.20468863447658139</v>
      </c>
      <c r="AW118" s="5">
        <v>0.50430962464343609</v>
      </c>
      <c r="AX118" s="5">
        <v>97.912647052398597</v>
      </c>
      <c r="AY118" s="5">
        <v>107.83531724984964</v>
      </c>
      <c r="AZ118" s="5">
        <v>4.4262854647910759</v>
      </c>
      <c r="BA118" s="5">
        <v>5.6363636363636367</v>
      </c>
      <c r="BB118" s="5">
        <v>8.9053803339517614</v>
      </c>
      <c r="BC118" s="6">
        <v>0.44649061848505905</v>
      </c>
      <c r="BD118" s="6">
        <v>0.44086021505376344</v>
      </c>
      <c r="BE118" s="5">
        <v>10.738758053733452</v>
      </c>
      <c r="BF118" s="6">
        <v>0.65591397849462363</v>
      </c>
      <c r="BG118" s="6">
        <v>7.1684587813620068E-2</v>
      </c>
      <c r="BH118" s="5">
        <v>3.2360201401803477</v>
      </c>
      <c r="BI118" s="5">
        <v>6.7956422943787302</v>
      </c>
      <c r="BJ118" s="5">
        <v>4.4935405354802471</v>
      </c>
      <c r="BK118" s="5">
        <v>4.9982406366509018</v>
      </c>
      <c r="BL118" s="5">
        <v>1.3768817046600543</v>
      </c>
      <c r="BM118" s="5">
        <v>0.67424758183914135</v>
      </c>
      <c r="BN118" s="5">
        <v>8.2855321861057991</v>
      </c>
      <c r="BO118" t="s">
        <v>323</v>
      </c>
      <c r="BP118">
        <v>360000</v>
      </c>
    </row>
    <row r="119" spans="1:68" x14ac:dyDescent="0.3">
      <c r="A119" s="1" t="s">
        <v>197</v>
      </c>
      <c r="B119" s="1" t="s">
        <v>313</v>
      </c>
      <c r="C119" s="14" t="s">
        <v>88</v>
      </c>
      <c r="D119" s="7">
        <v>41</v>
      </c>
      <c r="E119" s="7">
        <v>31</v>
      </c>
      <c r="F119" s="7">
        <v>0</v>
      </c>
      <c r="G119" s="2">
        <f t="shared" si="97"/>
        <v>76260</v>
      </c>
      <c r="H119" s="7">
        <v>564</v>
      </c>
      <c r="I119" s="9">
        <f t="shared" si="98"/>
        <v>13.75609756097561</v>
      </c>
      <c r="J119" s="11">
        <v>583</v>
      </c>
      <c r="K119" s="11">
        <v>216</v>
      </c>
      <c r="L119" s="9">
        <f t="shared" si="99"/>
        <v>14.219512195121951</v>
      </c>
      <c r="M119" s="9">
        <f t="shared" si="100"/>
        <v>5.2682926829268295</v>
      </c>
      <c r="N119" s="12">
        <f t="shared" si="101"/>
        <v>0.3704974271012007</v>
      </c>
      <c r="O119" s="2">
        <v>303</v>
      </c>
      <c r="P119" s="4">
        <v>127</v>
      </c>
      <c r="Q119" s="9">
        <f t="shared" si="102"/>
        <v>7.3902439024390247</v>
      </c>
      <c r="R119" s="9">
        <f t="shared" si="103"/>
        <v>3.0975609756097562</v>
      </c>
      <c r="S119" s="12">
        <f t="shared" si="104"/>
        <v>0.41914191419141916</v>
      </c>
      <c r="T119" s="4">
        <v>280</v>
      </c>
      <c r="U119" s="4">
        <v>89</v>
      </c>
      <c r="V119" s="9">
        <f t="shared" si="105"/>
        <v>6.8292682926829267</v>
      </c>
      <c r="W119" s="9">
        <f t="shared" si="106"/>
        <v>2.1707317073170733</v>
      </c>
      <c r="X119" s="12">
        <f>U119/T119</f>
        <v>0.31785714285714284</v>
      </c>
      <c r="Y119" s="4">
        <v>66</v>
      </c>
      <c r="Z119" s="4">
        <v>43</v>
      </c>
      <c r="AA119" s="9">
        <f t="shared" si="108"/>
        <v>1.6097560975609757</v>
      </c>
      <c r="AB119" s="9">
        <f t="shared" si="109"/>
        <v>1.0487804878048781</v>
      </c>
      <c r="AC119" s="12">
        <f t="shared" si="119"/>
        <v>0.65151515151515149</v>
      </c>
      <c r="AD119" s="4">
        <v>104</v>
      </c>
      <c r="AE119" s="9">
        <f t="shared" si="111"/>
        <v>2.5365853658536586</v>
      </c>
      <c r="AF119" s="4">
        <v>23</v>
      </c>
      <c r="AG119" s="9">
        <f t="shared" si="112"/>
        <v>0.56097560975609762</v>
      </c>
      <c r="AH119" s="4">
        <v>81</v>
      </c>
      <c r="AI119" s="9">
        <f t="shared" si="113"/>
        <v>1.975609756097561</v>
      </c>
      <c r="AJ119" s="4">
        <v>253</v>
      </c>
      <c r="AK119" s="9">
        <f t="shared" si="114"/>
        <v>6.1707317073170733</v>
      </c>
      <c r="AL119" s="4">
        <v>45</v>
      </c>
      <c r="AM119" s="9">
        <f t="shared" si="115"/>
        <v>1.0975609756097562</v>
      </c>
      <c r="AN119" s="4">
        <v>5</v>
      </c>
      <c r="AO119" s="9">
        <f t="shared" si="116"/>
        <v>0.12195121951219512</v>
      </c>
      <c r="AP119" s="4">
        <v>114</v>
      </c>
      <c r="AQ119" s="9">
        <f t="shared" si="117"/>
        <v>2.7804878048780486</v>
      </c>
      <c r="AR119" s="4">
        <v>67</v>
      </c>
      <c r="AS119" s="9">
        <f t="shared" si="118"/>
        <v>1.6341463414634145</v>
      </c>
      <c r="AT119" s="5">
        <v>0.89604652677699836</v>
      </c>
      <c r="AU119" s="5">
        <v>2.8199733336805616E-2</v>
      </c>
      <c r="AV119" s="5">
        <v>0.26187310278281084</v>
      </c>
      <c r="AW119" s="5">
        <v>0.63417342399418752</v>
      </c>
      <c r="AX119" s="5">
        <v>96.658406959165603</v>
      </c>
      <c r="AY119" s="5">
        <v>107.4209185585979</v>
      </c>
      <c r="AZ119" s="5">
        <v>9.3557640502171928</v>
      </c>
      <c r="BA119" s="5">
        <v>11.390243902439025</v>
      </c>
      <c r="BB119" s="5">
        <v>14.697088906372935</v>
      </c>
      <c r="BC119" s="6">
        <v>0.46075419907195608</v>
      </c>
      <c r="BD119" s="6">
        <v>0.44682675814751288</v>
      </c>
      <c r="BE119" s="5">
        <v>20.291142286450988</v>
      </c>
      <c r="BF119" s="6">
        <v>0.48027444253859347</v>
      </c>
      <c r="BG119" s="6">
        <v>0.11320754716981132</v>
      </c>
      <c r="BH119" s="5">
        <v>1.5195811241596882</v>
      </c>
      <c r="BI119" s="5">
        <v>5.3515683068232498</v>
      </c>
      <c r="BJ119" s="5">
        <v>3.0778336786031368</v>
      </c>
      <c r="BK119" s="5">
        <v>23.480823220956399</v>
      </c>
      <c r="BL119" s="5">
        <v>1.9393882547345891</v>
      </c>
      <c r="BM119" s="5">
        <v>0.30590862509368449</v>
      </c>
      <c r="BN119" s="5">
        <v>15.701614236130242</v>
      </c>
      <c r="BO119" t="s">
        <v>323</v>
      </c>
      <c r="BP119">
        <v>700000</v>
      </c>
    </row>
    <row r="120" spans="1:68" x14ac:dyDescent="0.3">
      <c r="A120" s="1" t="s">
        <v>197</v>
      </c>
      <c r="B120" s="1" t="s">
        <v>318</v>
      </c>
      <c r="C120" s="14" t="s">
        <v>285</v>
      </c>
      <c r="D120" s="24" t="s">
        <v>214</v>
      </c>
      <c r="E120" s="28">
        <v>22</v>
      </c>
      <c r="F120" s="28">
        <v>1</v>
      </c>
      <c r="G120" s="2">
        <f t="shared" si="97"/>
        <v>22457</v>
      </c>
      <c r="H120" s="7">
        <v>228</v>
      </c>
      <c r="I120" s="9">
        <f t="shared" si="98"/>
        <v>13.411764705882353</v>
      </c>
      <c r="J120" s="11">
        <v>197</v>
      </c>
      <c r="K120" s="11">
        <v>87</v>
      </c>
      <c r="L120" s="9">
        <f t="shared" si="99"/>
        <v>11.588235294117647</v>
      </c>
      <c r="M120" s="9">
        <f t="shared" si="100"/>
        <v>5.117647058823529</v>
      </c>
      <c r="N120" s="12">
        <f t="shared" si="101"/>
        <v>0.44162436548223349</v>
      </c>
      <c r="O120" s="2">
        <v>131</v>
      </c>
      <c r="P120" s="4">
        <v>65</v>
      </c>
      <c r="Q120" s="9">
        <f t="shared" si="102"/>
        <v>7.7058823529411766</v>
      </c>
      <c r="R120" s="9">
        <f t="shared" si="103"/>
        <v>3.8235294117647061</v>
      </c>
      <c r="S120" s="12">
        <f t="shared" si="104"/>
        <v>0.49618320610687022</v>
      </c>
      <c r="T120" s="4">
        <v>66</v>
      </c>
      <c r="U120" s="4">
        <v>22</v>
      </c>
      <c r="V120" s="9">
        <f t="shared" si="105"/>
        <v>3.8823529411764706</v>
      </c>
      <c r="W120" s="9">
        <f t="shared" si="106"/>
        <v>1.2941176470588236</v>
      </c>
      <c r="X120" s="12">
        <f>U120/T120</f>
        <v>0.33333333333333331</v>
      </c>
      <c r="Y120" s="4">
        <v>37</v>
      </c>
      <c r="Z120" s="4">
        <v>32</v>
      </c>
      <c r="AA120" s="9">
        <f t="shared" si="108"/>
        <v>2.1764705882352939</v>
      </c>
      <c r="AB120" s="9">
        <f t="shared" si="109"/>
        <v>1.8823529411764706</v>
      </c>
      <c r="AC120" s="12">
        <f t="shared" si="119"/>
        <v>0.86486486486486491</v>
      </c>
      <c r="AD120" s="4">
        <v>96</v>
      </c>
      <c r="AE120" s="9">
        <f t="shared" si="111"/>
        <v>5.6470588235294121</v>
      </c>
      <c r="AF120" s="4">
        <v>12</v>
      </c>
      <c r="AG120" s="9">
        <f t="shared" si="112"/>
        <v>0.70588235294117652</v>
      </c>
      <c r="AH120" s="4">
        <v>84</v>
      </c>
      <c r="AI120" s="9">
        <f t="shared" si="113"/>
        <v>4.9411764705882355</v>
      </c>
      <c r="AJ120" s="4">
        <v>35</v>
      </c>
      <c r="AK120" s="9">
        <f t="shared" si="114"/>
        <v>2.0588235294117645</v>
      </c>
      <c r="AL120" s="4">
        <v>15</v>
      </c>
      <c r="AM120" s="9">
        <f t="shared" si="115"/>
        <v>0.88235294117647056</v>
      </c>
      <c r="AN120" s="4">
        <v>7</v>
      </c>
      <c r="AO120" s="9">
        <f t="shared" si="116"/>
        <v>0.41176470588235292</v>
      </c>
      <c r="AP120" s="4">
        <v>33</v>
      </c>
      <c r="AQ120" s="9">
        <f t="shared" si="117"/>
        <v>1.9411764705882353</v>
      </c>
      <c r="AR120" s="4">
        <v>29</v>
      </c>
      <c r="AS120" s="9">
        <f t="shared" si="118"/>
        <v>1.7058823529411764</v>
      </c>
      <c r="AT120" s="5">
        <v>0.65435154078385449</v>
      </c>
      <c r="AU120" s="5">
        <v>6.9931143869673182E-2</v>
      </c>
      <c r="AV120" s="5">
        <v>0.23531356003216805</v>
      </c>
      <c r="AW120" s="5">
        <v>0.41903798075168641</v>
      </c>
      <c r="AX120" s="5">
        <v>98.765066488521924</v>
      </c>
      <c r="AY120" s="5">
        <v>102.82838109747456</v>
      </c>
      <c r="AZ120" s="5">
        <v>5.7557954390273478</v>
      </c>
      <c r="BA120" s="5">
        <v>13.705882352941176</v>
      </c>
      <c r="BB120" s="5">
        <v>24.900921761588815</v>
      </c>
      <c r="BC120" s="6">
        <v>0.53450862715678915</v>
      </c>
      <c r="BD120" s="6">
        <v>0.49746192893401014</v>
      </c>
      <c r="BE120" s="5">
        <v>9.6913710076964499</v>
      </c>
      <c r="BF120" s="6">
        <v>0.3350253807106599</v>
      </c>
      <c r="BG120" s="6">
        <v>0.18781725888324874</v>
      </c>
      <c r="BH120" s="5">
        <v>1.1163167130054386</v>
      </c>
      <c r="BI120" s="5">
        <v>7.8142169910380694</v>
      </c>
      <c r="BJ120" s="5">
        <v>4.0003055788983879</v>
      </c>
      <c r="BK120" s="5">
        <v>4.2085243661035427</v>
      </c>
      <c r="BL120" s="5">
        <v>2.19527316361728</v>
      </c>
      <c r="BM120" s="5">
        <v>0.60301745627854231</v>
      </c>
      <c r="BN120" s="5">
        <v>13.399382816306643</v>
      </c>
      <c r="BO120" t="s">
        <v>325</v>
      </c>
    </row>
    <row r="121" spans="1:68" x14ac:dyDescent="0.3">
      <c r="A121" s="1" t="s">
        <v>197</v>
      </c>
      <c r="B121" s="1" t="s">
        <v>318</v>
      </c>
      <c r="C121" s="14" t="s">
        <v>290</v>
      </c>
      <c r="D121" s="15" t="s">
        <v>239</v>
      </c>
      <c r="E121" s="15">
        <v>2</v>
      </c>
      <c r="F121" s="15">
        <v>24</v>
      </c>
      <c r="G121" s="2">
        <f t="shared" si="97"/>
        <v>288</v>
      </c>
      <c r="H121" s="7">
        <v>0</v>
      </c>
      <c r="I121" s="9">
        <f t="shared" si="98"/>
        <v>0</v>
      </c>
      <c r="J121" s="11">
        <v>2</v>
      </c>
      <c r="K121" s="11">
        <v>0</v>
      </c>
      <c r="L121" s="9">
        <f t="shared" si="99"/>
        <v>1</v>
      </c>
      <c r="M121" s="9">
        <f t="shared" si="100"/>
        <v>0</v>
      </c>
      <c r="N121" s="12">
        <f t="shared" si="101"/>
        <v>0</v>
      </c>
      <c r="O121" s="2">
        <v>0</v>
      </c>
      <c r="P121" s="4">
        <v>0</v>
      </c>
      <c r="Q121" s="9">
        <f t="shared" si="102"/>
        <v>0</v>
      </c>
      <c r="R121" s="9">
        <f t="shared" si="103"/>
        <v>0</v>
      </c>
      <c r="S121" s="12">
        <v>0</v>
      </c>
      <c r="T121" s="4">
        <v>2</v>
      </c>
      <c r="U121" s="4">
        <v>0</v>
      </c>
      <c r="V121" s="9">
        <f t="shared" si="105"/>
        <v>1</v>
      </c>
      <c r="W121" s="9">
        <f t="shared" si="106"/>
        <v>0</v>
      </c>
      <c r="X121" s="12">
        <f>U121/T121</f>
        <v>0</v>
      </c>
      <c r="Y121" s="4">
        <v>0</v>
      </c>
      <c r="Z121" s="4">
        <v>0</v>
      </c>
      <c r="AA121" s="9">
        <f t="shared" si="108"/>
        <v>0</v>
      </c>
      <c r="AB121" s="9">
        <f t="shared" si="109"/>
        <v>0</v>
      </c>
      <c r="AC121" s="12">
        <v>0</v>
      </c>
      <c r="AD121" s="4">
        <v>0</v>
      </c>
      <c r="AE121" s="9">
        <f t="shared" si="111"/>
        <v>0</v>
      </c>
      <c r="AF121" s="4">
        <v>0</v>
      </c>
      <c r="AG121" s="9">
        <f t="shared" si="112"/>
        <v>0</v>
      </c>
      <c r="AH121" s="4">
        <v>0</v>
      </c>
      <c r="AI121" s="9">
        <f t="shared" si="113"/>
        <v>0</v>
      </c>
      <c r="AJ121" s="4">
        <v>0</v>
      </c>
      <c r="AK121" s="9">
        <f t="shared" si="114"/>
        <v>0</v>
      </c>
      <c r="AL121" s="4">
        <v>0</v>
      </c>
      <c r="AM121" s="9">
        <f t="shared" si="115"/>
        <v>0</v>
      </c>
      <c r="AN121" s="4">
        <v>0</v>
      </c>
      <c r="AO121" s="9">
        <f t="shared" si="116"/>
        <v>0</v>
      </c>
      <c r="AP121" s="4">
        <v>0</v>
      </c>
      <c r="AQ121" s="9">
        <f t="shared" si="117"/>
        <v>0</v>
      </c>
      <c r="AR121" s="4">
        <v>1</v>
      </c>
      <c r="AS121" s="9">
        <f t="shared" si="118"/>
        <v>0.5</v>
      </c>
      <c r="AT121" s="5">
        <v>-4.9946394030522409E-2</v>
      </c>
      <c r="AU121" s="5">
        <v>-0.41621995025435343</v>
      </c>
      <c r="AV121" s="5">
        <v>-4.6858303528018785E-2</v>
      </c>
      <c r="AW121" s="5">
        <v>-3.0880905025036237E-3</v>
      </c>
      <c r="AX121" s="5">
        <v>0</v>
      </c>
      <c r="AY121" s="5">
        <v>117.10303377208167</v>
      </c>
      <c r="AZ121" s="5">
        <v>-0.78538649556563866</v>
      </c>
      <c r="BA121" s="5">
        <v>-1</v>
      </c>
      <c r="BB121" s="5">
        <v>-16.666666666666668</v>
      </c>
      <c r="BC121" s="6">
        <v>0</v>
      </c>
      <c r="BD121" s="6">
        <v>0</v>
      </c>
      <c r="BE121" s="5">
        <v>0.7219820428626299</v>
      </c>
      <c r="BF121" s="6">
        <v>1</v>
      </c>
      <c r="BG121" s="6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t="s">
        <v>323</v>
      </c>
      <c r="BP121">
        <v>40000</v>
      </c>
    </row>
    <row r="122" spans="1:68" x14ac:dyDescent="0.3">
      <c r="A122" s="1" t="s">
        <v>197</v>
      </c>
      <c r="B122" s="1" t="s">
        <v>318</v>
      </c>
      <c r="C122" s="14" t="s">
        <v>146</v>
      </c>
      <c r="D122" s="15" t="s">
        <v>239</v>
      </c>
      <c r="E122" s="15">
        <v>1</v>
      </c>
      <c r="F122" s="15">
        <v>37</v>
      </c>
      <c r="G122" s="2">
        <f t="shared" si="97"/>
        <v>194</v>
      </c>
      <c r="H122" s="7">
        <v>0</v>
      </c>
      <c r="I122" s="9">
        <f t="shared" si="98"/>
        <v>0</v>
      </c>
      <c r="J122" s="11">
        <v>1</v>
      </c>
      <c r="K122" s="11">
        <v>0</v>
      </c>
      <c r="L122" s="9">
        <f t="shared" si="99"/>
        <v>0.5</v>
      </c>
      <c r="M122" s="9">
        <f t="shared" si="100"/>
        <v>0</v>
      </c>
      <c r="N122" s="12">
        <f t="shared" si="101"/>
        <v>0</v>
      </c>
      <c r="O122" s="2">
        <v>1</v>
      </c>
      <c r="P122" s="4">
        <v>0</v>
      </c>
      <c r="Q122" s="9">
        <f t="shared" si="102"/>
        <v>0.5</v>
      </c>
      <c r="R122" s="9">
        <f t="shared" si="103"/>
        <v>0</v>
      </c>
      <c r="S122" s="12">
        <f>P122/O122</f>
        <v>0</v>
      </c>
      <c r="T122" s="4">
        <v>0</v>
      </c>
      <c r="U122" s="4">
        <v>0</v>
      </c>
      <c r="V122" s="9">
        <f t="shared" si="105"/>
        <v>0</v>
      </c>
      <c r="W122" s="9">
        <f t="shared" si="106"/>
        <v>0</v>
      </c>
      <c r="X122" s="12">
        <v>0</v>
      </c>
      <c r="Y122" s="4">
        <v>0</v>
      </c>
      <c r="Z122" s="4">
        <v>0</v>
      </c>
      <c r="AA122" s="9">
        <f t="shared" si="108"/>
        <v>0</v>
      </c>
      <c r="AB122" s="9">
        <f t="shared" si="109"/>
        <v>0</v>
      </c>
      <c r="AC122" s="12">
        <v>0</v>
      </c>
      <c r="AD122" s="4">
        <v>0</v>
      </c>
      <c r="AE122" s="9">
        <f t="shared" si="111"/>
        <v>0</v>
      </c>
      <c r="AF122" s="4">
        <v>0</v>
      </c>
      <c r="AG122" s="9">
        <f t="shared" si="112"/>
        <v>0</v>
      </c>
      <c r="AH122" s="4">
        <v>0</v>
      </c>
      <c r="AI122" s="9">
        <f t="shared" si="113"/>
        <v>0</v>
      </c>
      <c r="AJ122" s="4">
        <v>1</v>
      </c>
      <c r="AK122" s="9">
        <f t="shared" si="114"/>
        <v>0.5</v>
      </c>
      <c r="AL122" s="4">
        <v>0</v>
      </c>
      <c r="AM122" s="9">
        <f t="shared" si="115"/>
        <v>0</v>
      </c>
      <c r="AN122" s="4">
        <v>0</v>
      </c>
      <c r="AO122" s="9">
        <f t="shared" si="116"/>
        <v>0</v>
      </c>
      <c r="AP122" s="4">
        <v>0</v>
      </c>
      <c r="AQ122" s="9">
        <f t="shared" si="117"/>
        <v>0</v>
      </c>
      <c r="AR122" s="4">
        <v>0</v>
      </c>
      <c r="AS122" s="9">
        <f t="shared" si="118"/>
        <v>0</v>
      </c>
      <c r="AT122" s="5">
        <v>-1.5773688078671813E-2</v>
      </c>
      <c r="AU122" s="5">
        <v>-0.19513840922068221</v>
      </c>
      <c r="AV122" s="5">
        <v>-1.3457111610466796E-2</v>
      </c>
      <c r="AW122" s="5">
        <v>-2.3165764682050185E-3</v>
      </c>
      <c r="AX122" s="5">
        <v>53.265543178833099</v>
      </c>
      <c r="AY122" s="5">
        <v>117.6950538343677</v>
      </c>
      <c r="AZ122" s="5">
        <v>1.6722764204964154E-2</v>
      </c>
      <c r="BA122" s="5">
        <v>0</v>
      </c>
      <c r="BB122" s="5">
        <v>0</v>
      </c>
      <c r="BC122" s="6">
        <v>0</v>
      </c>
      <c r="BD122" s="6">
        <v>0</v>
      </c>
      <c r="BE122" s="5">
        <v>0.53590419676401402</v>
      </c>
      <c r="BF122" s="6">
        <v>0</v>
      </c>
      <c r="BG122" s="6">
        <v>0</v>
      </c>
      <c r="BH122" s="5">
        <v>0</v>
      </c>
      <c r="BI122" s="5">
        <v>0</v>
      </c>
      <c r="BJ122" s="5">
        <v>0</v>
      </c>
      <c r="BK122" s="5">
        <v>1.4824606375816125</v>
      </c>
      <c r="BL122" s="5">
        <v>0</v>
      </c>
      <c r="BM122" s="5">
        <v>0</v>
      </c>
      <c r="BN122" s="5">
        <v>0</v>
      </c>
      <c r="BO122" t="s">
        <v>323</v>
      </c>
      <c r="BP122">
        <v>50000</v>
      </c>
    </row>
    <row r="123" spans="1:68" x14ac:dyDescent="0.3">
      <c r="A123" s="1" t="s">
        <v>197</v>
      </c>
      <c r="B123" s="1" t="s">
        <v>318</v>
      </c>
      <c r="C123" s="14" t="s">
        <v>157</v>
      </c>
      <c r="D123" s="15" t="s">
        <v>248</v>
      </c>
      <c r="E123" s="15">
        <v>3</v>
      </c>
      <c r="F123" s="15">
        <v>44</v>
      </c>
      <c r="G123" s="2">
        <f t="shared" si="97"/>
        <v>2016</v>
      </c>
      <c r="H123" s="7">
        <v>2</v>
      </c>
      <c r="I123" s="9">
        <f t="shared" si="98"/>
        <v>0.22222222222222221</v>
      </c>
      <c r="J123" s="11">
        <v>6</v>
      </c>
      <c r="K123" s="11">
        <v>1</v>
      </c>
      <c r="L123" s="9">
        <f t="shared" si="99"/>
        <v>0.66666666666666663</v>
      </c>
      <c r="M123" s="9">
        <f t="shared" si="100"/>
        <v>0.1111111111111111</v>
      </c>
      <c r="N123" s="12">
        <f t="shared" si="101"/>
        <v>0.16666666666666666</v>
      </c>
      <c r="O123" s="2">
        <v>4</v>
      </c>
      <c r="P123" s="4">
        <v>1</v>
      </c>
      <c r="Q123" s="9">
        <f t="shared" si="102"/>
        <v>0.44444444444444442</v>
      </c>
      <c r="R123" s="9">
        <f t="shared" si="103"/>
        <v>0.1111111111111111</v>
      </c>
      <c r="S123" s="12">
        <f>P123/O123</f>
        <v>0.25</v>
      </c>
      <c r="T123" s="4">
        <v>2</v>
      </c>
      <c r="U123" s="4">
        <v>0</v>
      </c>
      <c r="V123" s="9">
        <f t="shared" si="105"/>
        <v>0.22222222222222221</v>
      </c>
      <c r="W123" s="9">
        <f t="shared" si="106"/>
        <v>0</v>
      </c>
      <c r="X123" s="12">
        <f>U123/T123</f>
        <v>0</v>
      </c>
      <c r="Y123" s="4">
        <v>0</v>
      </c>
      <c r="Z123" s="4">
        <v>0</v>
      </c>
      <c r="AA123" s="9">
        <f t="shared" si="108"/>
        <v>0</v>
      </c>
      <c r="AB123" s="9">
        <f t="shared" si="109"/>
        <v>0</v>
      </c>
      <c r="AC123" s="12">
        <v>0</v>
      </c>
      <c r="AD123" s="4">
        <v>2</v>
      </c>
      <c r="AE123" s="9">
        <f t="shared" si="111"/>
        <v>0.22222222222222221</v>
      </c>
      <c r="AF123" s="4">
        <v>1</v>
      </c>
      <c r="AG123" s="9">
        <f t="shared" si="112"/>
        <v>0.1111111111111111</v>
      </c>
      <c r="AH123" s="4">
        <v>1</v>
      </c>
      <c r="AI123" s="9">
        <f t="shared" si="113"/>
        <v>0.1111111111111111</v>
      </c>
      <c r="AJ123" s="4">
        <v>1</v>
      </c>
      <c r="AK123" s="9">
        <f t="shared" si="114"/>
        <v>0.1111111111111111</v>
      </c>
      <c r="AL123" s="4">
        <v>0</v>
      </c>
      <c r="AM123" s="9">
        <f t="shared" si="115"/>
        <v>0</v>
      </c>
      <c r="AN123" s="4">
        <v>1</v>
      </c>
      <c r="AO123" s="9">
        <f t="shared" si="116"/>
        <v>0.1111111111111111</v>
      </c>
      <c r="AP123" s="4">
        <v>2</v>
      </c>
      <c r="AQ123" s="9">
        <f t="shared" si="117"/>
        <v>0.22222222222222221</v>
      </c>
      <c r="AR123" s="4">
        <v>6</v>
      </c>
      <c r="AS123" s="9">
        <f t="shared" si="118"/>
        <v>0.66666666666666663</v>
      </c>
      <c r="AT123" s="5">
        <v>-0.1407155180560434</v>
      </c>
      <c r="AU123" s="5">
        <v>-0.16751847387624214</v>
      </c>
      <c r="AV123" s="5">
        <v>-0.13068080751740693</v>
      </c>
      <c r="AW123" s="5">
        <v>-1.0034710538636483E-2</v>
      </c>
      <c r="AX123" s="5">
        <v>39.79230385297101</v>
      </c>
      <c r="AY123" s="5">
        <v>114.31195074830899</v>
      </c>
      <c r="AZ123" s="5">
        <v>-1.2339460617467146</v>
      </c>
      <c r="BA123" s="5">
        <v>-0.1111111111111111</v>
      </c>
      <c r="BB123" s="5">
        <v>-1.1904761904761905</v>
      </c>
      <c r="BC123" s="6">
        <v>0.16666666666666666</v>
      </c>
      <c r="BD123" s="6">
        <v>0.16666666666666666</v>
      </c>
      <c r="BE123" s="5">
        <v>1.8565252530753338</v>
      </c>
      <c r="BF123" s="6">
        <v>0.33333333333333331</v>
      </c>
      <c r="BG123" s="6">
        <v>0</v>
      </c>
      <c r="BH123" s="5">
        <v>0.54860653938994952</v>
      </c>
      <c r="BI123" s="5">
        <v>0.54860653938994952</v>
      </c>
      <c r="BJ123" s="5">
        <v>0.49148099606815204</v>
      </c>
      <c r="BK123" s="5">
        <v>0.64610613370089587</v>
      </c>
      <c r="BL123" s="5">
        <v>0</v>
      </c>
      <c r="BM123" s="5">
        <v>0.50802682381629749</v>
      </c>
      <c r="BN123" s="5">
        <v>25</v>
      </c>
      <c r="BO123" t="s">
        <v>323</v>
      </c>
      <c r="BP123">
        <v>40000</v>
      </c>
    </row>
    <row r="124" spans="1:68" x14ac:dyDescent="0.3">
      <c r="A124" s="1" t="s">
        <v>197</v>
      </c>
      <c r="B124" s="1" t="s">
        <v>318</v>
      </c>
      <c r="C124" s="14" t="s">
        <v>130</v>
      </c>
      <c r="D124" s="15" t="s">
        <v>283</v>
      </c>
      <c r="E124" s="15">
        <v>10</v>
      </c>
      <c r="F124" s="15">
        <v>33</v>
      </c>
      <c r="G124" s="2">
        <f t="shared" si="97"/>
        <v>31017</v>
      </c>
      <c r="H124" s="7">
        <v>100</v>
      </c>
      <c r="I124" s="9">
        <f t="shared" si="98"/>
        <v>2.0408163265306123</v>
      </c>
      <c r="J124" s="11">
        <v>125</v>
      </c>
      <c r="K124" s="11">
        <v>38</v>
      </c>
      <c r="L124" s="9">
        <f t="shared" si="99"/>
        <v>2.5510204081632653</v>
      </c>
      <c r="M124" s="9">
        <f t="shared" si="100"/>
        <v>0.77551020408163263</v>
      </c>
      <c r="N124" s="12">
        <f t="shared" si="101"/>
        <v>0.30399999999999999</v>
      </c>
      <c r="O124" s="2">
        <v>54</v>
      </c>
      <c r="P124" s="4">
        <v>19</v>
      </c>
      <c r="Q124" s="9">
        <f t="shared" si="102"/>
        <v>1.1020408163265305</v>
      </c>
      <c r="R124" s="9">
        <f t="shared" si="103"/>
        <v>0.38775510204081631</v>
      </c>
      <c r="S124" s="12">
        <f>P124/O124</f>
        <v>0.35185185185185186</v>
      </c>
      <c r="T124" s="4">
        <v>71</v>
      </c>
      <c r="U124" s="4">
        <v>19</v>
      </c>
      <c r="V124" s="9">
        <f t="shared" si="105"/>
        <v>1.4489795918367347</v>
      </c>
      <c r="W124" s="9">
        <f t="shared" si="106"/>
        <v>0.38775510204081631</v>
      </c>
      <c r="X124" s="12">
        <f>U124/T124</f>
        <v>0.26760563380281688</v>
      </c>
      <c r="Y124" s="4">
        <v>8</v>
      </c>
      <c r="Z124" s="4">
        <v>5</v>
      </c>
      <c r="AA124" s="9">
        <f t="shared" si="108"/>
        <v>0.16326530612244897</v>
      </c>
      <c r="AB124" s="9">
        <f t="shared" si="109"/>
        <v>0.10204081632653061</v>
      </c>
      <c r="AC124" s="12">
        <f>Z124/Y124</f>
        <v>0.625</v>
      </c>
      <c r="AD124" s="4">
        <v>55</v>
      </c>
      <c r="AE124" s="9">
        <f t="shared" si="111"/>
        <v>1.1224489795918366</v>
      </c>
      <c r="AF124" s="4">
        <v>7</v>
      </c>
      <c r="AG124" s="9">
        <f t="shared" si="112"/>
        <v>0.14285714285714285</v>
      </c>
      <c r="AH124" s="4">
        <v>48</v>
      </c>
      <c r="AI124" s="9">
        <f t="shared" si="113"/>
        <v>0.97959183673469385</v>
      </c>
      <c r="AJ124" s="4">
        <v>69</v>
      </c>
      <c r="AK124" s="9">
        <f t="shared" si="114"/>
        <v>1.4081632653061225</v>
      </c>
      <c r="AL124" s="4">
        <v>14</v>
      </c>
      <c r="AM124" s="9">
        <f t="shared" si="115"/>
        <v>0.2857142857142857</v>
      </c>
      <c r="AN124" s="4">
        <v>0</v>
      </c>
      <c r="AO124" s="9">
        <f t="shared" si="116"/>
        <v>0</v>
      </c>
      <c r="AP124" s="4">
        <v>40</v>
      </c>
      <c r="AQ124" s="9">
        <f t="shared" si="117"/>
        <v>0.81632653061224492</v>
      </c>
      <c r="AR124" s="4">
        <v>49</v>
      </c>
      <c r="AS124" s="9">
        <f t="shared" si="118"/>
        <v>1</v>
      </c>
      <c r="AT124" s="5">
        <v>-0.78099956770820689</v>
      </c>
      <c r="AU124" s="5">
        <v>-6.0431342892597495E-2</v>
      </c>
      <c r="AV124" s="5">
        <v>-0.86720976344038492</v>
      </c>
      <c r="AW124" s="5">
        <v>8.6210195732178044E-2</v>
      </c>
      <c r="AX124" s="5">
        <v>78.680717280977461</v>
      </c>
      <c r="AY124" s="5">
        <v>110.54338971984335</v>
      </c>
      <c r="AZ124" s="5">
        <v>2.8781630056160674</v>
      </c>
      <c r="BA124" s="5">
        <v>2.204081632653061</v>
      </c>
      <c r="BB124" s="5">
        <v>8.3567076119547341</v>
      </c>
      <c r="BC124" s="6">
        <v>0.38904450669156548</v>
      </c>
      <c r="BD124" s="6">
        <v>0.38</v>
      </c>
      <c r="BE124" s="5">
        <v>13.839061292497865</v>
      </c>
      <c r="BF124" s="6">
        <v>0.56799999999999995</v>
      </c>
      <c r="BG124" s="6">
        <v>6.4000000000000001E-2</v>
      </c>
      <c r="BH124" s="5">
        <v>1.3589495320117548</v>
      </c>
      <c r="BI124" s="5">
        <v>9.3185110766520332</v>
      </c>
      <c r="BJ124" s="5">
        <v>4.7828166442019215</v>
      </c>
      <c r="BK124" s="5">
        <v>17.155697276533058</v>
      </c>
      <c r="BL124" s="5">
        <v>1.4834649645784472</v>
      </c>
      <c r="BM124" s="5">
        <v>0</v>
      </c>
      <c r="BN124" s="5">
        <v>23.736055067647754</v>
      </c>
      <c r="BO124" t="s">
        <v>323</v>
      </c>
      <c r="BP124">
        <v>40000</v>
      </c>
    </row>
    <row r="125" spans="1:68" x14ac:dyDescent="0.3">
      <c r="A125" s="1" t="s">
        <v>197</v>
      </c>
      <c r="B125" s="1" t="s">
        <v>318</v>
      </c>
      <c r="C125" s="14" t="s">
        <v>153</v>
      </c>
      <c r="D125" s="15" t="s">
        <v>245</v>
      </c>
      <c r="E125" s="15">
        <v>5</v>
      </c>
      <c r="F125" s="15">
        <v>47</v>
      </c>
      <c r="G125" s="2">
        <f t="shared" si="97"/>
        <v>7981</v>
      </c>
      <c r="H125" s="7">
        <v>53</v>
      </c>
      <c r="I125" s="9">
        <f t="shared" si="98"/>
        <v>2.3043478260869565</v>
      </c>
      <c r="J125" s="11">
        <v>36</v>
      </c>
      <c r="K125" s="11">
        <v>19</v>
      </c>
      <c r="L125" s="9">
        <f t="shared" si="99"/>
        <v>1.5652173913043479</v>
      </c>
      <c r="M125" s="9">
        <f t="shared" si="100"/>
        <v>0.82608695652173914</v>
      </c>
      <c r="N125" s="12">
        <f t="shared" si="101"/>
        <v>0.52777777777777779</v>
      </c>
      <c r="O125" s="2">
        <v>12</v>
      </c>
      <c r="P125" s="4">
        <v>8</v>
      </c>
      <c r="Q125" s="9">
        <f t="shared" si="102"/>
        <v>0.52173913043478259</v>
      </c>
      <c r="R125" s="9">
        <f t="shared" si="103"/>
        <v>0.34782608695652173</v>
      </c>
      <c r="S125" s="12">
        <f>P125/O125</f>
        <v>0.66666666666666663</v>
      </c>
      <c r="T125" s="4">
        <v>24</v>
      </c>
      <c r="U125" s="4">
        <v>11</v>
      </c>
      <c r="V125" s="9">
        <f t="shared" si="105"/>
        <v>1.0434782608695652</v>
      </c>
      <c r="W125" s="9">
        <f t="shared" si="106"/>
        <v>0.47826086956521741</v>
      </c>
      <c r="X125" s="12">
        <f>U125/T125</f>
        <v>0.45833333333333331</v>
      </c>
      <c r="Y125" s="4">
        <v>6</v>
      </c>
      <c r="Z125" s="4">
        <v>4</v>
      </c>
      <c r="AA125" s="9">
        <f t="shared" si="108"/>
        <v>0.2608695652173913</v>
      </c>
      <c r="AB125" s="9">
        <f t="shared" si="109"/>
        <v>0.17391304347826086</v>
      </c>
      <c r="AC125" s="12">
        <f>Z125/Y125</f>
        <v>0.66666666666666663</v>
      </c>
      <c r="AD125" s="4">
        <v>25</v>
      </c>
      <c r="AE125" s="9">
        <f t="shared" si="111"/>
        <v>1.0869565217391304</v>
      </c>
      <c r="AF125" s="4">
        <v>11</v>
      </c>
      <c r="AG125" s="9">
        <f t="shared" si="112"/>
        <v>0.47826086956521741</v>
      </c>
      <c r="AH125" s="4">
        <v>14</v>
      </c>
      <c r="AI125" s="9">
        <f t="shared" si="113"/>
        <v>0.60869565217391308</v>
      </c>
      <c r="AJ125" s="4">
        <v>8</v>
      </c>
      <c r="AK125" s="9">
        <f t="shared" si="114"/>
        <v>0.34782608695652173</v>
      </c>
      <c r="AL125" s="4">
        <v>2</v>
      </c>
      <c r="AM125" s="9">
        <f t="shared" si="115"/>
        <v>8.6956521739130432E-2</v>
      </c>
      <c r="AN125" s="4">
        <v>0</v>
      </c>
      <c r="AO125" s="9">
        <f t="shared" si="116"/>
        <v>0</v>
      </c>
      <c r="AP125" s="4">
        <v>8</v>
      </c>
      <c r="AQ125" s="9">
        <f t="shared" si="117"/>
        <v>0.34782608695652173</v>
      </c>
      <c r="AR125" s="4">
        <v>26</v>
      </c>
      <c r="AS125" s="9">
        <f t="shared" si="118"/>
        <v>1.1304347826086956</v>
      </c>
      <c r="AT125" s="5">
        <v>0.32439975881311645</v>
      </c>
      <c r="AU125" s="5">
        <v>9.7551612724154788E-2</v>
      </c>
      <c r="AV125" s="5">
        <v>0.3135287973712656</v>
      </c>
      <c r="AW125" s="5">
        <v>1.0870961441850818E-2</v>
      </c>
      <c r="AX125" s="5">
        <v>118.32325651297376</v>
      </c>
      <c r="AY125" s="5">
        <v>111.23197555201668</v>
      </c>
      <c r="AZ125" s="5">
        <v>5.0726582306153141</v>
      </c>
      <c r="BA125" s="5">
        <v>2.652173913043478</v>
      </c>
      <c r="BB125" s="5">
        <v>18.343565969176794</v>
      </c>
      <c r="BC125" s="6">
        <v>0.68581780538302273</v>
      </c>
      <c r="BD125" s="6">
        <v>0.68055555555555558</v>
      </c>
      <c r="BE125" s="5">
        <v>6.9869552118044398</v>
      </c>
      <c r="BF125" s="6">
        <v>0.66666666666666663</v>
      </c>
      <c r="BG125" s="6">
        <v>0.16666666666666666</v>
      </c>
      <c r="BH125" s="5">
        <v>3.8955807292704194</v>
      </c>
      <c r="BI125" s="5">
        <v>4.9580118372532613</v>
      </c>
      <c r="BJ125" s="5">
        <v>3.9658408904634745</v>
      </c>
      <c r="BK125" s="5">
        <v>3.5985853061515192</v>
      </c>
      <c r="BL125" s="5">
        <v>0.82361023155583246</v>
      </c>
      <c r="BM125" s="5">
        <v>0</v>
      </c>
      <c r="BN125" s="5">
        <v>17.152658662092623</v>
      </c>
      <c r="BO125" t="s">
        <v>323</v>
      </c>
      <c r="BP125">
        <v>70000</v>
      </c>
    </row>
    <row r="126" spans="1:68" x14ac:dyDescent="0.3">
      <c r="A126" s="1" t="s">
        <v>197</v>
      </c>
      <c r="B126" s="1" t="s">
        <v>318</v>
      </c>
      <c r="C126" s="14" t="s">
        <v>152</v>
      </c>
      <c r="D126" s="15" t="s">
        <v>237</v>
      </c>
      <c r="E126" s="15">
        <v>8</v>
      </c>
      <c r="F126" s="15">
        <v>20</v>
      </c>
      <c r="G126" s="2">
        <f t="shared" si="97"/>
        <v>1500</v>
      </c>
      <c r="H126" s="7">
        <v>0</v>
      </c>
      <c r="I126" s="9">
        <f t="shared" si="98"/>
        <v>0</v>
      </c>
      <c r="J126" s="11">
        <v>6</v>
      </c>
      <c r="K126" s="11">
        <v>0</v>
      </c>
      <c r="L126" s="9">
        <f t="shared" si="99"/>
        <v>2</v>
      </c>
      <c r="M126" s="9">
        <f t="shared" si="100"/>
        <v>0</v>
      </c>
      <c r="N126" s="12">
        <f t="shared" si="101"/>
        <v>0</v>
      </c>
      <c r="O126" s="2">
        <v>3</v>
      </c>
      <c r="P126" s="4">
        <v>0</v>
      </c>
      <c r="Q126" s="9">
        <f t="shared" si="102"/>
        <v>1</v>
      </c>
      <c r="R126" s="9">
        <f t="shared" si="103"/>
        <v>0</v>
      </c>
      <c r="S126" s="12">
        <f>P126/O126</f>
        <v>0</v>
      </c>
      <c r="T126" s="4">
        <v>3</v>
      </c>
      <c r="U126" s="4">
        <v>0</v>
      </c>
      <c r="V126" s="9">
        <f t="shared" si="105"/>
        <v>1</v>
      </c>
      <c r="W126" s="9">
        <f t="shared" si="106"/>
        <v>0</v>
      </c>
      <c r="X126" s="12">
        <f>U126/T126</f>
        <v>0</v>
      </c>
      <c r="Y126" s="4">
        <v>0</v>
      </c>
      <c r="Z126" s="4">
        <v>0</v>
      </c>
      <c r="AA126" s="9">
        <f t="shared" si="108"/>
        <v>0</v>
      </c>
      <c r="AB126" s="9">
        <f t="shared" si="109"/>
        <v>0</v>
      </c>
      <c r="AC126" s="12">
        <v>0</v>
      </c>
      <c r="AD126" s="4">
        <v>6</v>
      </c>
      <c r="AE126" s="9">
        <f t="shared" si="111"/>
        <v>2</v>
      </c>
      <c r="AF126" s="4">
        <v>2</v>
      </c>
      <c r="AG126" s="9">
        <f t="shared" si="112"/>
        <v>0.66666666666666663</v>
      </c>
      <c r="AH126" s="4">
        <v>4</v>
      </c>
      <c r="AI126" s="9">
        <f t="shared" si="113"/>
        <v>1.3333333333333333</v>
      </c>
      <c r="AJ126" s="4">
        <v>3</v>
      </c>
      <c r="AK126" s="9">
        <f t="shared" si="114"/>
        <v>1</v>
      </c>
      <c r="AL126" s="4">
        <v>0</v>
      </c>
      <c r="AM126" s="9">
        <f t="shared" si="115"/>
        <v>0</v>
      </c>
      <c r="AN126" s="4">
        <v>0</v>
      </c>
      <c r="AO126" s="9">
        <f t="shared" si="116"/>
        <v>0</v>
      </c>
      <c r="AP126" s="4">
        <v>4</v>
      </c>
      <c r="AQ126" s="9">
        <f t="shared" si="117"/>
        <v>1.3333333333333333</v>
      </c>
      <c r="AR126" s="4">
        <v>6</v>
      </c>
      <c r="AS126" s="9">
        <f t="shared" si="118"/>
        <v>2</v>
      </c>
      <c r="AT126" s="5">
        <v>-0.21576306675880855</v>
      </c>
      <c r="AU126" s="5">
        <v>-0.34522090681409368</v>
      </c>
      <c r="AV126" s="5">
        <v>-0.21915284207069119</v>
      </c>
      <c r="AW126" s="5">
        <v>3.3897753118826359E-3</v>
      </c>
      <c r="AX126" s="5">
        <v>27.062313856553278</v>
      </c>
      <c r="AY126" s="5">
        <v>110.79582581092895</v>
      </c>
      <c r="AZ126" s="5">
        <v>-0.82413053297297412</v>
      </c>
      <c r="BA126" s="5">
        <v>-0.33333333333333331</v>
      </c>
      <c r="BB126" s="5">
        <v>-1.6</v>
      </c>
      <c r="BC126" s="6">
        <v>0</v>
      </c>
      <c r="BD126" s="6">
        <v>0</v>
      </c>
      <c r="BE126" s="5">
        <v>1.039654141722187</v>
      </c>
      <c r="BF126" s="6">
        <v>0.5</v>
      </c>
      <c r="BG126" s="6">
        <v>0</v>
      </c>
      <c r="BH126" s="5">
        <v>0.49155145929339478</v>
      </c>
      <c r="BI126" s="5">
        <v>0.98310291858678955</v>
      </c>
      <c r="BJ126" s="5">
        <v>0.66055045871559637</v>
      </c>
      <c r="BK126" s="5">
        <v>0.86279209107249843</v>
      </c>
      <c r="BL126" s="5">
        <v>0</v>
      </c>
      <c r="BM126" s="5">
        <v>0</v>
      </c>
      <c r="BN126" s="5">
        <v>40</v>
      </c>
      <c r="BO126" t="s">
        <v>323</v>
      </c>
      <c r="BP126">
        <v>270000</v>
      </c>
    </row>
    <row r="127" spans="1:68" x14ac:dyDescent="0.3">
      <c r="A127" s="1" t="s">
        <v>197</v>
      </c>
      <c r="B127" s="1" t="s">
        <v>318</v>
      </c>
      <c r="C127" s="41" t="s">
        <v>185</v>
      </c>
      <c r="D127" s="15" t="s">
        <v>287</v>
      </c>
      <c r="E127" s="15">
        <v>11</v>
      </c>
      <c r="F127" s="15">
        <v>8</v>
      </c>
      <c r="G127" s="2">
        <v>24716</v>
      </c>
      <c r="H127" s="7">
        <v>59</v>
      </c>
      <c r="I127" s="9">
        <v>1.5945945945945945</v>
      </c>
      <c r="J127" s="11">
        <v>97</v>
      </c>
      <c r="K127" s="11">
        <v>22</v>
      </c>
      <c r="L127" s="9">
        <v>2.6216216216216215</v>
      </c>
      <c r="M127" s="9">
        <v>0.59459459459459463</v>
      </c>
      <c r="N127" s="12">
        <v>0.22680412371134021</v>
      </c>
      <c r="O127" s="2">
        <v>41</v>
      </c>
      <c r="P127" s="4">
        <v>12</v>
      </c>
      <c r="Q127" s="9">
        <v>1.1081081081081081</v>
      </c>
      <c r="R127" s="9">
        <v>0.32432432432432434</v>
      </c>
      <c r="S127" s="12">
        <v>0.29268292682926828</v>
      </c>
      <c r="T127" s="4">
        <v>56</v>
      </c>
      <c r="U127" s="4">
        <v>10</v>
      </c>
      <c r="V127" s="9">
        <v>1.5135135135135136</v>
      </c>
      <c r="W127" s="9">
        <v>0.27027027027027029</v>
      </c>
      <c r="X127" s="12">
        <v>0.17857142857142858</v>
      </c>
      <c r="Y127" s="4">
        <v>7</v>
      </c>
      <c r="Z127" s="4">
        <v>5</v>
      </c>
      <c r="AA127" s="9">
        <v>0.1891891891891892</v>
      </c>
      <c r="AB127" s="9">
        <v>0.13513513513513514</v>
      </c>
      <c r="AC127" s="12">
        <v>0.7142857142857143</v>
      </c>
      <c r="AD127" s="4">
        <v>33</v>
      </c>
      <c r="AE127" s="9">
        <v>0.89189189189189189</v>
      </c>
      <c r="AF127" s="4">
        <v>6</v>
      </c>
      <c r="AG127" s="9">
        <v>0.16216216216216217</v>
      </c>
      <c r="AH127" s="4">
        <v>27</v>
      </c>
      <c r="AI127" s="9">
        <v>0.72972972972972971</v>
      </c>
      <c r="AJ127" s="4">
        <v>39</v>
      </c>
      <c r="AK127" s="9">
        <v>1.0540540540540539</v>
      </c>
      <c r="AL127" s="4">
        <v>11</v>
      </c>
      <c r="AM127" s="9">
        <v>0.29729729729729731</v>
      </c>
      <c r="AN127" s="4">
        <v>1</v>
      </c>
      <c r="AO127" s="9">
        <v>2.7027027027027029E-2</v>
      </c>
      <c r="AP127" s="4">
        <v>17</v>
      </c>
      <c r="AQ127" s="9">
        <v>0.45945945945945948</v>
      </c>
      <c r="AR127" s="4">
        <v>38</v>
      </c>
      <c r="AS127" s="9">
        <v>1.027027027027027</v>
      </c>
      <c r="AT127" s="5">
        <v>-0.81770183268916652</v>
      </c>
      <c r="AU127" s="5">
        <v>-7.9401375564573537E-2</v>
      </c>
      <c r="AV127" s="5">
        <v>-0.83685405074384478</v>
      </c>
      <c r="AW127" s="5">
        <v>1.9152218054678299E-2</v>
      </c>
      <c r="AX127" s="5">
        <v>71.217542423052848</v>
      </c>
      <c r="AY127" s="5">
        <v>111.51726045043449</v>
      </c>
      <c r="AZ127" s="5">
        <v>0.48260750508924805</v>
      </c>
      <c r="BA127" s="5">
        <v>1.3243243243243243</v>
      </c>
      <c r="BB127" s="5">
        <v>4.7580514646382905</v>
      </c>
      <c r="BC127" s="6">
        <v>0.29476418864908072</v>
      </c>
      <c r="BD127" s="6">
        <v>0.27835051546391754</v>
      </c>
      <c r="BE127" s="5">
        <v>9.110981056349825</v>
      </c>
      <c r="BF127" s="6">
        <v>0.57731958762886593</v>
      </c>
      <c r="BG127" s="6">
        <v>7.2164948453608241E-2</v>
      </c>
      <c r="BH127" s="5">
        <v>1.1037832169761859</v>
      </c>
      <c r="BI127" s="5">
        <v>4.9670244763928366</v>
      </c>
      <c r="BJ127" s="5">
        <v>2.7193319782453442</v>
      </c>
      <c r="BK127" s="5">
        <v>8.8127958783231595</v>
      </c>
      <c r="BL127" s="5">
        <v>1.4627279057800233</v>
      </c>
      <c r="BM127" s="5">
        <v>0.17035630020187223</v>
      </c>
      <c r="BN127" s="5">
        <v>14.519986334130509</v>
      </c>
      <c r="BO127" t="s">
        <v>323</v>
      </c>
      <c r="BP127">
        <v>70000</v>
      </c>
    </row>
    <row r="128" spans="1:68" x14ac:dyDescent="0.3">
      <c r="A128" s="1" t="s">
        <v>197</v>
      </c>
      <c r="B128" s="1" t="s">
        <v>318</v>
      </c>
      <c r="C128" s="14" t="s">
        <v>150</v>
      </c>
      <c r="D128" s="24" t="s">
        <v>283</v>
      </c>
      <c r="E128" s="28">
        <v>23</v>
      </c>
      <c r="F128" s="28">
        <v>51</v>
      </c>
      <c r="G128" s="2">
        <f t="shared" ref="G128:G140" si="120">(E128*60+F128)*D128</f>
        <v>70119</v>
      </c>
      <c r="H128" s="7">
        <v>524</v>
      </c>
      <c r="I128" s="9">
        <f t="shared" ref="I128:I140" si="121">H128/$D128</f>
        <v>10.693877551020408</v>
      </c>
      <c r="J128" s="11">
        <v>407</v>
      </c>
      <c r="K128" s="11">
        <v>197</v>
      </c>
      <c r="L128" s="9">
        <f t="shared" ref="L128:L140" si="122">J128/$D128</f>
        <v>8.3061224489795915</v>
      </c>
      <c r="M128" s="9">
        <f t="shared" ref="M128:M140" si="123">K128/$D128</f>
        <v>4.0204081632653059</v>
      </c>
      <c r="N128" s="12">
        <f t="shared" ref="N128:N140" si="124">K128/J128</f>
        <v>0.48402948402948404</v>
      </c>
      <c r="O128" s="2">
        <v>327</v>
      </c>
      <c r="P128" s="4">
        <v>169</v>
      </c>
      <c r="Q128" s="9">
        <f t="shared" ref="Q128:Q140" si="125">O128/$D128</f>
        <v>6.6734693877551017</v>
      </c>
      <c r="R128" s="9">
        <f t="shared" ref="R128:R140" si="126">P128/$D128</f>
        <v>3.4489795918367347</v>
      </c>
      <c r="S128" s="12">
        <f t="shared" ref="S128:S140" si="127">P128/O128</f>
        <v>0.51681957186544347</v>
      </c>
      <c r="T128" s="4">
        <v>80</v>
      </c>
      <c r="U128" s="4">
        <v>28</v>
      </c>
      <c r="V128" s="9">
        <f t="shared" ref="V128:V140" si="128">T128/$D128</f>
        <v>1.6326530612244898</v>
      </c>
      <c r="W128" s="9">
        <f t="shared" ref="W128:W140" si="129">U128/$D128</f>
        <v>0.5714285714285714</v>
      </c>
      <c r="X128" s="12">
        <f t="shared" ref="X128:X136" si="130">U128/T128</f>
        <v>0.35</v>
      </c>
      <c r="Y128" s="4">
        <v>138</v>
      </c>
      <c r="Z128" s="4">
        <v>102</v>
      </c>
      <c r="AA128" s="9">
        <f t="shared" ref="AA128:AA140" si="131">Y128/$D128</f>
        <v>2.8163265306122449</v>
      </c>
      <c r="AB128" s="9">
        <f t="shared" ref="AB128:AB140" si="132">Z128/$D128</f>
        <v>2.0816326530612246</v>
      </c>
      <c r="AC128" s="12">
        <f>Z128/Y128</f>
        <v>0.73913043478260865</v>
      </c>
      <c r="AD128" s="4">
        <v>276</v>
      </c>
      <c r="AE128" s="9">
        <f t="shared" ref="AE128:AE140" si="133">AD128/$D128</f>
        <v>5.6326530612244898</v>
      </c>
      <c r="AF128" s="4">
        <v>107</v>
      </c>
      <c r="AG128" s="9">
        <f t="shared" ref="AG128:AG140" si="134">AF128/$D128</f>
        <v>2.1836734693877551</v>
      </c>
      <c r="AH128" s="4">
        <v>169</v>
      </c>
      <c r="AI128" s="9">
        <f t="shared" ref="AI128:AI140" si="135">AH128/$D128</f>
        <v>3.4489795918367347</v>
      </c>
      <c r="AJ128" s="4">
        <v>34</v>
      </c>
      <c r="AK128" s="9">
        <f t="shared" ref="AK128:AK140" si="136">AJ128/$D128</f>
        <v>0.69387755102040816</v>
      </c>
      <c r="AL128" s="4">
        <v>34</v>
      </c>
      <c r="AM128" s="9">
        <f t="shared" ref="AM128:AM140" si="137">AL128/$D128</f>
        <v>0.69387755102040816</v>
      </c>
      <c r="AN128" s="4">
        <v>31</v>
      </c>
      <c r="AO128" s="9">
        <f t="shared" ref="AO128:AO140" si="138">AN128/$D128</f>
        <v>0.63265306122448983</v>
      </c>
      <c r="AP128" s="4">
        <v>54</v>
      </c>
      <c r="AQ128" s="9">
        <f t="shared" ref="AQ128:AQ140" si="139">AP128/$D128</f>
        <v>1.1020408163265305</v>
      </c>
      <c r="AR128" s="4">
        <v>120</v>
      </c>
      <c r="AS128" s="9">
        <f t="shared" ref="AS128:AS140" si="140">AR128/$D128</f>
        <v>2.4489795918367347</v>
      </c>
      <c r="AT128" s="5">
        <v>2.8571364290791479</v>
      </c>
      <c r="AU128" s="5">
        <v>9.779271566608129E-2</v>
      </c>
      <c r="AV128" s="5">
        <v>2.1124750976505848</v>
      </c>
      <c r="AW128" s="5">
        <v>0.74466133142856283</v>
      </c>
      <c r="AX128" s="5">
        <v>109.60748140773823</v>
      </c>
      <c r="AY128" s="5">
        <v>106.734247274092</v>
      </c>
      <c r="AZ128" s="5">
        <v>14.076791336858665</v>
      </c>
      <c r="BA128" s="5">
        <v>12.224489795918368</v>
      </c>
      <c r="BB128" s="5">
        <v>20.502288965900824</v>
      </c>
      <c r="BC128" s="6">
        <v>0.56016420080389973</v>
      </c>
      <c r="BD128" s="6">
        <v>0.51842751842751844</v>
      </c>
      <c r="BE128" s="5">
        <v>18.952074032819684</v>
      </c>
      <c r="BF128" s="6">
        <v>0.19656019656019655</v>
      </c>
      <c r="BG128" s="6">
        <v>0.33906633906633904</v>
      </c>
      <c r="BH128" s="5">
        <v>9.1886803187269805</v>
      </c>
      <c r="BI128" s="5">
        <v>14.512962372568783</v>
      </c>
      <c r="BJ128" s="5">
        <v>10.616813801857942</v>
      </c>
      <c r="BK128" s="5">
        <v>4.2598976058435776</v>
      </c>
      <c r="BL128" s="5">
        <v>1.5936474477217399</v>
      </c>
      <c r="BM128" s="5">
        <v>2.4652259011742625</v>
      </c>
      <c r="BN128" s="5">
        <v>10.350379513915509</v>
      </c>
      <c r="BO128" t="s">
        <v>323</v>
      </c>
      <c r="BP128">
        <v>150000</v>
      </c>
    </row>
    <row r="129" spans="1:68" x14ac:dyDescent="0.3">
      <c r="A129" s="1" t="s">
        <v>197</v>
      </c>
      <c r="B129" s="1" t="s">
        <v>318</v>
      </c>
      <c r="C129" s="14" t="s">
        <v>139</v>
      </c>
      <c r="D129" s="24" t="s">
        <v>246</v>
      </c>
      <c r="E129" s="28">
        <v>29</v>
      </c>
      <c r="F129" s="28">
        <v>55</v>
      </c>
      <c r="G129" s="2">
        <f t="shared" si="120"/>
        <v>96930</v>
      </c>
      <c r="H129" s="7">
        <v>561</v>
      </c>
      <c r="I129" s="9">
        <f t="shared" si="121"/>
        <v>10.388888888888889</v>
      </c>
      <c r="J129" s="11">
        <v>551</v>
      </c>
      <c r="K129" s="11">
        <v>196</v>
      </c>
      <c r="L129" s="9">
        <f t="shared" si="122"/>
        <v>10.203703703703704</v>
      </c>
      <c r="M129" s="9">
        <f t="shared" si="123"/>
        <v>3.6296296296296298</v>
      </c>
      <c r="N129" s="12">
        <f t="shared" si="124"/>
        <v>0.35571687840290384</v>
      </c>
      <c r="O129" s="2">
        <v>264</v>
      </c>
      <c r="P129" s="4">
        <v>118</v>
      </c>
      <c r="Q129" s="9">
        <f t="shared" si="125"/>
        <v>4.8888888888888893</v>
      </c>
      <c r="R129" s="9">
        <f t="shared" si="126"/>
        <v>2.1851851851851851</v>
      </c>
      <c r="S129" s="12">
        <f t="shared" si="127"/>
        <v>0.44696969696969696</v>
      </c>
      <c r="T129" s="4">
        <v>287</v>
      </c>
      <c r="U129" s="4">
        <v>78</v>
      </c>
      <c r="V129" s="9">
        <f t="shared" si="128"/>
        <v>5.3148148148148149</v>
      </c>
      <c r="W129" s="9">
        <f t="shared" si="129"/>
        <v>1.4444444444444444</v>
      </c>
      <c r="X129" s="12">
        <f t="shared" si="130"/>
        <v>0.27177700348432055</v>
      </c>
      <c r="Y129" s="4">
        <v>109</v>
      </c>
      <c r="Z129" s="4">
        <v>91</v>
      </c>
      <c r="AA129" s="9">
        <f t="shared" si="131"/>
        <v>2.0185185185185186</v>
      </c>
      <c r="AB129" s="9">
        <f t="shared" si="132"/>
        <v>1.6851851851851851</v>
      </c>
      <c r="AC129" s="12">
        <f>Z129/Y129</f>
        <v>0.83486238532110091</v>
      </c>
      <c r="AD129" s="4">
        <v>198</v>
      </c>
      <c r="AE129" s="9">
        <f t="shared" si="133"/>
        <v>3.6666666666666665</v>
      </c>
      <c r="AF129" s="4">
        <v>35</v>
      </c>
      <c r="AG129" s="9">
        <f t="shared" si="134"/>
        <v>0.64814814814814814</v>
      </c>
      <c r="AH129" s="4">
        <v>163</v>
      </c>
      <c r="AI129" s="9">
        <f t="shared" si="135"/>
        <v>3.0185185185185186</v>
      </c>
      <c r="AJ129" s="4">
        <v>299</v>
      </c>
      <c r="AK129" s="9">
        <f t="shared" si="136"/>
        <v>5.5370370370370372</v>
      </c>
      <c r="AL129" s="4">
        <v>57</v>
      </c>
      <c r="AM129" s="9">
        <f t="shared" si="137"/>
        <v>1.0555555555555556</v>
      </c>
      <c r="AN129" s="4">
        <v>6</v>
      </c>
      <c r="AO129" s="9">
        <f t="shared" si="138"/>
        <v>0.1111111111111111</v>
      </c>
      <c r="AP129" s="4">
        <v>154</v>
      </c>
      <c r="AQ129" s="9">
        <f t="shared" si="139"/>
        <v>2.8518518518518516</v>
      </c>
      <c r="AR129" s="4">
        <v>138</v>
      </c>
      <c r="AS129" s="9">
        <f t="shared" si="140"/>
        <v>2.5555555555555554</v>
      </c>
      <c r="AT129" s="5">
        <v>5.4624163058618391E-2</v>
      </c>
      <c r="AU129" s="5">
        <v>1.35250171609083E-3</v>
      </c>
      <c r="AV129" s="5">
        <v>-0.51248554555337578</v>
      </c>
      <c r="AW129" s="5">
        <v>0.56710970861199417</v>
      </c>
      <c r="AX129" s="5">
        <v>93.112486138219566</v>
      </c>
      <c r="AY129" s="5">
        <v>109.05128335487687</v>
      </c>
      <c r="AZ129" s="5">
        <v>9.5931981368227515</v>
      </c>
      <c r="BA129" s="5">
        <v>11</v>
      </c>
      <c r="BB129" s="5">
        <v>14.707520891364902</v>
      </c>
      <c r="BC129" s="6">
        <v>0.46831174034993989</v>
      </c>
      <c r="BD129" s="6">
        <v>0.426497277676951</v>
      </c>
      <c r="BE129" s="5">
        <v>21.805514834293536</v>
      </c>
      <c r="BF129" s="6">
        <v>0.52087114337568063</v>
      </c>
      <c r="BG129" s="6">
        <v>0.19782214156079855</v>
      </c>
      <c r="BH129" s="5">
        <v>2.3961422110402255</v>
      </c>
      <c r="BI129" s="5">
        <v>11.159176582844479</v>
      </c>
      <c r="BJ129" s="5">
        <v>6.0719122946001889</v>
      </c>
      <c r="BK129" s="5">
        <v>28.414681710820425</v>
      </c>
      <c r="BL129" s="5">
        <v>1.932705538577761</v>
      </c>
      <c r="BM129" s="5">
        <v>0.38038331543682663</v>
      </c>
      <c r="BN129" s="5">
        <v>20.452613684657884</v>
      </c>
      <c r="BO129" t="s">
        <v>323</v>
      </c>
      <c r="BP129">
        <v>360000</v>
      </c>
    </row>
    <row r="130" spans="1:68" x14ac:dyDescent="0.3">
      <c r="A130" s="1" t="s">
        <v>197</v>
      </c>
      <c r="B130" s="1" t="s">
        <v>318</v>
      </c>
      <c r="C130" s="14" t="s">
        <v>289</v>
      </c>
      <c r="D130" s="15" t="s">
        <v>248</v>
      </c>
      <c r="E130" s="15">
        <v>2</v>
      </c>
      <c r="F130" s="15">
        <v>30</v>
      </c>
      <c r="G130" s="2">
        <f t="shared" si="120"/>
        <v>1350</v>
      </c>
      <c r="H130" s="7">
        <v>5</v>
      </c>
      <c r="I130" s="9">
        <f t="shared" si="121"/>
        <v>0.55555555555555558</v>
      </c>
      <c r="J130" s="11">
        <v>5</v>
      </c>
      <c r="K130" s="11">
        <v>2</v>
      </c>
      <c r="L130" s="9">
        <f t="shared" si="122"/>
        <v>0.55555555555555558</v>
      </c>
      <c r="M130" s="9">
        <f t="shared" si="123"/>
        <v>0.22222222222222221</v>
      </c>
      <c r="N130" s="12">
        <f t="shared" si="124"/>
        <v>0.4</v>
      </c>
      <c r="O130" s="2">
        <v>2</v>
      </c>
      <c r="P130" s="4">
        <v>1</v>
      </c>
      <c r="Q130" s="9">
        <f t="shared" si="125"/>
        <v>0.22222222222222221</v>
      </c>
      <c r="R130" s="9">
        <f t="shared" si="126"/>
        <v>0.1111111111111111</v>
      </c>
      <c r="S130" s="12">
        <f t="shared" si="127"/>
        <v>0.5</v>
      </c>
      <c r="T130" s="4">
        <v>3</v>
      </c>
      <c r="U130" s="4">
        <v>1</v>
      </c>
      <c r="V130" s="9">
        <f t="shared" si="128"/>
        <v>0.33333333333333331</v>
      </c>
      <c r="W130" s="9">
        <f t="shared" si="129"/>
        <v>0.1111111111111111</v>
      </c>
      <c r="X130" s="12">
        <f t="shared" si="130"/>
        <v>0.33333333333333331</v>
      </c>
      <c r="Y130" s="4">
        <v>0</v>
      </c>
      <c r="Z130" s="4">
        <v>0</v>
      </c>
      <c r="AA130" s="9">
        <f t="shared" si="131"/>
        <v>0</v>
      </c>
      <c r="AB130" s="9">
        <f t="shared" si="132"/>
        <v>0</v>
      </c>
      <c r="AC130" s="12">
        <v>0</v>
      </c>
      <c r="AD130" s="4">
        <v>2</v>
      </c>
      <c r="AE130" s="9">
        <f t="shared" si="133"/>
        <v>0.22222222222222221</v>
      </c>
      <c r="AF130" s="4">
        <v>0</v>
      </c>
      <c r="AG130" s="9">
        <f t="shared" si="134"/>
        <v>0</v>
      </c>
      <c r="AH130" s="4">
        <v>2</v>
      </c>
      <c r="AI130" s="9">
        <f t="shared" si="135"/>
        <v>0.22222222222222221</v>
      </c>
      <c r="AJ130" s="4">
        <v>0</v>
      </c>
      <c r="AK130" s="9">
        <f t="shared" si="136"/>
        <v>0</v>
      </c>
      <c r="AL130" s="4">
        <v>1</v>
      </c>
      <c r="AM130" s="9">
        <f t="shared" si="137"/>
        <v>0.1111111111111111</v>
      </c>
      <c r="AN130" s="4">
        <v>0</v>
      </c>
      <c r="AO130" s="9">
        <f t="shared" si="138"/>
        <v>0</v>
      </c>
      <c r="AP130" s="4">
        <v>0</v>
      </c>
      <c r="AQ130" s="9">
        <f t="shared" si="139"/>
        <v>0</v>
      </c>
      <c r="AR130" s="4">
        <v>2</v>
      </c>
      <c r="AS130" s="9">
        <f t="shared" si="140"/>
        <v>0.22222222222222221</v>
      </c>
      <c r="AT130" s="5">
        <v>1.7070683978795388E-2</v>
      </c>
      <c r="AU130" s="5">
        <v>3.0347882628969577E-2</v>
      </c>
      <c r="AV130" s="5">
        <v>7.9598262242169503E-3</v>
      </c>
      <c r="AW130" s="5">
        <v>9.1108577545784396E-3</v>
      </c>
      <c r="AX130" s="5">
        <v>101.71924041443464</v>
      </c>
      <c r="AY130" s="5">
        <v>108.61497596844936</v>
      </c>
      <c r="AZ130" s="5">
        <v>1.0701149536388359</v>
      </c>
      <c r="BA130" s="5">
        <v>0.55555555555555558</v>
      </c>
      <c r="BB130" s="5">
        <v>8.8888888888888893</v>
      </c>
      <c r="BC130" s="6">
        <v>0.5</v>
      </c>
      <c r="BD130" s="6">
        <v>0.5</v>
      </c>
      <c r="BE130" s="5">
        <v>1.7327569028703118</v>
      </c>
      <c r="BF130" s="6">
        <v>0.6</v>
      </c>
      <c r="BG130" s="6">
        <v>0</v>
      </c>
      <c r="BH130" s="5">
        <v>0</v>
      </c>
      <c r="BI130" s="5">
        <v>1.638504864311316</v>
      </c>
      <c r="BJ130" s="5">
        <v>0.73394495412844041</v>
      </c>
      <c r="BK130" s="5">
        <v>0</v>
      </c>
      <c r="BL130" s="5">
        <v>2.4345308363137406</v>
      </c>
      <c r="BM130" s="5">
        <v>0</v>
      </c>
      <c r="BN130" s="5">
        <v>0</v>
      </c>
      <c r="BO130" t="s">
        <v>323</v>
      </c>
    </row>
    <row r="131" spans="1:68" x14ac:dyDescent="0.3">
      <c r="A131" s="1" t="s">
        <v>197</v>
      </c>
      <c r="B131" s="1" t="s">
        <v>318</v>
      </c>
      <c r="C131" s="22" t="s">
        <v>161</v>
      </c>
      <c r="D131" s="24" t="s">
        <v>255</v>
      </c>
      <c r="E131" s="28">
        <v>24</v>
      </c>
      <c r="F131" s="28">
        <v>25</v>
      </c>
      <c r="G131" s="2">
        <f t="shared" si="120"/>
        <v>76180</v>
      </c>
      <c r="H131" s="7">
        <v>511</v>
      </c>
      <c r="I131" s="9">
        <f t="shared" si="121"/>
        <v>9.8269230769230766</v>
      </c>
      <c r="J131" s="36">
        <v>447</v>
      </c>
      <c r="K131" s="36">
        <v>208</v>
      </c>
      <c r="L131" s="9">
        <f t="shared" si="122"/>
        <v>8.5961538461538467</v>
      </c>
      <c r="M131" s="9">
        <f t="shared" si="123"/>
        <v>4</v>
      </c>
      <c r="N131" s="12">
        <f t="shared" si="124"/>
        <v>0.46532438478747201</v>
      </c>
      <c r="O131" s="2">
        <v>275</v>
      </c>
      <c r="P131" s="4">
        <v>146</v>
      </c>
      <c r="Q131" s="9">
        <f t="shared" si="125"/>
        <v>5.2884615384615383</v>
      </c>
      <c r="R131" s="9">
        <f t="shared" si="126"/>
        <v>2.8076923076923075</v>
      </c>
      <c r="S131" s="12">
        <f t="shared" si="127"/>
        <v>0.53090909090909089</v>
      </c>
      <c r="T131" s="4">
        <v>172</v>
      </c>
      <c r="U131" s="4">
        <v>62</v>
      </c>
      <c r="V131" s="9">
        <f t="shared" si="128"/>
        <v>3.3076923076923075</v>
      </c>
      <c r="W131" s="9">
        <f t="shared" si="129"/>
        <v>1.1923076923076923</v>
      </c>
      <c r="X131" s="12">
        <f t="shared" si="130"/>
        <v>0.36046511627906974</v>
      </c>
      <c r="Y131" s="4">
        <v>50</v>
      </c>
      <c r="Z131" s="4">
        <v>33</v>
      </c>
      <c r="AA131" s="9">
        <f t="shared" si="131"/>
        <v>0.96153846153846156</v>
      </c>
      <c r="AB131" s="9">
        <f t="shared" si="132"/>
        <v>0.63461538461538458</v>
      </c>
      <c r="AC131" s="12">
        <f>Z131/Y131</f>
        <v>0.66</v>
      </c>
      <c r="AD131" s="4">
        <v>214</v>
      </c>
      <c r="AE131" s="9">
        <f t="shared" si="133"/>
        <v>4.115384615384615</v>
      </c>
      <c r="AF131" s="4">
        <v>33</v>
      </c>
      <c r="AG131" s="9">
        <f t="shared" si="134"/>
        <v>0.63461538461538458</v>
      </c>
      <c r="AH131" s="4">
        <v>181</v>
      </c>
      <c r="AI131" s="9">
        <f t="shared" si="135"/>
        <v>3.4807692307692308</v>
      </c>
      <c r="AJ131" s="4">
        <v>141</v>
      </c>
      <c r="AK131" s="9">
        <f t="shared" si="136"/>
        <v>2.7115384615384617</v>
      </c>
      <c r="AL131" s="4">
        <v>77</v>
      </c>
      <c r="AM131" s="9">
        <f t="shared" si="137"/>
        <v>1.4807692307692308</v>
      </c>
      <c r="AN131" s="4">
        <v>17</v>
      </c>
      <c r="AO131" s="9">
        <f t="shared" si="138"/>
        <v>0.32692307692307693</v>
      </c>
      <c r="AP131" s="4">
        <v>83</v>
      </c>
      <c r="AQ131" s="9">
        <f t="shared" si="139"/>
        <v>1.5961538461538463</v>
      </c>
      <c r="AR131" s="4">
        <v>132</v>
      </c>
      <c r="AS131" s="9">
        <f t="shared" si="140"/>
        <v>2.5384615384615383</v>
      </c>
      <c r="AT131" s="5">
        <v>2.367943470299815</v>
      </c>
      <c r="AU131" s="5">
        <v>7.4600476880015171E-2</v>
      </c>
      <c r="AV131" s="5">
        <v>1.0916753408193693</v>
      </c>
      <c r="AW131" s="5">
        <v>1.2762681294804457</v>
      </c>
      <c r="AX131" s="5">
        <v>102.15562533538073</v>
      </c>
      <c r="AY131" s="5">
        <v>103.75448989262345</v>
      </c>
      <c r="AZ131" s="5">
        <v>14.03606918820787</v>
      </c>
      <c r="BA131" s="5">
        <v>11.942307692307692</v>
      </c>
      <c r="BB131" s="5">
        <v>19.564190076135468</v>
      </c>
      <c r="BC131" s="6">
        <v>0.54477611940298509</v>
      </c>
      <c r="BD131" s="6">
        <v>0.53467561521252793</v>
      </c>
      <c r="BE131" s="5">
        <v>19.586658233127892</v>
      </c>
      <c r="BF131" s="6">
        <v>0.38478747203579416</v>
      </c>
      <c r="BG131" s="6">
        <v>0.11185682326621924</v>
      </c>
      <c r="BH131" s="5">
        <v>2.768122552334817</v>
      </c>
      <c r="BI131" s="5">
        <v>15.182732787048542</v>
      </c>
      <c r="BJ131" s="5">
        <v>8.040830384820115</v>
      </c>
      <c r="BK131" s="5">
        <v>17.390544662197406</v>
      </c>
      <c r="BL131" s="5">
        <v>3.3219937048413408</v>
      </c>
      <c r="BM131" s="5">
        <v>1.3205229659334203</v>
      </c>
      <c r="BN131" s="5">
        <v>15.036231884057971</v>
      </c>
      <c r="BO131" t="s">
        <v>324</v>
      </c>
    </row>
    <row r="132" spans="1:68" x14ac:dyDescent="0.3">
      <c r="A132" s="1" t="s">
        <v>197</v>
      </c>
      <c r="B132" s="1" t="s">
        <v>318</v>
      </c>
      <c r="C132" s="14" t="s">
        <v>156</v>
      </c>
      <c r="D132" s="15" t="s">
        <v>226</v>
      </c>
      <c r="E132" s="15">
        <v>2</v>
      </c>
      <c r="F132" s="15">
        <v>57</v>
      </c>
      <c r="G132" s="2">
        <f t="shared" si="120"/>
        <v>708</v>
      </c>
      <c r="H132" s="7">
        <v>2</v>
      </c>
      <c r="I132" s="9">
        <f t="shared" si="121"/>
        <v>0.5</v>
      </c>
      <c r="J132" s="11">
        <v>5</v>
      </c>
      <c r="K132" s="11">
        <v>1</v>
      </c>
      <c r="L132" s="9">
        <f t="shared" si="122"/>
        <v>1.25</v>
      </c>
      <c r="M132" s="9">
        <f t="shared" si="123"/>
        <v>0.25</v>
      </c>
      <c r="N132" s="12">
        <f t="shared" si="124"/>
        <v>0.2</v>
      </c>
      <c r="O132" s="2">
        <v>2</v>
      </c>
      <c r="P132" s="4">
        <v>1</v>
      </c>
      <c r="Q132" s="9">
        <f t="shared" si="125"/>
        <v>0.5</v>
      </c>
      <c r="R132" s="9">
        <f t="shared" si="126"/>
        <v>0.25</v>
      </c>
      <c r="S132" s="12">
        <f t="shared" si="127"/>
        <v>0.5</v>
      </c>
      <c r="T132" s="4">
        <v>3</v>
      </c>
      <c r="U132" s="4">
        <v>0</v>
      </c>
      <c r="V132" s="9">
        <f t="shared" si="128"/>
        <v>0.75</v>
      </c>
      <c r="W132" s="9">
        <f t="shared" si="129"/>
        <v>0</v>
      </c>
      <c r="X132" s="12">
        <f t="shared" si="130"/>
        <v>0</v>
      </c>
      <c r="Y132" s="4">
        <v>0</v>
      </c>
      <c r="Z132" s="4">
        <v>0</v>
      </c>
      <c r="AA132" s="9">
        <f t="shared" si="131"/>
        <v>0</v>
      </c>
      <c r="AB132" s="9">
        <f t="shared" si="132"/>
        <v>0</v>
      </c>
      <c r="AC132" s="12">
        <v>0</v>
      </c>
      <c r="AD132" s="4">
        <v>2</v>
      </c>
      <c r="AE132" s="9">
        <f t="shared" si="133"/>
        <v>0.5</v>
      </c>
      <c r="AF132" s="4">
        <v>0</v>
      </c>
      <c r="AG132" s="9">
        <f t="shared" si="134"/>
        <v>0</v>
      </c>
      <c r="AH132" s="4">
        <v>2</v>
      </c>
      <c r="AI132" s="9">
        <f t="shared" si="135"/>
        <v>0.5</v>
      </c>
      <c r="AJ132" s="4">
        <v>0</v>
      </c>
      <c r="AK132" s="9">
        <f t="shared" si="136"/>
        <v>0</v>
      </c>
      <c r="AL132" s="4">
        <v>0</v>
      </c>
      <c r="AM132" s="9">
        <f t="shared" si="137"/>
        <v>0</v>
      </c>
      <c r="AN132" s="4">
        <v>0</v>
      </c>
      <c r="AO132" s="9">
        <f t="shared" si="138"/>
        <v>0</v>
      </c>
      <c r="AP132" s="4">
        <v>0</v>
      </c>
      <c r="AQ132" s="9">
        <f t="shared" si="139"/>
        <v>0</v>
      </c>
      <c r="AR132" s="4">
        <v>2</v>
      </c>
      <c r="AS132" s="9">
        <f t="shared" si="140"/>
        <v>0.5</v>
      </c>
      <c r="AT132" s="5">
        <v>-6.1795643129927413E-2</v>
      </c>
      <c r="AU132" s="5">
        <v>-0.2094767563726353</v>
      </c>
      <c r="AV132" s="5">
        <v>-6.3641106797761887E-2</v>
      </c>
      <c r="AW132" s="5">
        <v>1.8454636678344755E-3</v>
      </c>
      <c r="AX132" s="5">
        <v>45.225940391729338</v>
      </c>
      <c r="AY132" s="5">
        <v>110.62737129250232</v>
      </c>
      <c r="AZ132" s="5">
        <v>-0.58377449221599553</v>
      </c>
      <c r="BA132" s="5">
        <v>0</v>
      </c>
      <c r="BB132" s="5">
        <v>0</v>
      </c>
      <c r="BC132" s="6">
        <v>0.2</v>
      </c>
      <c r="BD132" s="6">
        <v>0.2</v>
      </c>
      <c r="BE132" s="5">
        <v>1.4684380532799253</v>
      </c>
      <c r="BF132" s="6">
        <v>0.6</v>
      </c>
      <c r="BG132" s="6">
        <v>0</v>
      </c>
      <c r="BH132" s="5">
        <v>0</v>
      </c>
      <c r="BI132" s="5">
        <v>1.3885634443316237</v>
      </c>
      <c r="BJ132" s="5">
        <v>0.62198724926139015</v>
      </c>
      <c r="BK132" s="5">
        <v>0</v>
      </c>
      <c r="BL132" s="5">
        <v>0</v>
      </c>
      <c r="BM132" s="5">
        <v>0</v>
      </c>
      <c r="BN132" s="5">
        <v>0</v>
      </c>
      <c r="BO132" t="s">
        <v>323</v>
      </c>
      <c r="BP132">
        <v>85000</v>
      </c>
    </row>
    <row r="133" spans="1:68" x14ac:dyDescent="0.3">
      <c r="A133" s="1" t="s">
        <v>197</v>
      </c>
      <c r="B133" s="1" t="s">
        <v>318</v>
      </c>
      <c r="C133" s="14" t="s">
        <v>151</v>
      </c>
      <c r="D133" s="15" t="s">
        <v>286</v>
      </c>
      <c r="E133" s="15">
        <v>10</v>
      </c>
      <c r="F133" s="15">
        <v>46</v>
      </c>
      <c r="G133" s="2">
        <f t="shared" si="120"/>
        <v>20672</v>
      </c>
      <c r="H133" s="7">
        <v>64</v>
      </c>
      <c r="I133" s="9">
        <f t="shared" si="121"/>
        <v>2</v>
      </c>
      <c r="J133" s="11">
        <v>81</v>
      </c>
      <c r="K133" s="11">
        <v>24</v>
      </c>
      <c r="L133" s="9">
        <f t="shared" si="122"/>
        <v>2.53125</v>
      </c>
      <c r="M133" s="9">
        <f t="shared" si="123"/>
        <v>0.75</v>
      </c>
      <c r="N133" s="12">
        <f t="shared" si="124"/>
        <v>0.29629629629629628</v>
      </c>
      <c r="O133" s="2">
        <v>55</v>
      </c>
      <c r="P133" s="4">
        <v>20</v>
      </c>
      <c r="Q133" s="9">
        <f t="shared" si="125"/>
        <v>1.71875</v>
      </c>
      <c r="R133" s="9">
        <f t="shared" si="126"/>
        <v>0.625</v>
      </c>
      <c r="S133" s="12">
        <f t="shared" si="127"/>
        <v>0.36363636363636365</v>
      </c>
      <c r="T133" s="4">
        <v>26</v>
      </c>
      <c r="U133" s="4">
        <v>4</v>
      </c>
      <c r="V133" s="9">
        <f t="shared" si="128"/>
        <v>0.8125</v>
      </c>
      <c r="W133" s="9">
        <f t="shared" si="129"/>
        <v>0.125</v>
      </c>
      <c r="X133" s="12">
        <f t="shared" si="130"/>
        <v>0.15384615384615385</v>
      </c>
      <c r="Y133" s="4">
        <v>22</v>
      </c>
      <c r="Z133" s="4">
        <v>12</v>
      </c>
      <c r="AA133" s="9">
        <f t="shared" si="131"/>
        <v>0.6875</v>
      </c>
      <c r="AB133" s="9">
        <f t="shared" si="132"/>
        <v>0.375</v>
      </c>
      <c r="AC133" s="12">
        <f t="shared" ref="AC133:AC140" si="141">Z133/Y133</f>
        <v>0.54545454545454541</v>
      </c>
      <c r="AD133" s="4">
        <v>67</v>
      </c>
      <c r="AE133" s="9">
        <f t="shared" si="133"/>
        <v>2.09375</v>
      </c>
      <c r="AF133" s="4">
        <v>23</v>
      </c>
      <c r="AG133" s="9">
        <f t="shared" si="134"/>
        <v>0.71875</v>
      </c>
      <c r="AH133" s="4">
        <v>44</v>
      </c>
      <c r="AI133" s="9">
        <f t="shared" si="135"/>
        <v>1.375</v>
      </c>
      <c r="AJ133" s="4">
        <v>11</v>
      </c>
      <c r="AK133" s="9">
        <f t="shared" si="136"/>
        <v>0.34375</v>
      </c>
      <c r="AL133" s="4">
        <v>9</v>
      </c>
      <c r="AM133" s="9">
        <f t="shared" si="137"/>
        <v>0.28125</v>
      </c>
      <c r="AN133" s="4">
        <v>3</v>
      </c>
      <c r="AO133" s="9">
        <f t="shared" si="138"/>
        <v>9.375E-2</v>
      </c>
      <c r="AP133" s="4">
        <v>16</v>
      </c>
      <c r="AQ133" s="9">
        <f t="shared" si="139"/>
        <v>0.5</v>
      </c>
      <c r="AR133" s="4">
        <v>61</v>
      </c>
      <c r="AS133" s="9">
        <f t="shared" si="140"/>
        <v>1.90625</v>
      </c>
      <c r="AT133" s="5">
        <v>-0.45869817531414803</v>
      </c>
      <c r="AU133" s="5">
        <v>-5.3254432118515632E-2</v>
      </c>
      <c r="AV133" s="5">
        <v>-0.60019874181645205</v>
      </c>
      <c r="AW133" s="5">
        <v>0.14150056650230403</v>
      </c>
      <c r="AX133" s="5">
        <v>76.307533119958507</v>
      </c>
      <c r="AY133" s="5">
        <v>108.56821422779187</v>
      </c>
      <c r="AZ133" s="5">
        <v>0.56030677005912011</v>
      </c>
      <c r="BA133" s="5">
        <v>2.21875</v>
      </c>
      <c r="BB133" s="5">
        <v>8.2430340557275539</v>
      </c>
      <c r="BC133" s="6">
        <v>0.35288928098808997</v>
      </c>
      <c r="BD133" s="6">
        <v>0.32098765432098764</v>
      </c>
      <c r="BE133" s="5">
        <v>8.5843888420218999</v>
      </c>
      <c r="BF133" s="6">
        <v>0.32098765432098764</v>
      </c>
      <c r="BG133" s="6">
        <v>0.27160493827160492</v>
      </c>
      <c r="BH133" s="5">
        <v>4.3752645370542105</v>
      </c>
      <c r="BI133" s="5">
        <v>8.3700712882776198</v>
      </c>
      <c r="BJ133" s="5">
        <v>5.7090919419433632</v>
      </c>
      <c r="BK133" s="5">
        <v>2.5867795965799636</v>
      </c>
      <c r="BL133" s="5">
        <v>1.4308992676669869</v>
      </c>
      <c r="BM133" s="5">
        <v>0.52847372384605551</v>
      </c>
      <c r="BN133" s="5">
        <v>14.998125234345705</v>
      </c>
      <c r="BO133" t="s">
        <v>323</v>
      </c>
      <c r="BP133">
        <v>70000</v>
      </c>
    </row>
    <row r="134" spans="1:68" x14ac:dyDescent="0.3">
      <c r="A134" s="1" t="s">
        <v>197</v>
      </c>
      <c r="B134" s="1" t="s">
        <v>318</v>
      </c>
      <c r="C134" s="14" t="s">
        <v>90</v>
      </c>
      <c r="D134" s="24" t="s">
        <v>284</v>
      </c>
      <c r="E134" s="28">
        <v>28</v>
      </c>
      <c r="F134" s="28">
        <v>4</v>
      </c>
      <c r="G134" s="2">
        <f t="shared" si="120"/>
        <v>85884</v>
      </c>
      <c r="H134" s="7">
        <v>472</v>
      </c>
      <c r="I134" s="9">
        <f t="shared" si="121"/>
        <v>9.2549019607843146</v>
      </c>
      <c r="J134" s="11">
        <v>417</v>
      </c>
      <c r="K134" s="11">
        <v>159</v>
      </c>
      <c r="L134" s="9">
        <f t="shared" si="122"/>
        <v>8.1764705882352935</v>
      </c>
      <c r="M134" s="9">
        <f t="shared" si="123"/>
        <v>3.1176470588235294</v>
      </c>
      <c r="N134" s="12">
        <f t="shared" si="124"/>
        <v>0.38129496402877699</v>
      </c>
      <c r="O134" s="2">
        <v>152</v>
      </c>
      <c r="P134" s="4">
        <v>67</v>
      </c>
      <c r="Q134" s="9">
        <f t="shared" si="125"/>
        <v>2.9803921568627452</v>
      </c>
      <c r="R134" s="9">
        <f t="shared" si="126"/>
        <v>1.3137254901960784</v>
      </c>
      <c r="S134" s="12">
        <f t="shared" si="127"/>
        <v>0.44078947368421051</v>
      </c>
      <c r="T134" s="4">
        <v>265</v>
      </c>
      <c r="U134" s="4">
        <v>92</v>
      </c>
      <c r="V134" s="9">
        <f t="shared" si="128"/>
        <v>5.1960784313725492</v>
      </c>
      <c r="W134" s="9">
        <f t="shared" si="129"/>
        <v>1.803921568627451</v>
      </c>
      <c r="X134" s="12">
        <f t="shared" si="130"/>
        <v>0.3471698113207547</v>
      </c>
      <c r="Y134" s="4">
        <v>77</v>
      </c>
      <c r="Z134" s="4">
        <v>62</v>
      </c>
      <c r="AA134" s="9">
        <f t="shared" si="131"/>
        <v>1.5098039215686274</v>
      </c>
      <c r="AB134" s="9">
        <f t="shared" si="132"/>
        <v>1.2156862745098038</v>
      </c>
      <c r="AC134" s="12">
        <f t="shared" si="141"/>
        <v>0.80519480519480524</v>
      </c>
      <c r="AD134" s="4">
        <v>164</v>
      </c>
      <c r="AE134" s="9">
        <f t="shared" si="133"/>
        <v>3.215686274509804</v>
      </c>
      <c r="AF134" s="4">
        <v>23</v>
      </c>
      <c r="AG134" s="9">
        <f t="shared" si="134"/>
        <v>0.45098039215686275</v>
      </c>
      <c r="AH134" s="4">
        <v>141</v>
      </c>
      <c r="AI134" s="9">
        <f t="shared" si="135"/>
        <v>2.7647058823529411</v>
      </c>
      <c r="AJ134" s="4">
        <v>163</v>
      </c>
      <c r="AK134" s="9">
        <f t="shared" si="136"/>
        <v>3.1960784313725492</v>
      </c>
      <c r="AL134" s="4">
        <v>34</v>
      </c>
      <c r="AM134" s="9">
        <f t="shared" si="137"/>
        <v>0.66666666666666663</v>
      </c>
      <c r="AN134" s="4">
        <v>7</v>
      </c>
      <c r="AO134" s="9">
        <f t="shared" si="138"/>
        <v>0.13725490196078433</v>
      </c>
      <c r="AP134" s="4">
        <v>89</v>
      </c>
      <c r="AQ134" s="9">
        <f t="shared" si="139"/>
        <v>1.7450980392156863</v>
      </c>
      <c r="AR134" s="4">
        <v>157</v>
      </c>
      <c r="AS134" s="9">
        <f t="shared" si="140"/>
        <v>3.0784313725490198</v>
      </c>
      <c r="AT134" s="5">
        <v>1.0231329427076443</v>
      </c>
      <c r="AU134" s="5">
        <v>2.859111199406579E-2</v>
      </c>
      <c r="AV134" s="5">
        <v>0.75932283644393539</v>
      </c>
      <c r="AW134" s="5">
        <v>0.26381010626370888</v>
      </c>
      <c r="AX134" s="5">
        <v>100.09367313382363</v>
      </c>
      <c r="AY134" s="5">
        <v>110.40140512304282</v>
      </c>
      <c r="AZ134" s="5">
        <v>8.0353975802975395</v>
      </c>
      <c r="BA134" s="5">
        <v>9.3725490196078436</v>
      </c>
      <c r="BB134" s="5">
        <v>13.357552046947044</v>
      </c>
      <c r="BC134" s="6">
        <v>0.52342086586231373</v>
      </c>
      <c r="BD134" s="6">
        <v>0.49160671462829736</v>
      </c>
      <c r="BE134" s="5">
        <v>16.665334858461232</v>
      </c>
      <c r="BF134" s="6">
        <v>0.63549160671462834</v>
      </c>
      <c r="BG134" s="6">
        <v>0.18465227817745802</v>
      </c>
      <c r="BH134" s="5">
        <v>1.6783972036443111</v>
      </c>
      <c r="BI134" s="5">
        <v>10.289304596254254</v>
      </c>
      <c r="BJ134" s="5">
        <v>5.3607618383490596</v>
      </c>
      <c r="BK134" s="5">
        <v>16.105419687805167</v>
      </c>
      <c r="BL134" s="5">
        <v>1.301115055037035</v>
      </c>
      <c r="BM134" s="5">
        <v>0.47303210198572121</v>
      </c>
      <c r="BN134" s="5">
        <v>16.485144847003038</v>
      </c>
      <c r="BO134" t="s">
        <v>323</v>
      </c>
      <c r="BP134">
        <v>210000</v>
      </c>
    </row>
    <row r="135" spans="1:68" x14ac:dyDescent="0.3">
      <c r="A135" s="1" t="s">
        <v>197</v>
      </c>
      <c r="B135" s="1" t="s">
        <v>318</v>
      </c>
      <c r="C135" s="14" t="s">
        <v>326</v>
      </c>
      <c r="D135" s="15" t="s">
        <v>255</v>
      </c>
      <c r="E135" s="15">
        <v>14</v>
      </c>
      <c r="F135" s="15">
        <v>16</v>
      </c>
      <c r="G135" s="2">
        <f t="shared" si="120"/>
        <v>44512</v>
      </c>
      <c r="H135" s="7">
        <v>159</v>
      </c>
      <c r="I135" s="9">
        <f t="shared" si="121"/>
        <v>3.0576923076923075</v>
      </c>
      <c r="J135" s="11">
        <v>187</v>
      </c>
      <c r="K135" s="11">
        <v>68</v>
      </c>
      <c r="L135" s="9">
        <f t="shared" si="122"/>
        <v>3.5961538461538463</v>
      </c>
      <c r="M135" s="9">
        <f t="shared" si="123"/>
        <v>1.3076923076923077</v>
      </c>
      <c r="N135" s="12">
        <f t="shared" si="124"/>
        <v>0.36363636363636365</v>
      </c>
      <c r="O135" s="2">
        <v>108</v>
      </c>
      <c r="P135" s="4">
        <v>58</v>
      </c>
      <c r="Q135" s="9">
        <f t="shared" si="125"/>
        <v>2.0769230769230771</v>
      </c>
      <c r="R135" s="9">
        <f t="shared" si="126"/>
        <v>1.1153846153846154</v>
      </c>
      <c r="S135" s="12">
        <f t="shared" si="127"/>
        <v>0.53703703703703709</v>
      </c>
      <c r="T135" s="4">
        <v>79</v>
      </c>
      <c r="U135" s="4">
        <v>10</v>
      </c>
      <c r="V135" s="9">
        <f t="shared" si="128"/>
        <v>1.5192307692307692</v>
      </c>
      <c r="W135" s="9">
        <f t="shared" si="129"/>
        <v>0.19230769230769232</v>
      </c>
      <c r="X135" s="12">
        <f t="shared" si="130"/>
        <v>0.12658227848101267</v>
      </c>
      <c r="Y135" s="4">
        <v>26</v>
      </c>
      <c r="Z135" s="4">
        <v>13</v>
      </c>
      <c r="AA135" s="9">
        <f t="shared" si="131"/>
        <v>0.5</v>
      </c>
      <c r="AB135" s="9">
        <f t="shared" si="132"/>
        <v>0.25</v>
      </c>
      <c r="AC135" s="12">
        <f t="shared" si="141"/>
        <v>0.5</v>
      </c>
      <c r="AD135" s="4">
        <v>125</v>
      </c>
      <c r="AE135" s="9">
        <f t="shared" si="133"/>
        <v>2.4038461538461537</v>
      </c>
      <c r="AF135" s="4">
        <v>40</v>
      </c>
      <c r="AG135" s="9">
        <f t="shared" si="134"/>
        <v>0.76923076923076927</v>
      </c>
      <c r="AH135" s="4">
        <v>85</v>
      </c>
      <c r="AI135" s="9">
        <f t="shared" si="135"/>
        <v>1.6346153846153846</v>
      </c>
      <c r="AJ135" s="4">
        <v>26</v>
      </c>
      <c r="AK135" s="9">
        <f t="shared" si="136"/>
        <v>0.5</v>
      </c>
      <c r="AL135" s="4">
        <v>30</v>
      </c>
      <c r="AM135" s="9">
        <f t="shared" si="137"/>
        <v>0.57692307692307687</v>
      </c>
      <c r="AN135" s="4">
        <v>9</v>
      </c>
      <c r="AO135" s="9">
        <f t="shared" si="138"/>
        <v>0.17307692307692307</v>
      </c>
      <c r="AP135" s="4">
        <v>22</v>
      </c>
      <c r="AQ135" s="9">
        <f t="shared" si="139"/>
        <v>0.42307692307692307</v>
      </c>
      <c r="AR135" s="4">
        <v>71</v>
      </c>
      <c r="AS135" s="9">
        <f t="shared" si="140"/>
        <v>1.3653846153846154</v>
      </c>
      <c r="AT135" s="5">
        <v>-0.16040300228439158</v>
      </c>
      <c r="AU135" s="5">
        <v>-8.6486162266925723E-3</v>
      </c>
      <c r="AV135" s="5">
        <v>-0.57386027781103854</v>
      </c>
      <c r="AW135" s="5">
        <v>0.41345727552664696</v>
      </c>
      <c r="AX135" s="5">
        <v>86.281471380651496</v>
      </c>
      <c r="AY135" s="5">
        <v>107.38102784178361</v>
      </c>
      <c r="AZ135" s="5">
        <v>5.943481272078742</v>
      </c>
      <c r="BA135" s="5">
        <v>3.75</v>
      </c>
      <c r="BB135" s="5">
        <v>10.514018691588785</v>
      </c>
      <c r="BC135" s="6">
        <v>0.40062487401733521</v>
      </c>
      <c r="BD135" s="6">
        <v>0.39037433155080214</v>
      </c>
      <c r="BE135" s="5">
        <v>13.386761623904142</v>
      </c>
      <c r="BF135" s="6">
        <v>0.42245989304812837</v>
      </c>
      <c r="BG135" s="6">
        <v>0.13903743315508021</v>
      </c>
      <c r="BH135" s="5">
        <v>5.7424235898761067</v>
      </c>
      <c r="BI135" s="5">
        <v>12.202650128486727</v>
      </c>
      <c r="BJ135" s="5">
        <v>8.0382405898996829</v>
      </c>
      <c r="BK135" s="5">
        <v>4.9309976419716399</v>
      </c>
      <c r="BL135" s="5">
        <v>2.21509927369488</v>
      </c>
      <c r="BM135" s="5">
        <v>1.1964743888009997</v>
      </c>
      <c r="BN135" s="5">
        <v>9.9800399201596814</v>
      </c>
      <c r="BO135" t="s">
        <v>323</v>
      </c>
      <c r="BP135">
        <v>130000</v>
      </c>
    </row>
    <row r="136" spans="1:68" x14ac:dyDescent="0.3">
      <c r="A136" s="1" t="s">
        <v>197</v>
      </c>
      <c r="B136" s="1" t="s">
        <v>318</v>
      </c>
      <c r="C136" s="14" t="s">
        <v>138</v>
      </c>
      <c r="D136" s="24" t="s">
        <v>246</v>
      </c>
      <c r="E136" s="28">
        <v>18</v>
      </c>
      <c r="F136" s="28">
        <v>27</v>
      </c>
      <c r="G136" s="2">
        <f t="shared" si="120"/>
        <v>59778</v>
      </c>
      <c r="H136" s="7">
        <v>281</v>
      </c>
      <c r="I136" s="9">
        <f t="shared" si="121"/>
        <v>5.2037037037037033</v>
      </c>
      <c r="J136" s="11">
        <v>256</v>
      </c>
      <c r="K136" s="11">
        <v>94</v>
      </c>
      <c r="L136" s="9">
        <f t="shared" si="122"/>
        <v>4.7407407407407405</v>
      </c>
      <c r="M136" s="9">
        <f t="shared" si="123"/>
        <v>1.7407407407407407</v>
      </c>
      <c r="N136" s="12">
        <f t="shared" si="124"/>
        <v>0.3671875</v>
      </c>
      <c r="O136" s="2">
        <v>72</v>
      </c>
      <c r="P136" s="4">
        <v>31</v>
      </c>
      <c r="Q136" s="9">
        <f t="shared" si="125"/>
        <v>1.3333333333333333</v>
      </c>
      <c r="R136" s="9">
        <f t="shared" si="126"/>
        <v>0.57407407407407407</v>
      </c>
      <c r="S136" s="12">
        <f t="shared" si="127"/>
        <v>0.43055555555555558</v>
      </c>
      <c r="T136" s="4">
        <v>184</v>
      </c>
      <c r="U136" s="4">
        <v>63</v>
      </c>
      <c r="V136" s="9">
        <f t="shared" si="128"/>
        <v>3.4074074074074074</v>
      </c>
      <c r="W136" s="9">
        <f t="shared" si="129"/>
        <v>1.1666666666666667</v>
      </c>
      <c r="X136" s="12">
        <f t="shared" si="130"/>
        <v>0.34239130434782611</v>
      </c>
      <c r="Y136" s="4">
        <v>47</v>
      </c>
      <c r="Z136" s="4">
        <v>30</v>
      </c>
      <c r="AA136" s="9">
        <f t="shared" si="131"/>
        <v>0.87037037037037035</v>
      </c>
      <c r="AB136" s="9">
        <f t="shared" si="132"/>
        <v>0.55555555555555558</v>
      </c>
      <c r="AC136" s="12">
        <f t="shared" si="141"/>
        <v>0.63829787234042556</v>
      </c>
      <c r="AD136" s="4">
        <v>140</v>
      </c>
      <c r="AE136" s="9">
        <f t="shared" si="133"/>
        <v>2.5925925925925926</v>
      </c>
      <c r="AF136" s="4">
        <v>42</v>
      </c>
      <c r="AG136" s="9">
        <f t="shared" si="134"/>
        <v>0.77777777777777779</v>
      </c>
      <c r="AH136" s="4">
        <v>98</v>
      </c>
      <c r="AI136" s="9">
        <f t="shared" si="135"/>
        <v>1.8148148148148149</v>
      </c>
      <c r="AJ136" s="4">
        <v>56</v>
      </c>
      <c r="AK136" s="9">
        <f t="shared" si="136"/>
        <v>1.037037037037037</v>
      </c>
      <c r="AL136" s="4">
        <v>29</v>
      </c>
      <c r="AM136" s="9">
        <f t="shared" si="137"/>
        <v>0.53703703703703709</v>
      </c>
      <c r="AN136" s="4">
        <v>5</v>
      </c>
      <c r="AO136" s="9">
        <f t="shared" si="138"/>
        <v>9.2592592592592587E-2</v>
      </c>
      <c r="AP136" s="4">
        <v>30</v>
      </c>
      <c r="AQ136" s="9">
        <f t="shared" si="139"/>
        <v>0.55555555555555558</v>
      </c>
      <c r="AR136" s="4">
        <v>98</v>
      </c>
      <c r="AS136" s="9">
        <f t="shared" si="140"/>
        <v>1.8148148148148149</v>
      </c>
      <c r="AT136" s="5">
        <v>1.0122015473671853</v>
      </c>
      <c r="AU136" s="5">
        <v>4.0638424063723186E-2</v>
      </c>
      <c r="AV136" s="5">
        <v>0.75264284696729411</v>
      </c>
      <c r="AW136" s="5">
        <v>0.25955870039989121</v>
      </c>
      <c r="AX136" s="5">
        <v>103.88187152274875</v>
      </c>
      <c r="AY136" s="5">
        <v>109.78423765109915</v>
      </c>
      <c r="AZ136" s="5">
        <v>8.4875871775156764</v>
      </c>
      <c r="BA136" s="5">
        <v>5.5925925925925926</v>
      </c>
      <c r="BB136" s="5">
        <v>12.124861989360635</v>
      </c>
      <c r="BC136" s="6">
        <v>0.50780685268179848</v>
      </c>
      <c r="BD136" s="6">
        <v>0.490234375</v>
      </c>
      <c r="BE136" s="5">
        <v>14.401135148299923</v>
      </c>
      <c r="BF136" s="6">
        <v>0.71875</v>
      </c>
      <c r="BG136" s="6">
        <v>0.18359375</v>
      </c>
      <c r="BH136" s="5">
        <v>4.6624122155200043</v>
      </c>
      <c r="BI136" s="5">
        <v>10.878961836213344</v>
      </c>
      <c r="BJ136" s="5">
        <v>6.9615375052833093</v>
      </c>
      <c r="BK136" s="5">
        <v>8.2861534307079676</v>
      </c>
      <c r="BL136" s="5">
        <v>1.5944307645234528</v>
      </c>
      <c r="BM136" s="5">
        <v>0.51399281181052692</v>
      </c>
      <c r="BN136" s="5">
        <v>9.7821833833311587</v>
      </c>
      <c r="BO136" t="s">
        <v>323</v>
      </c>
      <c r="BP136">
        <v>250000</v>
      </c>
    </row>
    <row r="137" spans="1:68" x14ac:dyDescent="0.3">
      <c r="A137" s="1" t="s">
        <v>197</v>
      </c>
      <c r="B137" s="1" t="s">
        <v>318</v>
      </c>
      <c r="C137" s="14" t="s">
        <v>149</v>
      </c>
      <c r="D137" s="24">
        <v>35</v>
      </c>
      <c r="E137" s="28">
        <v>25</v>
      </c>
      <c r="F137" s="28">
        <v>41</v>
      </c>
      <c r="G137" s="2">
        <f t="shared" si="120"/>
        <v>53935</v>
      </c>
      <c r="H137" s="7">
        <v>640</v>
      </c>
      <c r="I137" s="9">
        <f t="shared" si="121"/>
        <v>18.285714285714285</v>
      </c>
      <c r="J137" s="11">
        <v>452</v>
      </c>
      <c r="K137" s="11">
        <v>262</v>
      </c>
      <c r="L137" s="9">
        <f t="shared" si="122"/>
        <v>12.914285714285715</v>
      </c>
      <c r="M137" s="9">
        <f t="shared" si="123"/>
        <v>7.4857142857142858</v>
      </c>
      <c r="N137" s="12">
        <f t="shared" si="124"/>
        <v>0.57964601769911506</v>
      </c>
      <c r="O137" s="2">
        <v>452</v>
      </c>
      <c r="P137" s="4">
        <v>262</v>
      </c>
      <c r="Q137" s="9">
        <f t="shared" si="125"/>
        <v>12.914285714285715</v>
      </c>
      <c r="R137" s="9">
        <f t="shared" si="126"/>
        <v>7.4857142857142858</v>
      </c>
      <c r="S137" s="12">
        <f t="shared" si="127"/>
        <v>0.57964601769911506</v>
      </c>
      <c r="T137" s="4">
        <v>0</v>
      </c>
      <c r="U137" s="4">
        <v>0</v>
      </c>
      <c r="V137" s="9">
        <f t="shared" si="128"/>
        <v>0</v>
      </c>
      <c r="W137" s="9">
        <f t="shared" si="129"/>
        <v>0</v>
      </c>
      <c r="X137" s="12">
        <v>0</v>
      </c>
      <c r="Y137" s="4">
        <v>174</v>
      </c>
      <c r="Z137" s="4">
        <v>116</v>
      </c>
      <c r="AA137" s="9">
        <f t="shared" si="131"/>
        <v>4.9714285714285715</v>
      </c>
      <c r="AB137" s="9">
        <f t="shared" si="132"/>
        <v>3.3142857142857145</v>
      </c>
      <c r="AC137" s="12">
        <f t="shared" si="141"/>
        <v>0.66666666666666663</v>
      </c>
      <c r="AD137" s="4">
        <v>371</v>
      </c>
      <c r="AE137" s="9">
        <f t="shared" si="133"/>
        <v>10.6</v>
      </c>
      <c r="AF137" s="4">
        <v>153</v>
      </c>
      <c r="AG137" s="9">
        <f t="shared" si="134"/>
        <v>4.371428571428571</v>
      </c>
      <c r="AH137" s="4">
        <v>218</v>
      </c>
      <c r="AI137" s="9">
        <f t="shared" si="135"/>
        <v>6.2285714285714286</v>
      </c>
      <c r="AJ137" s="4">
        <v>44</v>
      </c>
      <c r="AK137" s="9">
        <f t="shared" si="136"/>
        <v>1.2571428571428571</v>
      </c>
      <c r="AL137" s="4">
        <v>18</v>
      </c>
      <c r="AM137" s="9">
        <f t="shared" si="137"/>
        <v>0.51428571428571423</v>
      </c>
      <c r="AN137" s="4">
        <v>12</v>
      </c>
      <c r="AO137" s="9">
        <f t="shared" si="138"/>
        <v>0.34285714285714286</v>
      </c>
      <c r="AP137" s="4">
        <v>84</v>
      </c>
      <c r="AQ137" s="9">
        <f t="shared" si="139"/>
        <v>2.4</v>
      </c>
      <c r="AR137" s="4">
        <v>48</v>
      </c>
      <c r="AS137" s="9">
        <f t="shared" si="140"/>
        <v>1.3714285714285714</v>
      </c>
      <c r="AT137" s="5">
        <v>3.4561845468945789</v>
      </c>
      <c r="AU137" s="5">
        <v>0.15379332367751905</v>
      </c>
      <c r="AV137" s="5">
        <v>2.6828390616596227</v>
      </c>
      <c r="AW137" s="5">
        <v>0.77334548523495616</v>
      </c>
      <c r="AX137" s="5">
        <v>110.76167061334161</v>
      </c>
      <c r="AY137" s="5">
        <v>104.92769222421883</v>
      </c>
      <c r="AZ137" s="5">
        <v>17.774925950680061</v>
      </c>
      <c r="BA137" s="5">
        <v>21.514285714285716</v>
      </c>
      <c r="BB137" s="5">
        <v>33.506999165662371</v>
      </c>
      <c r="BC137" s="6">
        <v>0.60541849553503868</v>
      </c>
      <c r="BD137" s="6">
        <v>0.57964601769911506</v>
      </c>
      <c r="BE137" s="5">
        <v>20.663547730478353</v>
      </c>
      <c r="BF137" s="6">
        <v>0</v>
      </c>
      <c r="BG137" s="6">
        <v>0.38495575221238937</v>
      </c>
      <c r="BH137" s="5">
        <v>12.201066397126768</v>
      </c>
      <c r="BI137" s="5">
        <v>17.38452597760546</v>
      </c>
      <c r="BJ137" s="5">
        <v>13.252445391709184</v>
      </c>
      <c r="BK137" s="5">
        <v>5.4345336825295698</v>
      </c>
      <c r="BL137" s="5">
        <v>1.0968591697862966</v>
      </c>
      <c r="BM137" s="5">
        <v>0.88616229877884978</v>
      </c>
      <c r="BN137" s="5">
        <v>13.712942405641897</v>
      </c>
      <c r="BO137" t="s">
        <v>325</v>
      </c>
    </row>
    <row r="138" spans="1:68" x14ac:dyDescent="0.3">
      <c r="A138" s="1" t="s">
        <v>197</v>
      </c>
      <c r="B138" s="1" t="s">
        <v>318</v>
      </c>
      <c r="C138" s="14" t="s">
        <v>288</v>
      </c>
      <c r="D138" s="15" t="s">
        <v>248</v>
      </c>
      <c r="E138" s="15">
        <v>2</v>
      </c>
      <c r="F138" s="15">
        <v>53</v>
      </c>
      <c r="G138" s="2">
        <f t="shared" si="120"/>
        <v>1557</v>
      </c>
      <c r="H138" s="7">
        <v>6</v>
      </c>
      <c r="I138" s="9">
        <f t="shared" si="121"/>
        <v>0.66666666666666663</v>
      </c>
      <c r="J138" s="11">
        <v>7</v>
      </c>
      <c r="K138" s="11">
        <v>3</v>
      </c>
      <c r="L138" s="9">
        <f t="shared" si="122"/>
        <v>0.77777777777777779</v>
      </c>
      <c r="M138" s="9">
        <f t="shared" si="123"/>
        <v>0.33333333333333331</v>
      </c>
      <c r="N138" s="12">
        <f t="shared" si="124"/>
        <v>0.42857142857142855</v>
      </c>
      <c r="O138" s="2">
        <v>4</v>
      </c>
      <c r="P138" s="4">
        <v>3</v>
      </c>
      <c r="Q138" s="9">
        <f t="shared" si="125"/>
        <v>0.44444444444444442</v>
      </c>
      <c r="R138" s="9">
        <f t="shared" si="126"/>
        <v>0.33333333333333331</v>
      </c>
      <c r="S138" s="12">
        <f t="shared" si="127"/>
        <v>0.75</v>
      </c>
      <c r="T138" s="4">
        <v>3</v>
      </c>
      <c r="U138" s="4">
        <v>0</v>
      </c>
      <c r="V138" s="9">
        <f t="shared" si="128"/>
        <v>0.33333333333333331</v>
      </c>
      <c r="W138" s="9">
        <f t="shared" si="129"/>
        <v>0</v>
      </c>
      <c r="X138" s="12">
        <f>U138/T138</f>
        <v>0</v>
      </c>
      <c r="Y138" s="4">
        <v>2</v>
      </c>
      <c r="Z138" s="4">
        <v>0</v>
      </c>
      <c r="AA138" s="9">
        <f t="shared" si="131"/>
        <v>0.22222222222222221</v>
      </c>
      <c r="AB138" s="9">
        <f t="shared" si="132"/>
        <v>0</v>
      </c>
      <c r="AC138" s="12">
        <f t="shared" si="141"/>
        <v>0</v>
      </c>
      <c r="AD138" s="4">
        <v>1</v>
      </c>
      <c r="AE138" s="9">
        <f t="shared" si="133"/>
        <v>0.1111111111111111</v>
      </c>
      <c r="AF138" s="4">
        <v>1</v>
      </c>
      <c r="AG138" s="9">
        <f t="shared" si="134"/>
        <v>0.1111111111111111</v>
      </c>
      <c r="AH138" s="4">
        <v>0</v>
      </c>
      <c r="AI138" s="9">
        <f t="shared" si="135"/>
        <v>0</v>
      </c>
      <c r="AJ138" s="4">
        <v>1</v>
      </c>
      <c r="AK138" s="9">
        <f t="shared" si="136"/>
        <v>0.1111111111111111</v>
      </c>
      <c r="AL138" s="4">
        <v>0</v>
      </c>
      <c r="AM138" s="9">
        <f t="shared" si="137"/>
        <v>0</v>
      </c>
      <c r="AN138" s="4">
        <v>1</v>
      </c>
      <c r="AO138" s="9">
        <f t="shared" si="138"/>
        <v>0.1111111111111111</v>
      </c>
      <c r="AP138" s="4">
        <v>3</v>
      </c>
      <c r="AQ138" s="9">
        <f t="shared" si="139"/>
        <v>0.33333333333333331</v>
      </c>
      <c r="AR138" s="4">
        <v>9</v>
      </c>
      <c r="AS138" s="9">
        <f t="shared" si="140"/>
        <v>1</v>
      </c>
      <c r="AT138" s="5">
        <v>-0.12123829683742074</v>
      </c>
      <c r="AU138" s="5">
        <v>-0.18687984098253679</v>
      </c>
      <c r="AV138" s="5">
        <v>-0.11293847503492321</v>
      </c>
      <c r="AW138" s="5">
        <v>-8.2998218024975291E-3</v>
      </c>
      <c r="AX138" s="5">
        <v>60.109647287258682</v>
      </c>
      <c r="AY138" s="5">
        <v>114.48350385785676</v>
      </c>
      <c r="AZ138" s="5">
        <v>-1.4555498875763093</v>
      </c>
      <c r="BA138" s="5">
        <v>0</v>
      </c>
      <c r="BB138" s="5">
        <v>0</v>
      </c>
      <c r="BC138" s="6">
        <v>0.38071065989847719</v>
      </c>
      <c r="BD138" s="6">
        <v>0.42857142857142855</v>
      </c>
      <c r="BE138" s="5">
        <v>3.2692014629876858</v>
      </c>
      <c r="BF138" s="6">
        <v>0.42857142857142855</v>
      </c>
      <c r="BG138" s="6">
        <v>0.2857142857142857</v>
      </c>
      <c r="BH138" s="5">
        <v>0.71033447874768041</v>
      </c>
      <c r="BI138" s="5">
        <v>0</v>
      </c>
      <c r="BJ138" s="5">
        <v>0.31818422866839902</v>
      </c>
      <c r="BK138" s="5">
        <v>0.85246344175010746</v>
      </c>
      <c r="BL138" s="5">
        <v>0</v>
      </c>
      <c r="BM138" s="5">
        <v>0.65779195684884761</v>
      </c>
      <c r="BN138" s="5">
        <v>27.57352941176471</v>
      </c>
      <c r="BO138" t="s">
        <v>323</v>
      </c>
    </row>
    <row r="139" spans="1:68" x14ac:dyDescent="0.3">
      <c r="A139" s="1" t="s">
        <v>197</v>
      </c>
      <c r="B139" s="1" t="s">
        <v>314</v>
      </c>
      <c r="C139" s="14" t="s">
        <v>108</v>
      </c>
      <c r="D139" s="7">
        <v>41</v>
      </c>
      <c r="E139" s="15" t="s">
        <v>214</v>
      </c>
      <c r="F139" s="15" t="s">
        <v>229</v>
      </c>
      <c r="G139" s="2">
        <f t="shared" si="120"/>
        <v>43419</v>
      </c>
      <c r="H139" s="7">
        <v>148</v>
      </c>
      <c r="I139" s="9">
        <f t="shared" si="121"/>
        <v>3.6097560975609757</v>
      </c>
      <c r="J139" s="11">
        <v>141</v>
      </c>
      <c r="K139" s="11">
        <v>57</v>
      </c>
      <c r="L139" s="9">
        <f t="shared" si="122"/>
        <v>3.4390243902439024</v>
      </c>
      <c r="M139" s="9">
        <f t="shared" si="123"/>
        <v>1.3902439024390243</v>
      </c>
      <c r="N139" s="12">
        <f t="shared" si="124"/>
        <v>0.40425531914893614</v>
      </c>
      <c r="O139" s="2">
        <v>71</v>
      </c>
      <c r="P139" s="4">
        <v>42</v>
      </c>
      <c r="Q139" s="9">
        <f t="shared" si="125"/>
        <v>1.7317073170731707</v>
      </c>
      <c r="R139" s="9">
        <f t="shared" si="126"/>
        <v>1.024390243902439</v>
      </c>
      <c r="S139" s="12">
        <f t="shared" si="127"/>
        <v>0.59154929577464788</v>
      </c>
      <c r="T139" s="4">
        <v>70</v>
      </c>
      <c r="U139" s="4">
        <v>15</v>
      </c>
      <c r="V139" s="9">
        <f t="shared" si="128"/>
        <v>1.7073170731707317</v>
      </c>
      <c r="W139" s="9">
        <f t="shared" si="129"/>
        <v>0.36585365853658536</v>
      </c>
      <c r="X139" s="12">
        <f>U139/T139</f>
        <v>0.21428571428571427</v>
      </c>
      <c r="Y139" s="4">
        <v>30</v>
      </c>
      <c r="Z139" s="4">
        <v>19</v>
      </c>
      <c r="AA139" s="9">
        <f t="shared" si="131"/>
        <v>0.73170731707317072</v>
      </c>
      <c r="AB139" s="9">
        <f t="shared" si="132"/>
        <v>0.46341463414634149</v>
      </c>
      <c r="AC139" s="12">
        <f t="shared" si="141"/>
        <v>0.6333333333333333</v>
      </c>
      <c r="AD139" s="4">
        <v>95</v>
      </c>
      <c r="AE139" s="9">
        <f t="shared" si="133"/>
        <v>2.3170731707317072</v>
      </c>
      <c r="AF139" s="4">
        <v>20</v>
      </c>
      <c r="AG139" s="9">
        <f t="shared" si="134"/>
        <v>0.48780487804878048</v>
      </c>
      <c r="AH139" s="4">
        <v>75</v>
      </c>
      <c r="AI139" s="9">
        <f t="shared" si="135"/>
        <v>1.8292682926829269</v>
      </c>
      <c r="AJ139" s="4">
        <v>40</v>
      </c>
      <c r="AK139" s="9">
        <f t="shared" si="136"/>
        <v>0.97560975609756095</v>
      </c>
      <c r="AL139" s="4">
        <v>37</v>
      </c>
      <c r="AM139" s="9">
        <f t="shared" si="137"/>
        <v>0.90243902439024393</v>
      </c>
      <c r="AN139" s="4">
        <v>5</v>
      </c>
      <c r="AO139" s="9">
        <f t="shared" si="138"/>
        <v>0.12195121951219512</v>
      </c>
      <c r="AP139" s="4">
        <v>27</v>
      </c>
      <c r="AQ139" s="9">
        <f t="shared" si="139"/>
        <v>0.65853658536585369</v>
      </c>
      <c r="AR139" s="4">
        <v>94</v>
      </c>
      <c r="AS139" s="9">
        <f t="shared" si="140"/>
        <v>2.2926829268292681</v>
      </c>
      <c r="AT139" s="5">
        <v>-7.2246772362495812E-2</v>
      </c>
      <c r="AU139" s="5">
        <v>-3.9934649271054137E-3</v>
      </c>
      <c r="AV139" s="5">
        <v>-7.1106691080785059E-2</v>
      </c>
      <c r="AW139" s="5">
        <v>-1.1400812817107555E-3</v>
      </c>
      <c r="AX139" s="5">
        <v>94.17438835097856</v>
      </c>
      <c r="AY139" s="5">
        <v>111.90518643463304</v>
      </c>
      <c r="AZ139" s="5">
        <v>4.7176826747163192</v>
      </c>
      <c r="BA139" s="5">
        <v>4.9512195121951219</v>
      </c>
      <c r="BB139" s="5">
        <v>11.220894078629172</v>
      </c>
      <c r="BC139" s="6">
        <v>0.47989623865110248</v>
      </c>
      <c r="BD139" s="6">
        <v>0.45744680851063829</v>
      </c>
      <c r="BE139" s="5">
        <v>8.8944915240821665</v>
      </c>
      <c r="BF139" s="6">
        <v>0.49645390070921985</v>
      </c>
      <c r="BG139" s="6">
        <v>0.21276595744680851</v>
      </c>
      <c r="BH139" s="5">
        <v>2.3208284197044136</v>
      </c>
      <c r="BI139" s="5">
        <v>8.7031065738915494</v>
      </c>
      <c r="BJ139" s="5">
        <v>4.9380149180029624</v>
      </c>
      <c r="BK139" s="5">
        <v>5.88714707013248</v>
      </c>
      <c r="BL139" s="5">
        <v>2.8007281437589846</v>
      </c>
      <c r="BM139" s="5">
        <v>0.53728993642516831</v>
      </c>
      <c r="BN139" s="5">
        <v>14.90066225165563</v>
      </c>
      <c r="BO139" t="s">
        <v>323</v>
      </c>
      <c r="BP139">
        <v>45000</v>
      </c>
    </row>
    <row r="140" spans="1:68" x14ac:dyDescent="0.3">
      <c r="A140" s="1" t="s">
        <v>197</v>
      </c>
      <c r="B140" s="1" t="s">
        <v>314</v>
      </c>
      <c r="C140" s="14" t="s">
        <v>227</v>
      </c>
      <c r="D140" s="7">
        <v>21</v>
      </c>
      <c r="E140" s="15" t="s">
        <v>228</v>
      </c>
      <c r="F140" s="15" t="s">
        <v>226</v>
      </c>
      <c r="G140" s="2">
        <f t="shared" si="120"/>
        <v>15204</v>
      </c>
      <c r="H140" s="7">
        <v>154</v>
      </c>
      <c r="I140" s="9">
        <f t="shared" si="121"/>
        <v>7.333333333333333</v>
      </c>
      <c r="J140" s="11">
        <v>140</v>
      </c>
      <c r="K140" s="11">
        <v>64</v>
      </c>
      <c r="L140" s="9">
        <f t="shared" si="122"/>
        <v>6.666666666666667</v>
      </c>
      <c r="M140" s="9">
        <f t="shared" si="123"/>
        <v>3.0476190476190474</v>
      </c>
      <c r="N140" s="12">
        <f t="shared" si="124"/>
        <v>0.45714285714285713</v>
      </c>
      <c r="O140" s="2">
        <v>113</v>
      </c>
      <c r="P140" s="4">
        <v>59</v>
      </c>
      <c r="Q140" s="9">
        <f t="shared" si="125"/>
        <v>5.3809523809523814</v>
      </c>
      <c r="R140" s="9">
        <f t="shared" si="126"/>
        <v>2.8095238095238093</v>
      </c>
      <c r="S140" s="12">
        <f t="shared" si="127"/>
        <v>0.52212389380530977</v>
      </c>
      <c r="T140" s="4">
        <v>27</v>
      </c>
      <c r="U140" s="4">
        <v>5</v>
      </c>
      <c r="V140" s="9">
        <f t="shared" si="128"/>
        <v>1.2857142857142858</v>
      </c>
      <c r="W140" s="9">
        <f t="shared" si="129"/>
        <v>0.23809523809523808</v>
      </c>
      <c r="X140" s="12">
        <f>U140/T140</f>
        <v>0.18518518518518517</v>
      </c>
      <c r="Y140" s="4">
        <v>32</v>
      </c>
      <c r="Z140" s="4">
        <v>21</v>
      </c>
      <c r="AA140" s="9">
        <f t="shared" si="131"/>
        <v>1.5238095238095237</v>
      </c>
      <c r="AB140" s="9">
        <f t="shared" si="132"/>
        <v>1</v>
      </c>
      <c r="AC140" s="12">
        <f t="shared" si="141"/>
        <v>0.65625</v>
      </c>
      <c r="AD140" s="4">
        <v>75</v>
      </c>
      <c r="AE140" s="9">
        <f t="shared" si="133"/>
        <v>3.5714285714285716</v>
      </c>
      <c r="AF140" s="4">
        <v>24</v>
      </c>
      <c r="AG140" s="9">
        <f t="shared" si="134"/>
        <v>1.1428571428571428</v>
      </c>
      <c r="AH140" s="4">
        <v>51</v>
      </c>
      <c r="AI140" s="9">
        <f t="shared" si="135"/>
        <v>2.4285714285714284</v>
      </c>
      <c r="AJ140" s="4">
        <v>17</v>
      </c>
      <c r="AK140" s="9">
        <f t="shared" si="136"/>
        <v>0.80952380952380953</v>
      </c>
      <c r="AL140" s="4">
        <v>15</v>
      </c>
      <c r="AM140" s="9">
        <f t="shared" si="137"/>
        <v>0.7142857142857143</v>
      </c>
      <c r="AN140" s="4">
        <v>9</v>
      </c>
      <c r="AO140" s="9">
        <f t="shared" si="138"/>
        <v>0.42857142857142855</v>
      </c>
      <c r="AP140" s="4">
        <v>28</v>
      </c>
      <c r="AQ140" s="9">
        <f t="shared" si="139"/>
        <v>1.3333333333333333</v>
      </c>
      <c r="AR140" s="4">
        <v>36</v>
      </c>
      <c r="AS140" s="9">
        <f t="shared" si="140"/>
        <v>1.7142857142857142</v>
      </c>
      <c r="AT140" s="5">
        <v>-5.8001168554055182E-3</v>
      </c>
      <c r="AU140" s="5">
        <v>-9.1556698585722467E-4</v>
      </c>
      <c r="AV140" s="5">
        <v>-0.24811595626503147</v>
      </c>
      <c r="AW140" s="5">
        <v>0.24231583940962595</v>
      </c>
      <c r="AX140" s="5">
        <v>91.18550367298387</v>
      </c>
      <c r="AY140" s="5">
        <v>104.93665836755039</v>
      </c>
      <c r="AZ140" s="5">
        <v>6.6727504876110943</v>
      </c>
      <c r="BA140" s="5">
        <v>7.3809523809523814</v>
      </c>
      <c r="BB140" s="5">
        <v>24.467245461720601</v>
      </c>
      <c r="BC140" s="6">
        <v>0.49974039460020764</v>
      </c>
      <c r="BD140" s="6">
        <v>0.47499999999999998</v>
      </c>
      <c r="BE140" s="5">
        <v>13.073220036241425</v>
      </c>
      <c r="BF140" s="6">
        <v>0.19285714285714287</v>
      </c>
      <c r="BG140" s="6">
        <v>0.22857142857142856</v>
      </c>
      <c r="BH140" s="5">
        <v>4.0736308781220556</v>
      </c>
      <c r="BI140" s="5">
        <v>8.6564656160093687</v>
      </c>
      <c r="BJ140" s="5">
        <v>5.702265700238228</v>
      </c>
      <c r="BK140" s="5">
        <v>3.8681932124586154</v>
      </c>
      <c r="BL140" s="5">
        <v>3.2425183790682226</v>
      </c>
      <c r="BM140" s="5">
        <v>1.4146161281956571</v>
      </c>
      <c r="BN140" s="5">
        <v>15.377855887521967</v>
      </c>
      <c r="BO140" t="s">
        <v>325</v>
      </c>
    </row>
    <row r="141" spans="1:68" x14ac:dyDescent="0.3">
      <c r="A141" s="1" t="s">
        <v>197</v>
      </c>
      <c r="B141" s="1" t="s">
        <v>314</v>
      </c>
      <c r="C141" s="41" t="s">
        <v>218</v>
      </c>
      <c r="D141" s="7">
        <v>24</v>
      </c>
      <c r="E141" s="15" t="s">
        <v>219</v>
      </c>
      <c r="F141" s="15" t="s">
        <v>210</v>
      </c>
      <c r="G141" s="2">
        <v>38112</v>
      </c>
      <c r="H141" s="7">
        <v>394</v>
      </c>
      <c r="I141" s="9">
        <v>16.416666666666668</v>
      </c>
      <c r="J141" s="11">
        <v>352</v>
      </c>
      <c r="K141" s="11">
        <v>152</v>
      </c>
      <c r="L141" s="9">
        <v>14.666666666666666</v>
      </c>
      <c r="M141" s="9">
        <v>6.333333333333333</v>
      </c>
      <c r="N141" s="12">
        <v>0.43181818181818182</v>
      </c>
      <c r="O141" s="2">
        <v>257</v>
      </c>
      <c r="P141" s="4">
        <v>130</v>
      </c>
      <c r="Q141" s="9">
        <v>10.708333333333334</v>
      </c>
      <c r="R141" s="9">
        <v>5.416666666666667</v>
      </c>
      <c r="S141" s="12">
        <v>0.50583657587548636</v>
      </c>
      <c r="T141" s="4">
        <v>95</v>
      </c>
      <c r="U141" s="4">
        <v>22</v>
      </c>
      <c r="V141" s="9">
        <v>3.9583333333333335</v>
      </c>
      <c r="W141" s="9">
        <v>0.91666666666666663</v>
      </c>
      <c r="X141" s="12">
        <v>0.23157894736842105</v>
      </c>
      <c r="Y141" s="4">
        <v>88</v>
      </c>
      <c r="Z141" s="4">
        <v>68</v>
      </c>
      <c r="AA141" s="9">
        <v>3.6666666666666665</v>
      </c>
      <c r="AB141" s="9">
        <v>2.8333333333333335</v>
      </c>
      <c r="AC141" s="12">
        <v>0.77272727272727271</v>
      </c>
      <c r="AD141" s="4">
        <v>183</v>
      </c>
      <c r="AE141" s="9">
        <v>7.625</v>
      </c>
      <c r="AF141" s="4">
        <v>30</v>
      </c>
      <c r="AG141" s="9">
        <v>1.25</v>
      </c>
      <c r="AH141" s="4">
        <v>153</v>
      </c>
      <c r="AI141" s="9">
        <v>6.375</v>
      </c>
      <c r="AJ141" s="4">
        <v>73</v>
      </c>
      <c r="AK141" s="9">
        <v>3.0416666666666665</v>
      </c>
      <c r="AL141" s="4">
        <v>43</v>
      </c>
      <c r="AM141" s="9">
        <v>1.7916666666666667</v>
      </c>
      <c r="AN141" s="4">
        <v>29</v>
      </c>
      <c r="AO141" s="9">
        <v>1.2083333333333333</v>
      </c>
      <c r="AP141" s="4">
        <v>52</v>
      </c>
      <c r="AQ141" s="9">
        <v>2.1666666666666665</v>
      </c>
      <c r="AR141" s="4">
        <v>34</v>
      </c>
      <c r="AS141" s="9">
        <v>1.4166666666666667</v>
      </c>
      <c r="AT141" s="5">
        <v>1.2711533078578121</v>
      </c>
      <c r="AU141" s="5">
        <v>8.0047437522532253E-2</v>
      </c>
      <c r="AV141" s="5">
        <v>0.38580349204406617</v>
      </c>
      <c r="AW141" s="5">
        <v>0.88534981581374605</v>
      </c>
      <c r="AX141" s="5">
        <v>97.960069054094944</v>
      </c>
      <c r="AY141" s="5">
        <v>101.75331833897988</v>
      </c>
      <c r="AZ141" s="5">
        <v>10.016998154392185</v>
      </c>
      <c r="BA141" s="5">
        <v>18.75</v>
      </c>
      <c r="BB141" s="5">
        <v>28.337531486146091</v>
      </c>
      <c r="BC141" s="6">
        <v>0.50419737919737917</v>
      </c>
      <c r="BD141" s="6">
        <v>0.46306818181818182</v>
      </c>
      <c r="BE141" s="5">
        <v>14.492307355895676</v>
      </c>
      <c r="BF141" s="6">
        <v>0.26988636363636365</v>
      </c>
      <c r="BG141" s="6">
        <v>0.25</v>
      </c>
      <c r="BH141" s="5">
        <v>2.3215591591312723</v>
      </c>
      <c r="BI141" s="5">
        <v>11.839951711569489</v>
      </c>
      <c r="BJ141" s="5">
        <v>6.3434474152473825</v>
      </c>
      <c r="BK141" s="5">
        <v>7.6654771759542042</v>
      </c>
      <c r="BL141" s="5">
        <v>3.7081369397568391</v>
      </c>
      <c r="BM141" s="5">
        <v>2.0781752188354337</v>
      </c>
      <c r="BN141" s="5">
        <v>11.7455728225515</v>
      </c>
      <c r="BO141" t="s">
        <v>325</v>
      </c>
    </row>
    <row r="142" spans="1:68" x14ac:dyDescent="0.3">
      <c r="A142" s="1" t="s">
        <v>197</v>
      </c>
      <c r="B142" s="1" t="s">
        <v>314</v>
      </c>
      <c r="C142" s="14" t="s">
        <v>100</v>
      </c>
      <c r="D142" s="7">
        <v>8</v>
      </c>
      <c r="E142" s="15" t="s">
        <v>234</v>
      </c>
      <c r="F142" s="15" t="s">
        <v>235</v>
      </c>
      <c r="G142" s="2">
        <f t="shared" ref="G142:G153" si="142">(E142*60+F142)*D142</f>
        <v>9120</v>
      </c>
      <c r="H142" s="7">
        <v>40</v>
      </c>
      <c r="I142" s="9">
        <f t="shared" ref="I142:I153" si="143">H142/$D142</f>
        <v>5</v>
      </c>
      <c r="J142" s="11">
        <v>36</v>
      </c>
      <c r="K142" s="11">
        <v>16</v>
      </c>
      <c r="L142" s="9">
        <f t="shared" ref="L142:L153" si="144">J142/$D142</f>
        <v>4.5</v>
      </c>
      <c r="M142" s="9">
        <f t="shared" ref="M142:M153" si="145">K142/$D142</f>
        <v>2</v>
      </c>
      <c r="N142" s="12">
        <f t="shared" ref="N142:N153" si="146">K142/J142</f>
        <v>0.44444444444444442</v>
      </c>
      <c r="O142" s="2">
        <v>25</v>
      </c>
      <c r="P142" s="4">
        <v>10</v>
      </c>
      <c r="Q142" s="9">
        <f t="shared" ref="Q142:Q153" si="147">O142/$D142</f>
        <v>3.125</v>
      </c>
      <c r="R142" s="9">
        <f t="shared" ref="R142:R153" si="148">P142/$D142</f>
        <v>1.25</v>
      </c>
      <c r="S142" s="12">
        <f t="shared" ref="S142:S153" si="149">P142/O142</f>
        <v>0.4</v>
      </c>
      <c r="T142" s="4">
        <v>11</v>
      </c>
      <c r="U142" s="4">
        <v>6</v>
      </c>
      <c r="V142" s="9">
        <f t="shared" ref="V142:V153" si="150">T142/$D142</f>
        <v>1.375</v>
      </c>
      <c r="W142" s="9">
        <f t="shared" ref="W142:W153" si="151">U142/$D142</f>
        <v>0.75</v>
      </c>
      <c r="X142" s="12">
        <f t="shared" ref="X142:X150" si="152">U142/T142</f>
        <v>0.54545454545454541</v>
      </c>
      <c r="Y142" s="4">
        <v>4</v>
      </c>
      <c r="Z142" s="4">
        <v>2</v>
      </c>
      <c r="AA142" s="9">
        <f t="shared" ref="AA142:AA153" si="153">Y142/$D142</f>
        <v>0.5</v>
      </c>
      <c r="AB142" s="9">
        <f t="shared" ref="AB142:AB153" si="154">Z142/$D142</f>
        <v>0.25</v>
      </c>
      <c r="AC142" s="12">
        <f>Z142/Y142</f>
        <v>0.5</v>
      </c>
      <c r="AD142" s="4">
        <v>23</v>
      </c>
      <c r="AE142" s="9">
        <f t="shared" ref="AE142:AE153" si="155">AD142/$D142</f>
        <v>2.875</v>
      </c>
      <c r="AF142" s="4">
        <v>11</v>
      </c>
      <c r="AG142" s="9">
        <f t="shared" ref="AG142:AG153" si="156">AF142/$D142</f>
        <v>1.375</v>
      </c>
      <c r="AH142" s="4">
        <v>12</v>
      </c>
      <c r="AI142" s="9">
        <f t="shared" ref="AI142:AI153" si="157">AH142/$D142</f>
        <v>1.5</v>
      </c>
      <c r="AJ142" s="4">
        <v>18</v>
      </c>
      <c r="AK142" s="9">
        <f t="shared" ref="AK142:AK153" si="158">AJ142/$D142</f>
        <v>2.25</v>
      </c>
      <c r="AL142" s="4">
        <v>5</v>
      </c>
      <c r="AM142" s="9">
        <f t="shared" ref="AM142:AM153" si="159">AL142/$D142</f>
        <v>0.625</v>
      </c>
      <c r="AN142" s="4">
        <v>1</v>
      </c>
      <c r="AO142" s="9">
        <f t="shared" ref="AO142:AO153" si="160">AN142/$D142</f>
        <v>0.125</v>
      </c>
      <c r="AP142" s="4">
        <v>9</v>
      </c>
      <c r="AQ142" s="9">
        <f t="shared" ref="AQ142:AQ153" si="161">AP142/$D142</f>
        <v>1.125</v>
      </c>
      <c r="AR142" s="4">
        <v>16</v>
      </c>
      <c r="AS142" s="9">
        <f t="shared" ref="AS142:AS153" si="162">AR142/$D142</f>
        <v>2</v>
      </c>
      <c r="AT142" s="5">
        <v>0.10487365453821677</v>
      </c>
      <c r="AU142" s="5">
        <v>2.7598330141635992E-2</v>
      </c>
      <c r="AV142" s="5">
        <v>0.17763287088817761</v>
      </c>
      <c r="AW142" s="5">
        <v>-7.275921634996084E-2</v>
      </c>
      <c r="AX142" s="5">
        <v>105.41781932294505</v>
      </c>
      <c r="AY142" s="5">
        <v>115.37625847785253</v>
      </c>
      <c r="AZ142" s="5">
        <v>1.5714894593900652</v>
      </c>
      <c r="BA142" s="5">
        <v>7</v>
      </c>
      <c r="BB142" s="5">
        <v>14.736842105263158</v>
      </c>
      <c r="BC142" s="6">
        <v>0.52966101694915257</v>
      </c>
      <c r="BD142" s="6">
        <v>0.52777777777777779</v>
      </c>
      <c r="BE142" s="5">
        <v>2.1322029678477841</v>
      </c>
      <c r="BF142" s="6">
        <v>0.30555555555555558</v>
      </c>
      <c r="BG142" s="6">
        <v>0.1111111111111111</v>
      </c>
      <c r="BH142" s="5">
        <v>1.1857600991726629</v>
      </c>
      <c r="BI142" s="5">
        <v>1.293556471824723</v>
      </c>
      <c r="BJ142" s="5">
        <v>1.1105746016417191</v>
      </c>
      <c r="BK142" s="5">
        <v>2.3172733417012648</v>
      </c>
      <c r="BL142" s="5">
        <v>1.8018731518769464</v>
      </c>
      <c r="BM142" s="5">
        <v>9.9822814504254953E-2</v>
      </c>
      <c r="BN142" s="5">
        <v>19.247219846022244</v>
      </c>
      <c r="BO142" t="s">
        <v>323</v>
      </c>
      <c r="BP142">
        <v>560000</v>
      </c>
    </row>
    <row r="143" spans="1:68" x14ac:dyDescent="0.3">
      <c r="A143" s="1" t="s">
        <v>197</v>
      </c>
      <c r="B143" s="1" t="s">
        <v>314</v>
      </c>
      <c r="C143" s="14" t="s">
        <v>104</v>
      </c>
      <c r="D143" s="7">
        <v>3</v>
      </c>
      <c r="E143" s="15" t="s">
        <v>226</v>
      </c>
      <c r="F143" s="15" t="s">
        <v>231</v>
      </c>
      <c r="G143" s="2">
        <f t="shared" si="142"/>
        <v>843</v>
      </c>
      <c r="H143" s="7">
        <v>0</v>
      </c>
      <c r="I143" s="9">
        <f t="shared" si="143"/>
        <v>0</v>
      </c>
      <c r="J143" s="11">
        <v>3</v>
      </c>
      <c r="K143" s="11">
        <v>0</v>
      </c>
      <c r="L143" s="9">
        <f t="shared" si="144"/>
        <v>1</v>
      </c>
      <c r="M143" s="9">
        <f t="shared" si="145"/>
        <v>0</v>
      </c>
      <c r="N143" s="12">
        <f t="shared" si="146"/>
        <v>0</v>
      </c>
      <c r="O143" s="2">
        <v>2</v>
      </c>
      <c r="P143" s="4">
        <v>0</v>
      </c>
      <c r="Q143" s="9">
        <f t="shared" si="147"/>
        <v>0.66666666666666663</v>
      </c>
      <c r="R143" s="9">
        <f t="shared" si="148"/>
        <v>0</v>
      </c>
      <c r="S143" s="12">
        <f t="shared" si="149"/>
        <v>0</v>
      </c>
      <c r="T143" s="4">
        <v>1</v>
      </c>
      <c r="U143" s="4">
        <v>0</v>
      </c>
      <c r="V143" s="9">
        <f t="shared" si="150"/>
        <v>0.33333333333333331</v>
      </c>
      <c r="W143" s="9">
        <f t="shared" si="151"/>
        <v>0</v>
      </c>
      <c r="X143" s="12">
        <f t="shared" si="152"/>
        <v>0</v>
      </c>
      <c r="Y143" s="4">
        <v>0</v>
      </c>
      <c r="Z143" s="4">
        <v>0</v>
      </c>
      <c r="AA143" s="9">
        <f t="shared" si="153"/>
        <v>0</v>
      </c>
      <c r="AB143" s="9">
        <f t="shared" si="154"/>
        <v>0</v>
      </c>
      <c r="AC143" s="12">
        <v>0</v>
      </c>
      <c r="AD143" s="4">
        <v>2</v>
      </c>
      <c r="AE143" s="9">
        <f t="shared" si="155"/>
        <v>0.66666666666666663</v>
      </c>
      <c r="AF143" s="4">
        <v>0</v>
      </c>
      <c r="AG143" s="9">
        <f t="shared" si="156"/>
        <v>0</v>
      </c>
      <c r="AH143" s="4">
        <v>2</v>
      </c>
      <c r="AI143" s="9">
        <f t="shared" si="157"/>
        <v>0.66666666666666663</v>
      </c>
      <c r="AJ143" s="4">
        <v>1</v>
      </c>
      <c r="AK143" s="9">
        <f t="shared" si="158"/>
        <v>0.33333333333333331</v>
      </c>
      <c r="AL143" s="4">
        <v>1</v>
      </c>
      <c r="AM143" s="9">
        <f t="shared" si="159"/>
        <v>0.33333333333333331</v>
      </c>
      <c r="AN143" s="4">
        <v>0</v>
      </c>
      <c r="AO143" s="9">
        <f t="shared" si="160"/>
        <v>0</v>
      </c>
      <c r="AP143" s="4">
        <v>1</v>
      </c>
      <c r="AQ143" s="9">
        <f t="shared" si="161"/>
        <v>0.33333333333333331</v>
      </c>
      <c r="AR143" s="4">
        <v>1</v>
      </c>
      <c r="AS143" s="9">
        <f t="shared" si="162"/>
        <v>0.33333333333333331</v>
      </c>
      <c r="AT143" s="5">
        <v>-0.10068635356097248</v>
      </c>
      <c r="AU143" s="5">
        <v>-0.28665154038711027</v>
      </c>
      <c r="AV143" s="5">
        <v>-0.10797168319413411</v>
      </c>
      <c r="AW143" s="5">
        <v>7.2853296331616239E-3</v>
      </c>
      <c r="AX143" s="5">
        <v>15.285518957999026</v>
      </c>
      <c r="AY143" s="5">
        <v>108.12127164035425</v>
      </c>
      <c r="AZ143" s="5">
        <v>-0.30411432043600639</v>
      </c>
      <c r="BA143" s="5">
        <v>0</v>
      </c>
      <c r="BB143" s="5">
        <v>0</v>
      </c>
      <c r="BC143" s="6">
        <v>0</v>
      </c>
      <c r="BD143" s="6">
        <v>0</v>
      </c>
      <c r="BE143" s="5">
        <v>0.73996736065636093</v>
      </c>
      <c r="BF143" s="6">
        <v>0.33333333333333331</v>
      </c>
      <c r="BG143" s="6">
        <v>0</v>
      </c>
      <c r="BH143" s="5">
        <v>0</v>
      </c>
      <c r="BI143" s="5">
        <v>0.87464672472134297</v>
      </c>
      <c r="BJ143" s="5">
        <v>0.39178556270201442</v>
      </c>
      <c r="BK143" s="5">
        <v>0.51173908130041434</v>
      </c>
      <c r="BL143" s="5">
        <v>3.8987148624241401</v>
      </c>
      <c r="BM143" s="5">
        <v>0</v>
      </c>
      <c r="BN143" s="5">
        <v>25</v>
      </c>
      <c r="BO143" t="s">
        <v>323</v>
      </c>
      <c r="BP143">
        <v>60000</v>
      </c>
    </row>
    <row r="144" spans="1:68" x14ac:dyDescent="0.3">
      <c r="A144" s="1" t="s">
        <v>197</v>
      </c>
      <c r="B144" s="1" t="s">
        <v>314</v>
      </c>
      <c r="C144" s="13" t="s">
        <v>105</v>
      </c>
      <c r="D144" s="7">
        <v>23</v>
      </c>
      <c r="E144" s="15" t="s">
        <v>232</v>
      </c>
      <c r="F144" s="15" t="s">
        <v>233</v>
      </c>
      <c r="G144" s="2">
        <f t="shared" si="142"/>
        <v>12121</v>
      </c>
      <c r="H144" s="19">
        <v>44</v>
      </c>
      <c r="I144" s="9">
        <f t="shared" si="143"/>
        <v>1.9130434782608696</v>
      </c>
      <c r="J144" s="20">
        <v>32</v>
      </c>
      <c r="K144" s="20">
        <v>17</v>
      </c>
      <c r="L144" s="9">
        <f t="shared" si="144"/>
        <v>1.3913043478260869</v>
      </c>
      <c r="M144" s="9">
        <f t="shared" si="145"/>
        <v>0.73913043478260865</v>
      </c>
      <c r="N144" s="12">
        <f t="shared" si="146"/>
        <v>0.53125</v>
      </c>
      <c r="O144" s="2">
        <v>29</v>
      </c>
      <c r="P144" s="4">
        <v>16</v>
      </c>
      <c r="Q144" s="9">
        <f t="shared" si="147"/>
        <v>1.2608695652173914</v>
      </c>
      <c r="R144" s="9">
        <f t="shared" si="148"/>
        <v>0.69565217391304346</v>
      </c>
      <c r="S144" s="12">
        <f t="shared" si="149"/>
        <v>0.55172413793103448</v>
      </c>
      <c r="T144" s="4">
        <v>3</v>
      </c>
      <c r="U144" s="4">
        <v>1</v>
      </c>
      <c r="V144" s="9">
        <f t="shared" si="150"/>
        <v>0.13043478260869565</v>
      </c>
      <c r="W144" s="9">
        <f t="shared" si="151"/>
        <v>4.3478260869565216E-2</v>
      </c>
      <c r="X144" s="12">
        <f t="shared" si="152"/>
        <v>0.33333333333333331</v>
      </c>
      <c r="Y144" s="4">
        <v>19</v>
      </c>
      <c r="Z144" s="4">
        <v>9</v>
      </c>
      <c r="AA144" s="9">
        <f t="shared" si="153"/>
        <v>0.82608695652173914</v>
      </c>
      <c r="AB144" s="9">
        <f t="shared" si="154"/>
        <v>0.39130434782608697</v>
      </c>
      <c r="AC144" s="12">
        <f t="shared" ref="AC144:AC150" si="163">Z144/Y144</f>
        <v>0.47368421052631576</v>
      </c>
      <c r="AD144" s="4">
        <v>21</v>
      </c>
      <c r="AE144" s="9">
        <f t="shared" si="155"/>
        <v>0.91304347826086951</v>
      </c>
      <c r="AF144" s="4">
        <v>5</v>
      </c>
      <c r="AG144" s="9">
        <f t="shared" si="156"/>
        <v>0.21739130434782608</v>
      </c>
      <c r="AH144" s="4">
        <v>16</v>
      </c>
      <c r="AI144" s="9">
        <f t="shared" si="157"/>
        <v>0.69565217391304346</v>
      </c>
      <c r="AJ144" s="4">
        <v>9</v>
      </c>
      <c r="AK144" s="9">
        <f t="shared" si="158"/>
        <v>0.39130434782608697</v>
      </c>
      <c r="AL144" s="4">
        <v>5</v>
      </c>
      <c r="AM144" s="9">
        <f t="shared" si="159"/>
        <v>0.21739130434782608</v>
      </c>
      <c r="AN144" s="4">
        <v>1</v>
      </c>
      <c r="AO144" s="9">
        <f t="shared" si="160"/>
        <v>4.3478260869565216E-2</v>
      </c>
      <c r="AP144" s="4">
        <v>6</v>
      </c>
      <c r="AQ144" s="9">
        <f t="shared" si="161"/>
        <v>0.2608695652173913</v>
      </c>
      <c r="AR144" s="4">
        <v>27</v>
      </c>
      <c r="AS144" s="9">
        <f t="shared" si="162"/>
        <v>1.173913043478261</v>
      </c>
      <c r="AT144" s="5">
        <v>1.5037936677411864E-2</v>
      </c>
      <c r="AU144" s="5">
        <v>2.977563569490015E-3</v>
      </c>
      <c r="AV144" s="5">
        <v>0.13985565578076531</v>
      </c>
      <c r="AW144" s="5">
        <v>-0.12481771910335344</v>
      </c>
      <c r="AX144" s="5">
        <v>104.21087485461906</v>
      </c>
      <c r="AY144" s="5">
        <v>116.38883092975718</v>
      </c>
      <c r="AZ144" s="5">
        <v>2.3077592862464082</v>
      </c>
      <c r="BA144" s="5">
        <v>2.1304347826086958</v>
      </c>
      <c r="BB144" s="5">
        <v>9.7021697879712896</v>
      </c>
      <c r="BC144" s="6">
        <v>0.54509415262636274</v>
      </c>
      <c r="BD144" s="6">
        <v>0.546875</v>
      </c>
      <c r="BE144" s="5">
        <v>4.5729000009715932</v>
      </c>
      <c r="BF144" s="6">
        <v>9.375E-2</v>
      </c>
      <c r="BG144" s="6">
        <v>0.59375</v>
      </c>
      <c r="BH144" s="5">
        <v>1.1659190210943899</v>
      </c>
      <c r="BI144" s="5">
        <v>3.7309408675020479</v>
      </c>
      <c r="BJ144" s="5">
        <v>2.1934787528506519</v>
      </c>
      <c r="BK144" s="5">
        <v>2.5752208907641374</v>
      </c>
      <c r="BL144" s="5">
        <v>1.3557530851512045</v>
      </c>
      <c r="BM144" s="5">
        <v>0.21593550006613027</v>
      </c>
      <c r="BN144" s="5">
        <v>12.942191544434857</v>
      </c>
      <c r="BO144" t="s">
        <v>323</v>
      </c>
      <c r="BP144">
        <v>45000</v>
      </c>
    </row>
    <row r="145" spans="1:68" x14ac:dyDescent="0.3">
      <c r="A145" s="1" t="s">
        <v>197</v>
      </c>
      <c r="B145" s="1" t="s">
        <v>314</v>
      </c>
      <c r="C145" s="14" t="s">
        <v>101</v>
      </c>
      <c r="D145" s="7">
        <v>52</v>
      </c>
      <c r="E145" s="15" t="s">
        <v>220</v>
      </c>
      <c r="F145" s="15" t="s">
        <v>221</v>
      </c>
      <c r="G145" s="2">
        <f t="shared" si="142"/>
        <v>45968</v>
      </c>
      <c r="H145" s="7">
        <v>264</v>
      </c>
      <c r="I145" s="9">
        <f t="shared" si="143"/>
        <v>5.0769230769230766</v>
      </c>
      <c r="J145" s="11">
        <v>209</v>
      </c>
      <c r="K145" s="11">
        <v>88</v>
      </c>
      <c r="L145" s="9">
        <f t="shared" si="144"/>
        <v>4.0192307692307692</v>
      </c>
      <c r="M145" s="9">
        <f t="shared" si="145"/>
        <v>1.6923076923076923</v>
      </c>
      <c r="N145" s="12">
        <f t="shared" si="146"/>
        <v>0.42105263157894735</v>
      </c>
      <c r="O145" s="2">
        <v>16</v>
      </c>
      <c r="P145" s="4">
        <v>6</v>
      </c>
      <c r="Q145" s="9">
        <f t="shared" si="147"/>
        <v>0.30769230769230771</v>
      </c>
      <c r="R145" s="9">
        <f t="shared" si="148"/>
        <v>0.11538461538461539</v>
      </c>
      <c r="S145" s="12">
        <f t="shared" si="149"/>
        <v>0.375</v>
      </c>
      <c r="T145" s="4">
        <v>193</v>
      </c>
      <c r="U145" s="4">
        <v>82</v>
      </c>
      <c r="V145" s="9">
        <f t="shared" si="150"/>
        <v>3.7115384615384617</v>
      </c>
      <c r="W145" s="9">
        <f t="shared" si="151"/>
        <v>1.5769230769230769</v>
      </c>
      <c r="X145" s="12">
        <f t="shared" si="152"/>
        <v>0.42487046632124353</v>
      </c>
      <c r="Y145" s="4">
        <v>7</v>
      </c>
      <c r="Z145" s="4">
        <v>6</v>
      </c>
      <c r="AA145" s="9">
        <f t="shared" si="153"/>
        <v>0.13461538461538461</v>
      </c>
      <c r="AB145" s="9">
        <f t="shared" si="154"/>
        <v>0.11538461538461539</v>
      </c>
      <c r="AC145" s="12">
        <f t="shared" si="163"/>
        <v>0.8571428571428571</v>
      </c>
      <c r="AD145" s="4">
        <v>64</v>
      </c>
      <c r="AE145" s="9">
        <f t="shared" si="155"/>
        <v>1.2307692307692308</v>
      </c>
      <c r="AF145" s="4">
        <v>20</v>
      </c>
      <c r="AG145" s="9">
        <f t="shared" si="156"/>
        <v>0.38461538461538464</v>
      </c>
      <c r="AH145" s="4">
        <v>44</v>
      </c>
      <c r="AI145" s="9">
        <f t="shared" si="157"/>
        <v>0.84615384615384615</v>
      </c>
      <c r="AJ145" s="4">
        <v>28</v>
      </c>
      <c r="AK145" s="9">
        <f t="shared" si="158"/>
        <v>0.53846153846153844</v>
      </c>
      <c r="AL145" s="4">
        <v>21</v>
      </c>
      <c r="AM145" s="9">
        <f t="shared" si="159"/>
        <v>0.40384615384615385</v>
      </c>
      <c r="AN145" s="4">
        <v>0</v>
      </c>
      <c r="AO145" s="9">
        <f t="shared" si="160"/>
        <v>0</v>
      </c>
      <c r="AP145" s="4">
        <v>21</v>
      </c>
      <c r="AQ145" s="9">
        <f t="shared" si="161"/>
        <v>0.40384615384615385</v>
      </c>
      <c r="AR145" s="4">
        <v>34</v>
      </c>
      <c r="AS145" s="9">
        <f t="shared" si="162"/>
        <v>0.65384615384615385</v>
      </c>
      <c r="AT145" s="5">
        <v>0.79284903326433687</v>
      </c>
      <c r="AU145" s="5">
        <v>4.1394832923651419E-2</v>
      </c>
      <c r="AV145" s="5">
        <v>1.3853577372550998</v>
      </c>
      <c r="AW145" s="5">
        <v>-0.59250870399076294</v>
      </c>
      <c r="AX145" s="5">
        <v>114.1161513286813</v>
      </c>
      <c r="AY145" s="5">
        <v>117.52026324808408</v>
      </c>
      <c r="AZ145" s="5">
        <v>11.251621208363817</v>
      </c>
      <c r="BA145" s="5">
        <v>4.5</v>
      </c>
      <c r="BB145" s="5">
        <v>12.217194570135748</v>
      </c>
      <c r="BC145" s="6">
        <v>0.62240663900414939</v>
      </c>
      <c r="BD145" s="6">
        <v>0.61722488038277512</v>
      </c>
      <c r="BE145" s="5">
        <v>13.706028696414444</v>
      </c>
      <c r="BF145" s="6">
        <v>0.92344497607655507</v>
      </c>
      <c r="BG145" s="6">
        <v>3.3492822966507178E-2</v>
      </c>
      <c r="BH145" s="5">
        <v>2.7802684349173914</v>
      </c>
      <c r="BI145" s="5">
        <v>6.1165905568182604</v>
      </c>
      <c r="BJ145" s="5">
        <v>3.9852214703806719</v>
      </c>
      <c r="BK145" s="5">
        <v>5.3156314368974433</v>
      </c>
      <c r="BL145" s="5">
        <v>1.5014564307669369</v>
      </c>
      <c r="BM145" s="5">
        <v>0</v>
      </c>
      <c r="BN145" s="5">
        <v>9.0097820490818599</v>
      </c>
      <c r="BO145" t="s">
        <v>323</v>
      </c>
      <c r="BP145">
        <v>90000</v>
      </c>
    </row>
    <row r="146" spans="1:68" x14ac:dyDescent="0.3">
      <c r="A146" s="1" t="s">
        <v>197</v>
      </c>
      <c r="B146" s="1" t="s">
        <v>314</v>
      </c>
      <c r="C146" s="14" t="s">
        <v>96</v>
      </c>
      <c r="D146" s="7">
        <v>54</v>
      </c>
      <c r="E146" s="15" t="s">
        <v>213</v>
      </c>
      <c r="F146" s="15" t="s">
        <v>215</v>
      </c>
      <c r="G146" s="2">
        <f t="shared" si="142"/>
        <v>95256</v>
      </c>
      <c r="H146" s="7">
        <v>511</v>
      </c>
      <c r="I146" s="9">
        <f t="shared" si="143"/>
        <v>9.4629629629629637</v>
      </c>
      <c r="J146" s="11">
        <v>502</v>
      </c>
      <c r="K146" s="11">
        <v>227</v>
      </c>
      <c r="L146" s="9">
        <f t="shared" si="144"/>
        <v>9.2962962962962958</v>
      </c>
      <c r="M146" s="9">
        <f t="shared" si="145"/>
        <v>4.2037037037037033</v>
      </c>
      <c r="N146" s="12">
        <f t="shared" si="146"/>
        <v>0.45219123505976094</v>
      </c>
      <c r="O146" s="2">
        <v>451</v>
      </c>
      <c r="P146" s="4">
        <v>213</v>
      </c>
      <c r="Q146" s="9">
        <f t="shared" si="147"/>
        <v>8.3518518518518512</v>
      </c>
      <c r="R146" s="9">
        <f t="shared" si="148"/>
        <v>3.9444444444444446</v>
      </c>
      <c r="S146" s="12">
        <f t="shared" si="149"/>
        <v>0.47228381374722839</v>
      </c>
      <c r="T146" s="4">
        <v>51</v>
      </c>
      <c r="U146" s="4">
        <v>14</v>
      </c>
      <c r="V146" s="9">
        <f t="shared" si="150"/>
        <v>0.94444444444444442</v>
      </c>
      <c r="W146" s="9">
        <f t="shared" si="151"/>
        <v>0.25925925925925924</v>
      </c>
      <c r="X146" s="12">
        <f t="shared" si="152"/>
        <v>0.27450980392156865</v>
      </c>
      <c r="Y146" s="4">
        <v>54</v>
      </c>
      <c r="Z146" s="4">
        <v>43</v>
      </c>
      <c r="AA146" s="9">
        <f t="shared" si="153"/>
        <v>1</v>
      </c>
      <c r="AB146" s="9">
        <f t="shared" si="154"/>
        <v>0.79629629629629628</v>
      </c>
      <c r="AC146" s="12">
        <f t="shared" si="163"/>
        <v>0.79629629629629628</v>
      </c>
      <c r="AD146" s="4">
        <v>279</v>
      </c>
      <c r="AE146" s="9">
        <f t="shared" si="155"/>
        <v>5.166666666666667</v>
      </c>
      <c r="AF146" s="4">
        <v>85</v>
      </c>
      <c r="AG146" s="9">
        <f t="shared" si="156"/>
        <v>1.5740740740740742</v>
      </c>
      <c r="AH146" s="4">
        <v>194</v>
      </c>
      <c r="AI146" s="9">
        <f t="shared" si="157"/>
        <v>3.5925925925925926</v>
      </c>
      <c r="AJ146" s="4">
        <v>126</v>
      </c>
      <c r="AK146" s="9">
        <f t="shared" si="158"/>
        <v>2.3333333333333335</v>
      </c>
      <c r="AL146" s="4">
        <v>40</v>
      </c>
      <c r="AM146" s="9">
        <f t="shared" si="159"/>
        <v>0.7407407407407407</v>
      </c>
      <c r="AN146" s="4">
        <v>17</v>
      </c>
      <c r="AO146" s="9">
        <f t="shared" si="160"/>
        <v>0.31481481481481483</v>
      </c>
      <c r="AP146" s="4">
        <v>62</v>
      </c>
      <c r="AQ146" s="9">
        <f t="shared" si="161"/>
        <v>1.1481481481481481</v>
      </c>
      <c r="AR146" s="4">
        <v>87</v>
      </c>
      <c r="AS146" s="9">
        <f t="shared" si="162"/>
        <v>1.6111111111111112</v>
      </c>
      <c r="AT146" s="5">
        <v>0.60411819355950591</v>
      </c>
      <c r="AU146" s="5">
        <v>1.5220916945313832E-2</v>
      </c>
      <c r="AV146" s="5">
        <v>1.1170287347751762</v>
      </c>
      <c r="AW146" s="5">
        <v>-0.51291054121567026</v>
      </c>
      <c r="AX146" s="5">
        <v>100.85881627817817</v>
      </c>
      <c r="AY146" s="5">
        <v>114.24417695924713</v>
      </c>
      <c r="AZ146" s="5">
        <v>11.825547331814214</v>
      </c>
      <c r="BA146" s="5">
        <v>11.574074074074074</v>
      </c>
      <c r="BB146" s="5">
        <v>15.747039556563367</v>
      </c>
      <c r="BC146" s="6">
        <v>0.48596317711503351</v>
      </c>
      <c r="BD146" s="6">
        <v>0.46613545816733065</v>
      </c>
      <c r="BE146" s="5">
        <v>17.320496551548544</v>
      </c>
      <c r="BF146" s="6">
        <v>0.10159362549800798</v>
      </c>
      <c r="BG146" s="6">
        <v>0.10756972111553785</v>
      </c>
      <c r="BH146" s="5">
        <v>5.9214674092883435</v>
      </c>
      <c r="BI146" s="5">
        <v>13.514878557669869</v>
      </c>
      <c r="BJ146" s="5">
        <v>8.7062347874929795</v>
      </c>
      <c r="BK146" s="5">
        <v>12.603592023726764</v>
      </c>
      <c r="BL146" s="5">
        <v>1.3801195217198077</v>
      </c>
      <c r="BM146" s="5">
        <v>1.0966928260161344</v>
      </c>
      <c r="BN146" s="5">
        <v>10.548523206751055</v>
      </c>
      <c r="BO146" t="s">
        <v>323</v>
      </c>
      <c r="BP146">
        <v>500000</v>
      </c>
    </row>
    <row r="147" spans="1:68" x14ac:dyDescent="0.3">
      <c r="A147" s="1" t="s">
        <v>197</v>
      </c>
      <c r="B147" s="1" t="s">
        <v>314</v>
      </c>
      <c r="C147" s="14" t="s">
        <v>109</v>
      </c>
      <c r="D147" s="7">
        <v>30</v>
      </c>
      <c r="E147" s="15" t="s">
        <v>230</v>
      </c>
      <c r="F147" s="15" t="s">
        <v>231</v>
      </c>
      <c r="G147" s="2">
        <f t="shared" si="142"/>
        <v>13830</v>
      </c>
      <c r="H147" s="7">
        <v>64</v>
      </c>
      <c r="I147" s="9">
        <f t="shared" si="143"/>
        <v>2.1333333333333333</v>
      </c>
      <c r="J147" s="11">
        <v>61</v>
      </c>
      <c r="K147" s="11">
        <v>29</v>
      </c>
      <c r="L147" s="9">
        <f t="shared" si="144"/>
        <v>2.0333333333333332</v>
      </c>
      <c r="M147" s="9">
        <f t="shared" si="145"/>
        <v>0.96666666666666667</v>
      </c>
      <c r="N147" s="12">
        <f t="shared" si="146"/>
        <v>0.47540983606557374</v>
      </c>
      <c r="O147" s="2">
        <v>36</v>
      </c>
      <c r="P147" s="4">
        <v>25</v>
      </c>
      <c r="Q147" s="9">
        <f t="shared" si="147"/>
        <v>1.2</v>
      </c>
      <c r="R147" s="9">
        <f t="shared" si="148"/>
        <v>0.83333333333333337</v>
      </c>
      <c r="S147" s="12">
        <f t="shared" si="149"/>
        <v>0.69444444444444442</v>
      </c>
      <c r="T147" s="4">
        <v>25</v>
      </c>
      <c r="U147" s="4">
        <v>4</v>
      </c>
      <c r="V147" s="9">
        <f t="shared" si="150"/>
        <v>0.83333333333333337</v>
      </c>
      <c r="W147" s="9">
        <f t="shared" si="151"/>
        <v>0.13333333333333333</v>
      </c>
      <c r="X147" s="12">
        <f t="shared" si="152"/>
        <v>0.16</v>
      </c>
      <c r="Y147" s="4">
        <v>2</v>
      </c>
      <c r="Z147" s="4">
        <v>2</v>
      </c>
      <c r="AA147" s="9">
        <f t="shared" si="153"/>
        <v>6.6666666666666666E-2</v>
      </c>
      <c r="AB147" s="9">
        <f t="shared" si="154"/>
        <v>6.6666666666666666E-2</v>
      </c>
      <c r="AC147" s="12">
        <f t="shared" si="163"/>
        <v>1</v>
      </c>
      <c r="AD147" s="4">
        <v>11</v>
      </c>
      <c r="AE147" s="9">
        <f t="shared" si="155"/>
        <v>0.36666666666666664</v>
      </c>
      <c r="AF147" s="4">
        <v>6</v>
      </c>
      <c r="AG147" s="9">
        <f t="shared" si="156"/>
        <v>0.2</v>
      </c>
      <c r="AH147" s="4">
        <v>5</v>
      </c>
      <c r="AI147" s="9">
        <f t="shared" si="157"/>
        <v>0.16666666666666666</v>
      </c>
      <c r="AJ147" s="4">
        <v>21</v>
      </c>
      <c r="AK147" s="9">
        <f t="shared" si="158"/>
        <v>0.7</v>
      </c>
      <c r="AL147" s="4">
        <v>8</v>
      </c>
      <c r="AM147" s="9">
        <f t="shared" si="159"/>
        <v>0.26666666666666666</v>
      </c>
      <c r="AN147" s="4">
        <v>0</v>
      </c>
      <c r="AO147" s="9">
        <f t="shared" si="160"/>
        <v>0</v>
      </c>
      <c r="AP147" s="4">
        <v>13</v>
      </c>
      <c r="AQ147" s="9">
        <f t="shared" si="161"/>
        <v>0.43333333333333335</v>
      </c>
      <c r="AR147" s="4">
        <v>25</v>
      </c>
      <c r="AS147" s="9">
        <f t="shared" si="162"/>
        <v>0.83333333333333337</v>
      </c>
      <c r="AT147" s="5">
        <v>-0.16682950677106667</v>
      </c>
      <c r="AU147" s="5">
        <v>-2.895089054595517E-2</v>
      </c>
      <c r="AV147" s="5">
        <v>3.0324446280000996E-2</v>
      </c>
      <c r="AW147" s="5">
        <v>-0.19715395305106767</v>
      </c>
      <c r="AX147" s="5">
        <v>96.492404652773899</v>
      </c>
      <c r="AY147" s="5">
        <v>118.1165195483055</v>
      </c>
      <c r="AZ147" s="5">
        <v>3.982334251234438</v>
      </c>
      <c r="BA147" s="5">
        <v>1.9666666666666666</v>
      </c>
      <c r="BB147" s="5">
        <v>10.238611713665943</v>
      </c>
      <c r="BC147" s="6">
        <v>0.51712992889463472</v>
      </c>
      <c r="BD147" s="6">
        <v>0.50819672131147542</v>
      </c>
      <c r="BE147" s="5">
        <v>8.4435251770235755</v>
      </c>
      <c r="BF147" s="6">
        <v>0.4098360655737705</v>
      </c>
      <c r="BG147" s="6">
        <v>3.2786885245901641E-2</v>
      </c>
      <c r="BH147" s="5">
        <v>1.5994082189589851</v>
      </c>
      <c r="BI147" s="5">
        <v>1.3328401824658209</v>
      </c>
      <c r="BJ147" s="5">
        <v>1.3134589743079463</v>
      </c>
      <c r="BK147" s="5">
        <v>7.2019651076222226</v>
      </c>
      <c r="BL147" s="5">
        <v>1.9011520630649603</v>
      </c>
      <c r="BM147" s="5">
        <v>0</v>
      </c>
      <c r="BN147" s="5">
        <v>17.361111111111111</v>
      </c>
      <c r="BO147" t="s">
        <v>323</v>
      </c>
      <c r="BP147">
        <v>60000</v>
      </c>
    </row>
    <row r="148" spans="1:68" x14ac:dyDescent="0.3">
      <c r="A148" s="1" t="s">
        <v>197</v>
      </c>
      <c r="B148" s="1" t="s">
        <v>314</v>
      </c>
      <c r="C148" s="14" t="s">
        <v>236</v>
      </c>
      <c r="D148" s="7">
        <v>7</v>
      </c>
      <c r="E148" s="15" t="s">
        <v>237</v>
      </c>
      <c r="F148" s="15" t="s">
        <v>234</v>
      </c>
      <c r="G148" s="2">
        <f t="shared" si="142"/>
        <v>1393</v>
      </c>
      <c r="H148" s="7">
        <v>6</v>
      </c>
      <c r="I148" s="9">
        <f t="shared" si="143"/>
        <v>0.8571428571428571</v>
      </c>
      <c r="J148" s="11">
        <v>8</v>
      </c>
      <c r="K148" s="11">
        <v>3</v>
      </c>
      <c r="L148" s="9">
        <f t="shared" si="144"/>
        <v>1.1428571428571428</v>
      </c>
      <c r="M148" s="9">
        <f t="shared" si="145"/>
        <v>0.42857142857142855</v>
      </c>
      <c r="N148" s="12">
        <f t="shared" si="146"/>
        <v>0.375</v>
      </c>
      <c r="O148" s="2">
        <v>6</v>
      </c>
      <c r="P148" s="4">
        <v>3</v>
      </c>
      <c r="Q148" s="9">
        <f t="shared" si="147"/>
        <v>0.8571428571428571</v>
      </c>
      <c r="R148" s="9">
        <f t="shared" si="148"/>
        <v>0.42857142857142855</v>
      </c>
      <c r="S148" s="12">
        <f t="shared" si="149"/>
        <v>0.5</v>
      </c>
      <c r="T148" s="4">
        <v>2</v>
      </c>
      <c r="U148" s="4">
        <v>0</v>
      </c>
      <c r="V148" s="9">
        <f t="shared" si="150"/>
        <v>0.2857142857142857</v>
      </c>
      <c r="W148" s="9">
        <f t="shared" si="151"/>
        <v>0</v>
      </c>
      <c r="X148" s="12">
        <f t="shared" si="152"/>
        <v>0</v>
      </c>
      <c r="Y148" s="4">
        <v>1</v>
      </c>
      <c r="Z148" s="4">
        <v>0</v>
      </c>
      <c r="AA148" s="9">
        <f t="shared" si="153"/>
        <v>0.14285714285714285</v>
      </c>
      <c r="AB148" s="9">
        <f t="shared" si="154"/>
        <v>0</v>
      </c>
      <c r="AC148" s="12">
        <f t="shared" si="163"/>
        <v>0</v>
      </c>
      <c r="AD148" s="4">
        <v>2</v>
      </c>
      <c r="AE148" s="9">
        <f t="shared" si="155"/>
        <v>0.2857142857142857</v>
      </c>
      <c r="AF148" s="4">
        <v>2</v>
      </c>
      <c r="AG148" s="9">
        <f t="shared" si="156"/>
        <v>0.2857142857142857</v>
      </c>
      <c r="AH148" s="4">
        <v>0</v>
      </c>
      <c r="AI148" s="9">
        <f t="shared" si="157"/>
        <v>0</v>
      </c>
      <c r="AJ148" s="4">
        <v>2</v>
      </c>
      <c r="AK148" s="9">
        <f t="shared" si="158"/>
        <v>0.2857142857142857</v>
      </c>
      <c r="AL148" s="4">
        <v>2</v>
      </c>
      <c r="AM148" s="9">
        <f t="shared" si="159"/>
        <v>0.2857142857142857</v>
      </c>
      <c r="AN148" s="4">
        <v>0</v>
      </c>
      <c r="AO148" s="9">
        <f t="shared" si="160"/>
        <v>0</v>
      </c>
      <c r="AP148" s="4">
        <v>1</v>
      </c>
      <c r="AQ148" s="9">
        <f t="shared" si="161"/>
        <v>0.14285714285714285</v>
      </c>
      <c r="AR148" s="4">
        <v>0</v>
      </c>
      <c r="AS148" s="9">
        <f t="shared" si="162"/>
        <v>0</v>
      </c>
      <c r="AT148" s="5">
        <v>-4.5293966325510533E-2</v>
      </c>
      <c r="AU148" s="5">
        <v>-7.8036984336845153E-2</v>
      </c>
      <c r="AV148" s="5">
        <v>-4.1762634603746275E-2</v>
      </c>
      <c r="AW148" s="5">
        <v>-3.5313317217642555E-3</v>
      </c>
      <c r="AX148" s="5">
        <v>82.845461694989666</v>
      </c>
      <c r="AY148" s="5">
        <v>113.0003217465455</v>
      </c>
      <c r="AZ148" s="5">
        <v>1.4053999003718731</v>
      </c>
      <c r="BA148" s="5">
        <v>0.7142857142857143</v>
      </c>
      <c r="BB148" s="5">
        <v>8.6145010768126351</v>
      </c>
      <c r="BC148" s="6">
        <v>0.35545023696682465</v>
      </c>
      <c r="BD148" s="6">
        <v>0.375</v>
      </c>
      <c r="BE148" s="5">
        <v>2.4659133411702125</v>
      </c>
      <c r="BF148" s="6">
        <v>0.25</v>
      </c>
      <c r="BG148" s="6">
        <v>0.125</v>
      </c>
      <c r="BH148" s="5">
        <v>1.2350539178225999</v>
      </c>
      <c r="BI148" s="5">
        <v>0</v>
      </c>
      <c r="BJ148" s="5">
        <v>0.55322483979530679</v>
      </c>
      <c r="BK148" s="5">
        <v>1.4772367056390434</v>
      </c>
      <c r="BL148" s="5">
        <v>4.7187604149656135</v>
      </c>
      <c r="BM148" s="5">
        <v>0</v>
      </c>
      <c r="BN148" s="5">
        <v>10.593220338983052</v>
      </c>
      <c r="BO148" t="s">
        <v>323</v>
      </c>
    </row>
    <row r="149" spans="1:68" x14ac:dyDescent="0.3">
      <c r="A149" s="1" t="s">
        <v>197</v>
      </c>
      <c r="B149" s="1" t="s">
        <v>314</v>
      </c>
      <c r="C149" s="14" t="s">
        <v>98</v>
      </c>
      <c r="D149" s="7">
        <v>54</v>
      </c>
      <c r="E149" s="15" t="s">
        <v>216</v>
      </c>
      <c r="F149" s="15" t="s">
        <v>217</v>
      </c>
      <c r="G149" s="2">
        <f t="shared" si="142"/>
        <v>68580</v>
      </c>
      <c r="H149" s="7">
        <v>436</v>
      </c>
      <c r="I149" s="9">
        <f t="shared" si="143"/>
        <v>8.0740740740740744</v>
      </c>
      <c r="J149" s="11">
        <v>322</v>
      </c>
      <c r="K149" s="11">
        <v>173</v>
      </c>
      <c r="L149" s="9">
        <f t="shared" si="144"/>
        <v>5.9629629629629628</v>
      </c>
      <c r="M149" s="9">
        <f t="shared" si="145"/>
        <v>3.2037037037037037</v>
      </c>
      <c r="N149" s="12">
        <f t="shared" si="146"/>
        <v>0.53726708074534157</v>
      </c>
      <c r="O149" s="2">
        <v>248</v>
      </c>
      <c r="P149" s="4">
        <v>139</v>
      </c>
      <c r="Q149" s="9">
        <f t="shared" si="147"/>
        <v>4.5925925925925926</v>
      </c>
      <c r="R149" s="9">
        <f t="shared" si="148"/>
        <v>2.574074074074074</v>
      </c>
      <c r="S149" s="12">
        <f t="shared" si="149"/>
        <v>0.56048387096774188</v>
      </c>
      <c r="T149" s="4">
        <v>74</v>
      </c>
      <c r="U149" s="4">
        <v>34</v>
      </c>
      <c r="V149" s="9">
        <f t="shared" si="150"/>
        <v>1.3703703703703705</v>
      </c>
      <c r="W149" s="9">
        <f t="shared" si="151"/>
        <v>0.62962962962962965</v>
      </c>
      <c r="X149" s="12">
        <f t="shared" si="152"/>
        <v>0.45945945945945948</v>
      </c>
      <c r="Y149" s="4">
        <v>67</v>
      </c>
      <c r="Z149" s="4">
        <v>56</v>
      </c>
      <c r="AA149" s="9">
        <f t="shared" si="153"/>
        <v>1.2407407407407407</v>
      </c>
      <c r="AB149" s="9">
        <f t="shared" si="154"/>
        <v>1.037037037037037</v>
      </c>
      <c r="AC149" s="12">
        <f t="shared" si="163"/>
        <v>0.83582089552238803</v>
      </c>
      <c r="AD149" s="4">
        <v>123</v>
      </c>
      <c r="AE149" s="9">
        <f t="shared" si="155"/>
        <v>2.2777777777777777</v>
      </c>
      <c r="AF149" s="4">
        <v>16</v>
      </c>
      <c r="AG149" s="9">
        <f t="shared" si="156"/>
        <v>0.29629629629629628</v>
      </c>
      <c r="AH149" s="4">
        <v>107</v>
      </c>
      <c r="AI149" s="9">
        <f t="shared" si="157"/>
        <v>1.9814814814814814</v>
      </c>
      <c r="AJ149" s="4">
        <v>156</v>
      </c>
      <c r="AK149" s="9">
        <f t="shared" si="158"/>
        <v>2.8888888888888888</v>
      </c>
      <c r="AL149" s="4">
        <v>37</v>
      </c>
      <c r="AM149" s="9">
        <f t="shared" si="159"/>
        <v>0.68518518518518523</v>
      </c>
      <c r="AN149" s="4">
        <v>1</v>
      </c>
      <c r="AO149" s="9">
        <f t="shared" si="160"/>
        <v>1.8518518518518517E-2</v>
      </c>
      <c r="AP149" s="4">
        <v>78</v>
      </c>
      <c r="AQ149" s="9">
        <f t="shared" si="161"/>
        <v>1.4444444444444444</v>
      </c>
      <c r="AR149" s="4">
        <v>92</v>
      </c>
      <c r="AS149" s="9">
        <f t="shared" si="162"/>
        <v>1.7037037037037037</v>
      </c>
      <c r="AT149" s="5">
        <v>1.9067940154493077</v>
      </c>
      <c r="AU149" s="5">
        <v>6.6729449359555826E-2</v>
      </c>
      <c r="AV149" s="5">
        <v>2.4119065119416074</v>
      </c>
      <c r="AW149" s="5">
        <v>-0.50511249649229972</v>
      </c>
      <c r="AX149" s="5">
        <v>111.52376320757638</v>
      </c>
      <c r="AY149" s="5">
        <v>115.10881217138879</v>
      </c>
      <c r="AZ149" s="5">
        <v>13.890261101960565</v>
      </c>
      <c r="BA149" s="5">
        <v>9.5370370370370363</v>
      </c>
      <c r="BB149" s="5">
        <v>18.022747156605426</v>
      </c>
      <c r="BC149" s="6">
        <v>0.62023443723682714</v>
      </c>
      <c r="BD149" s="6">
        <v>0.59006211180124224</v>
      </c>
      <c r="BE149" s="5">
        <v>17.579159873497829</v>
      </c>
      <c r="BF149" s="6">
        <v>0.22981366459627328</v>
      </c>
      <c r="BG149" s="6">
        <v>0.20807453416149069</v>
      </c>
      <c r="BH149" s="5">
        <v>1.5481935725776215</v>
      </c>
      <c r="BI149" s="5">
        <v>10.353544516612843</v>
      </c>
      <c r="BJ149" s="5">
        <v>5.3312143321534347</v>
      </c>
      <c r="BK149" s="5">
        <v>21.966287849897032</v>
      </c>
      <c r="BL149" s="5">
        <v>1.7731819083387483</v>
      </c>
      <c r="BM149" s="5">
        <v>8.9604731129803661E-2</v>
      </c>
      <c r="BN149" s="5">
        <v>18.161497625034926</v>
      </c>
      <c r="BO149" t="s">
        <v>323</v>
      </c>
      <c r="BP149">
        <v>240000</v>
      </c>
    </row>
    <row r="150" spans="1:68" x14ac:dyDescent="0.3">
      <c r="A150" s="1" t="s">
        <v>197</v>
      </c>
      <c r="B150" s="1" t="s">
        <v>314</v>
      </c>
      <c r="C150" s="14" t="s">
        <v>106</v>
      </c>
      <c r="D150" s="7">
        <v>40</v>
      </c>
      <c r="E150" s="15" t="s">
        <v>225</v>
      </c>
      <c r="F150" s="15" t="s">
        <v>226</v>
      </c>
      <c r="G150" s="2">
        <f t="shared" si="142"/>
        <v>38560</v>
      </c>
      <c r="H150" s="7">
        <v>208</v>
      </c>
      <c r="I150" s="9">
        <f t="shared" si="143"/>
        <v>5.2</v>
      </c>
      <c r="J150" s="11">
        <v>178</v>
      </c>
      <c r="K150" s="11">
        <v>72</v>
      </c>
      <c r="L150" s="9">
        <f t="shared" si="144"/>
        <v>4.45</v>
      </c>
      <c r="M150" s="9">
        <f t="shared" si="145"/>
        <v>1.8</v>
      </c>
      <c r="N150" s="12">
        <f t="shared" si="146"/>
        <v>0.4044943820224719</v>
      </c>
      <c r="O150" s="2">
        <v>47</v>
      </c>
      <c r="P150" s="4">
        <v>22</v>
      </c>
      <c r="Q150" s="9">
        <f t="shared" si="147"/>
        <v>1.175</v>
      </c>
      <c r="R150" s="9">
        <f t="shared" si="148"/>
        <v>0.55000000000000004</v>
      </c>
      <c r="S150" s="12">
        <f t="shared" si="149"/>
        <v>0.46808510638297873</v>
      </c>
      <c r="T150" s="4">
        <v>131</v>
      </c>
      <c r="U150" s="4">
        <v>50</v>
      </c>
      <c r="V150" s="9">
        <f t="shared" si="150"/>
        <v>3.2749999999999999</v>
      </c>
      <c r="W150" s="9">
        <f t="shared" si="151"/>
        <v>1.25</v>
      </c>
      <c r="X150" s="12">
        <f t="shared" si="152"/>
        <v>0.38167938931297712</v>
      </c>
      <c r="Y150" s="4">
        <v>21</v>
      </c>
      <c r="Z150" s="4">
        <v>14</v>
      </c>
      <c r="AA150" s="9">
        <f t="shared" si="153"/>
        <v>0.52500000000000002</v>
      </c>
      <c r="AB150" s="9">
        <f t="shared" si="154"/>
        <v>0.35</v>
      </c>
      <c r="AC150" s="12">
        <f t="shared" si="163"/>
        <v>0.66666666666666663</v>
      </c>
      <c r="AD150" s="4">
        <v>61</v>
      </c>
      <c r="AE150" s="9">
        <f t="shared" si="155"/>
        <v>1.5249999999999999</v>
      </c>
      <c r="AF150" s="4">
        <v>12</v>
      </c>
      <c r="AG150" s="9">
        <f t="shared" si="156"/>
        <v>0.3</v>
      </c>
      <c r="AH150" s="4">
        <v>49</v>
      </c>
      <c r="AI150" s="9">
        <f t="shared" si="157"/>
        <v>1.2250000000000001</v>
      </c>
      <c r="AJ150" s="4">
        <v>42</v>
      </c>
      <c r="AK150" s="9">
        <f t="shared" si="158"/>
        <v>1.05</v>
      </c>
      <c r="AL150" s="4">
        <v>15</v>
      </c>
      <c r="AM150" s="9">
        <f t="shared" si="159"/>
        <v>0.375</v>
      </c>
      <c r="AN150" s="4">
        <v>4</v>
      </c>
      <c r="AO150" s="9">
        <f t="shared" si="160"/>
        <v>0.1</v>
      </c>
      <c r="AP150" s="4">
        <v>24</v>
      </c>
      <c r="AQ150" s="9">
        <f t="shared" si="161"/>
        <v>0.6</v>
      </c>
      <c r="AR150" s="4">
        <v>76</v>
      </c>
      <c r="AS150" s="9">
        <f t="shared" si="162"/>
        <v>1.9</v>
      </c>
      <c r="AT150" s="5">
        <v>0.23519013103131536</v>
      </c>
      <c r="AU150" s="5">
        <v>1.463838989821465E-2</v>
      </c>
      <c r="AV150" s="5">
        <v>0.65724788910702203</v>
      </c>
      <c r="AW150" s="5">
        <v>-0.42205775807570667</v>
      </c>
      <c r="AX150" s="5">
        <v>104.81377486490632</v>
      </c>
      <c r="AY150" s="5">
        <v>116.67162444130824</v>
      </c>
      <c r="AZ150" s="5">
        <v>6.2437687072368213</v>
      </c>
      <c r="BA150" s="5">
        <v>4.8250000000000002</v>
      </c>
      <c r="BB150" s="5">
        <v>12.012448132780085</v>
      </c>
      <c r="BC150" s="6">
        <v>0.55543687246314888</v>
      </c>
      <c r="BD150" s="6">
        <v>0.5449438202247191</v>
      </c>
      <c r="BE150" s="5">
        <v>11.390899424138736</v>
      </c>
      <c r="BF150" s="6">
        <v>0.7359550561797753</v>
      </c>
      <c r="BG150" s="6">
        <v>0.11797752808988764</v>
      </c>
      <c r="BH150" s="5">
        <v>1.529724458381934</v>
      </c>
      <c r="BI150" s="5">
        <v>6.2463748717262302</v>
      </c>
      <c r="BJ150" s="5">
        <v>3.4831931173626707</v>
      </c>
      <c r="BK150" s="5">
        <v>7.0189316183372377</v>
      </c>
      <c r="BL150" s="5">
        <v>1.2785075061035593</v>
      </c>
      <c r="BM150" s="5">
        <v>0.47219090678361264</v>
      </c>
      <c r="BN150" s="5">
        <v>11.361484567316795</v>
      </c>
      <c r="BO150" t="s">
        <v>323</v>
      </c>
      <c r="BP150">
        <v>80000</v>
      </c>
    </row>
    <row r="151" spans="1:68" x14ac:dyDescent="0.3">
      <c r="A151" s="1" t="s">
        <v>197</v>
      </c>
      <c r="B151" s="1" t="s">
        <v>314</v>
      </c>
      <c r="C151" s="14" t="s">
        <v>238</v>
      </c>
      <c r="D151" s="7">
        <v>1</v>
      </c>
      <c r="E151" s="15" t="s">
        <v>239</v>
      </c>
      <c r="F151" s="15" t="s">
        <v>221</v>
      </c>
      <c r="G151" s="2">
        <f t="shared" si="142"/>
        <v>164</v>
      </c>
      <c r="H151" s="7">
        <v>2</v>
      </c>
      <c r="I151" s="9">
        <f t="shared" si="143"/>
        <v>2</v>
      </c>
      <c r="J151" s="11">
        <v>1</v>
      </c>
      <c r="K151" s="11">
        <v>1</v>
      </c>
      <c r="L151" s="9">
        <f t="shared" si="144"/>
        <v>1</v>
      </c>
      <c r="M151" s="9">
        <f t="shared" si="145"/>
        <v>1</v>
      </c>
      <c r="N151" s="12">
        <f t="shared" si="146"/>
        <v>1</v>
      </c>
      <c r="O151" s="2">
        <v>1</v>
      </c>
      <c r="P151" s="4">
        <v>1</v>
      </c>
      <c r="Q151" s="9">
        <f t="shared" si="147"/>
        <v>1</v>
      </c>
      <c r="R151" s="9">
        <f t="shared" si="148"/>
        <v>1</v>
      </c>
      <c r="S151" s="12">
        <f t="shared" si="149"/>
        <v>1</v>
      </c>
      <c r="T151" s="4">
        <v>0</v>
      </c>
      <c r="U151" s="4">
        <v>0</v>
      </c>
      <c r="V151" s="9">
        <f t="shared" si="150"/>
        <v>0</v>
      </c>
      <c r="W151" s="9">
        <f t="shared" si="151"/>
        <v>0</v>
      </c>
      <c r="X151" s="12">
        <v>0</v>
      </c>
      <c r="Y151" s="4">
        <v>0</v>
      </c>
      <c r="Z151" s="4">
        <v>0</v>
      </c>
      <c r="AA151" s="9">
        <f t="shared" si="153"/>
        <v>0</v>
      </c>
      <c r="AB151" s="9">
        <f t="shared" si="154"/>
        <v>0</v>
      </c>
      <c r="AC151" s="12">
        <v>0</v>
      </c>
      <c r="AD151" s="4">
        <v>1</v>
      </c>
      <c r="AE151" s="9">
        <f t="shared" si="155"/>
        <v>1</v>
      </c>
      <c r="AF151" s="4">
        <v>1</v>
      </c>
      <c r="AG151" s="9">
        <f t="shared" si="156"/>
        <v>1</v>
      </c>
      <c r="AH151" s="4">
        <v>0</v>
      </c>
      <c r="AI151" s="9">
        <f t="shared" si="157"/>
        <v>0</v>
      </c>
      <c r="AJ151" s="4">
        <v>0</v>
      </c>
      <c r="AK151" s="9">
        <f t="shared" si="158"/>
        <v>0</v>
      </c>
      <c r="AL151" s="4">
        <v>0</v>
      </c>
      <c r="AM151" s="9">
        <f t="shared" si="159"/>
        <v>0</v>
      </c>
      <c r="AN151" s="4">
        <v>0</v>
      </c>
      <c r="AO151" s="9">
        <f t="shared" si="160"/>
        <v>0</v>
      </c>
      <c r="AP151" s="4">
        <v>0</v>
      </c>
      <c r="AQ151" s="9">
        <f t="shared" si="161"/>
        <v>0</v>
      </c>
      <c r="AR151" s="4">
        <v>1</v>
      </c>
      <c r="AS151" s="9">
        <f t="shared" si="162"/>
        <v>1</v>
      </c>
      <c r="AT151" s="5">
        <v>2.3791793046125186E-2</v>
      </c>
      <c r="AU151" s="5">
        <v>0.34817258116280758</v>
      </c>
      <c r="AV151" s="5">
        <v>2.7895353556493217E-2</v>
      </c>
      <c r="AW151" s="5">
        <v>-4.1035605103680334E-3</v>
      </c>
      <c r="AX151" s="5">
        <v>204.08384819126834</v>
      </c>
      <c r="AY151" s="5">
        <v>122.81615229021907</v>
      </c>
      <c r="AZ151" s="5">
        <v>0.7274771931411228</v>
      </c>
      <c r="BA151" s="5">
        <v>3</v>
      </c>
      <c r="BB151" s="5">
        <v>43.902439024390247</v>
      </c>
      <c r="BC151" s="6">
        <v>1</v>
      </c>
      <c r="BD151" s="6">
        <v>1</v>
      </c>
      <c r="BE151" s="5">
        <v>0.31696772613481311</v>
      </c>
      <c r="BF151" s="6">
        <v>0</v>
      </c>
      <c r="BG151" s="6">
        <v>0</v>
      </c>
      <c r="BH151" s="5">
        <v>0.74931624892285786</v>
      </c>
      <c r="BI151" s="5">
        <v>0</v>
      </c>
      <c r="BJ151" s="5">
        <v>0.33564555829044529</v>
      </c>
      <c r="BK151" s="5">
        <v>0</v>
      </c>
      <c r="BL151" s="5">
        <v>0</v>
      </c>
      <c r="BM151" s="5">
        <v>0</v>
      </c>
      <c r="BN151" s="5">
        <v>0</v>
      </c>
      <c r="BO151" t="s">
        <v>323</v>
      </c>
      <c r="BP151">
        <v>45000</v>
      </c>
    </row>
    <row r="152" spans="1:68" x14ac:dyDescent="0.3">
      <c r="A152" s="1" t="s">
        <v>197</v>
      </c>
      <c r="B152" s="1" t="s">
        <v>314</v>
      </c>
      <c r="C152" s="14" t="s">
        <v>99</v>
      </c>
      <c r="D152" s="7">
        <v>49</v>
      </c>
      <c r="E152" s="15" t="s">
        <v>222</v>
      </c>
      <c r="F152" s="15" t="s">
        <v>223</v>
      </c>
      <c r="G152" s="2">
        <f t="shared" si="142"/>
        <v>53655</v>
      </c>
      <c r="H152" s="7">
        <v>251</v>
      </c>
      <c r="I152" s="9">
        <f t="shared" si="143"/>
        <v>5.1224489795918364</v>
      </c>
      <c r="J152" s="11">
        <v>211</v>
      </c>
      <c r="K152" s="11">
        <v>92</v>
      </c>
      <c r="L152" s="9">
        <f t="shared" si="144"/>
        <v>4.3061224489795915</v>
      </c>
      <c r="M152" s="9">
        <f t="shared" si="145"/>
        <v>1.8775510204081634</v>
      </c>
      <c r="N152" s="12">
        <f t="shared" si="146"/>
        <v>0.43601895734597157</v>
      </c>
      <c r="O152" s="2">
        <v>122</v>
      </c>
      <c r="P152" s="4">
        <v>59</v>
      </c>
      <c r="Q152" s="9">
        <f t="shared" si="147"/>
        <v>2.489795918367347</v>
      </c>
      <c r="R152" s="9">
        <f t="shared" si="148"/>
        <v>1.2040816326530612</v>
      </c>
      <c r="S152" s="12">
        <f t="shared" si="149"/>
        <v>0.48360655737704916</v>
      </c>
      <c r="T152" s="4">
        <v>89</v>
      </c>
      <c r="U152" s="4">
        <v>33</v>
      </c>
      <c r="V152" s="9">
        <f t="shared" si="150"/>
        <v>1.8163265306122449</v>
      </c>
      <c r="W152" s="9">
        <f t="shared" si="151"/>
        <v>0.67346938775510201</v>
      </c>
      <c r="X152" s="12">
        <f>U152/T152</f>
        <v>0.3707865168539326</v>
      </c>
      <c r="Y152" s="4">
        <v>44</v>
      </c>
      <c r="Z152" s="4">
        <v>34</v>
      </c>
      <c r="AA152" s="9">
        <f t="shared" si="153"/>
        <v>0.89795918367346939</v>
      </c>
      <c r="AB152" s="9">
        <f t="shared" si="154"/>
        <v>0.69387755102040816</v>
      </c>
      <c r="AC152" s="12">
        <f>Z152/Y152</f>
        <v>0.77272727272727271</v>
      </c>
      <c r="AD152" s="4">
        <v>77</v>
      </c>
      <c r="AE152" s="9">
        <f t="shared" si="155"/>
        <v>1.5714285714285714</v>
      </c>
      <c r="AF152" s="4">
        <v>17</v>
      </c>
      <c r="AG152" s="9">
        <f t="shared" si="156"/>
        <v>0.34693877551020408</v>
      </c>
      <c r="AH152" s="4">
        <v>60</v>
      </c>
      <c r="AI152" s="9">
        <f t="shared" si="157"/>
        <v>1.2244897959183674</v>
      </c>
      <c r="AJ152" s="4">
        <v>97</v>
      </c>
      <c r="AK152" s="9">
        <f t="shared" si="158"/>
        <v>1.9795918367346939</v>
      </c>
      <c r="AL152" s="4">
        <v>38</v>
      </c>
      <c r="AM152" s="9">
        <f t="shared" si="159"/>
        <v>0.77551020408163263</v>
      </c>
      <c r="AN152" s="4">
        <v>1</v>
      </c>
      <c r="AO152" s="9">
        <f t="shared" si="160"/>
        <v>2.0408163265306121E-2</v>
      </c>
      <c r="AP152" s="4">
        <v>35</v>
      </c>
      <c r="AQ152" s="9">
        <f t="shared" si="161"/>
        <v>0.7142857142857143</v>
      </c>
      <c r="AR152" s="4">
        <v>89</v>
      </c>
      <c r="AS152" s="9">
        <f t="shared" si="162"/>
        <v>1.8163265306122449</v>
      </c>
      <c r="AT152" s="5">
        <v>0.85900892710316989</v>
      </c>
      <c r="AU152" s="5">
        <v>3.8423659026141234E-2</v>
      </c>
      <c r="AV152" s="5">
        <v>1.2435566711885131</v>
      </c>
      <c r="AW152" s="5">
        <v>-0.3845477440853432</v>
      </c>
      <c r="AX152" s="5">
        <v>108.74973839965672</v>
      </c>
      <c r="AY152" s="5">
        <v>115.02226842211384</v>
      </c>
      <c r="AZ152" s="5">
        <v>9.0762812019794019</v>
      </c>
      <c r="BA152" s="5">
        <v>6.1224489795918364</v>
      </c>
      <c r="BB152" s="5">
        <v>13.419066256639642</v>
      </c>
      <c r="BC152" s="6">
        <v>0.544799444347977</v>
      </c>
      <c r="BD152" s="6">
        <v>0.51421800947867302</v>
      </c>
      <c r="BE152" s="5">
        <v>12.597380047826462</v>
      </c>
      <c r="BF152" s="6">
        <v>0.4218009478672986</v>
      </c>
      <c r="BG152" s="6">
        <v>0.20853080568720378</v>
      </c>
      <c r="BH152" s="5">
        <v>1.9078481296775596</v>
      </c>
      <c r="BI152" s="5">
        <v>6.7335816341560921</v>
      </c>
      <c r="BJ152" s="5">
        <v>3.8708055799924597</v>
      </c>
      <c r="BK152" s="5">
        <v>14.488829970966329</v>
      </c>
      <c r="BL152" s="5">
        <v>2.3276755549882564</v>
      </c>
      <c r="BM152" s="5">
        <v>0.10392512194963528</v>
      </c>
      <c r="BN152" s="5">
        <v>13.189629182996683</v>
      </c>
      <c r="BO152" t="s">
        <v>323</v>
      </c>
      <c r="BP152">
        <v>150000</v>
      </c>
    </row>
    <row r="153" spans="1:68" x14ac:dyDescent="0.3">
      <c r="A153" s="1" t="s">
        <v>197</v>
      </c>
      <c r="B153" s="1" t="s">
        <v>314</v>
      </c>
      <c r="C153" s="14" t="s">
        <v>97</v>
      </c>
      <c r="D153" s="7">
        <v>17</v>
      </c>
      <c r="E153" s="15" t="s">
        <v>224</v>
      </c>
      <c r="F153" s="15" t="s">
        <v>216</v>
      </c>
      <c r="G153" s="2">
        <f t="shared" si="142"/>
        <v>27897</v>
      </c>
      <c r="H153" s="7">
        <v>244</v>
      </c>
      <c r="I153" s="9">
        <f t="shared" si="143"/>
        <v>14.352941176470589</v>
      </c>
      <c r="J153" s="11">
        <v>212</v>
      </c>
      <c r="K153" s="11">
        <v>84</v>
      </c>
      <c r="L153" s="9">
        <f t="shared" si="144"/>
        <v>12.470588235294118</v>
      </c>
      <c r="M153" s="9">
        <f t="shared" si="145"/>
        <v>4.9411764705882355</v>
      </c>
      <c r="N153" s="12">
        <f t="shared" si="146"/>
        <v>0.39622641509433965</v>
      </c>
      <c r="O153" s="2">
        <v>122</v>
      </c>
      <c r="P153" s="4">
        <v>59</v>
      </c>
      <c r="Q153" s="9">
        <f t="shared" si="147"/>
        <v>7.1764705882352944</v>
      </c>
      <c r="R153" s="9">
        <f t="shared" si="148"/>
        <v>3.4705882352941178</v>
      </c>
      <c r="S153" s="12">
        <f t="shared" si="149"/>
        <v>0.48360655737704916</v>
      </c>
      <c r="T153" s="4">
        <v>90</v>
      </c>
      <c r="U153" s="4">
        <v>25</v>
      </c>
      <c r="V153" s="9">
        <f t="shared" si="150"/>
        <v>5.2941176470588234</v>
      </c>
      <c r="W153" s="9">
        <f t="shared" si="151"/>
        <v>1.4705882352941178</v>
      </c>
      <c r="X153" s="12">
        <f>U153/T153</f>
        <v>0.27777777777777779</v>
      </c>
      <c r="Y153" s="4">
        <v>72</v>
      </c>
      <c r="Z153" s="4">
        <v>51</v>
      </c>
      <c r="AA153" s="9">
        <f t="shared" si="153"/>
        <v>4.2352941176470589</v>
      </c>
      <c r="AB153" s="9">
        <f t="shared" si="154"/>
        <v>3</v>
      </c>
      <c r="AC153" s="12">
        <f>Z153/Y153</f>
        <v>0.70833333333333337</v>
      </c>
      <c r="AD153" s="4">
        <v>116</v>
      </c>
      <c r="AE153" s="9">
        <f t="shared" si="155"/>
        <v>6.8235294117647056</v>
      </c>
      <c r="AF153" s="4">
        <v>30</v>
      </c>
      <c r="AG153" s="9">
        <f t="shared" si="156"/>
        <v>1.7647058823529411</v>
      </c>
      <c r="AH153" s="4">
        <v>86</v>
      </c>
      <c r="AI153" s="9">
        <f t="shared" si="157"/>
        <v>5.0588235294117645</v>
      </c>
      <c r="AJ153" s="4">
        <v>65</v>
      </c>
      <c r="AK153" s="9">
        <f t="shared" si="158"/>
        <v>3.8235294117647061</v>
      </c>
      <c r="AL153" s="4">
        <v>9</v>
      </c>
      <c r="AM153" s="9">
        <f t="shared" si="159"/>
        <v>0.52941176470588236</v>
      </c>
      <c r="AN153" s="4">
        <v>23</v>
      </c>
      <c r="AO153" s="9">
        <f t="shared" si="160"/>
        <v>1.3529411764705883</v>
      </c>
      <c r="AP153" s="4">
        <v>38</v>
      </c>
      <c r="AQ153" s="9">
        <f t="shared" si="161"/>
        <v>2.2352941176470589</v>
      </c>
      <c r="AR153" s="4">
        <v>31</v>
      </c>
      <c r="AS153" s="9">
        <f t="shared" si="162"/>
        <v>1.8235294117647058</v>
      </c>
      <c r="AT153" s="5">
        <v>0.60004084526069268</v>
      </c>
      <c r="AU153" s="5">
        <v>5.1621967545817202E-2</v>
      </c>
      <c r="AV153" s="5">
        <v>0.48512626875650877</v>
      </c>
      <c r="AW153" s="5">
        <v>0.11491457650418392</v>
      </c>
      <c r="AX153" s="5">
        <v>100.31197603580794</v>
      </c>
      <c r="AY153" s="5">
        <v>110.09559979160179</v>
      </c>
      <c r="AZ153" s="5">
        <v>5.592274180239027</v>
      </c>
      <c r="BA153" s="5">
        <v>15.882352941176471</v>
      </c>
      <c r="BB153" s="5">
        <v>23.228304118722445</v>
      </c>
      <c r="BC153" s="6">
        <v>0.50065659881812208</v>
      </c>
      <c r="BD153" s="6">
        <v>0.455188679245283</v>
      </c>
      <c r="BE153" s="5">
        <v>8.922906113354836</v>
      </c>
      <c r="BF153" s="6">
        <v>0.42452830188679247</v>
      </c>
      <c r="BG153" s="6">
        <v>0.33962264150943394</v>
      </c>
      <c r="BH153" s="5">
        <v>2.2465788815968684</v>
      </c>
      <c r="BI153" s="5">
        <v>6.440192793911022</v>
      </c>
      <c r="BJ153" s="5">
        <v>3.891115844556631</v>
      </c>
      <c r="BK153" s="5">
        <v>6.148439892496893</v>
      </c>
      <c r="BL153" s="5">
        <v>1.0603129247306859</v>
      </c>
      <c r="BM153" s="5">
        <v>1.5949751348577481</v>
      </c>
      <c r="BN153" s="5">
        <v>13.490485657483669</v>
      </c>
      <c r="BO153" t="s">
        <v>323</v>
      </c>
      <c r="BP153">
        <v>600000</v>
      </c>
    </row>
    <row r="154" spans="1:68" x14ac:dyDescent="0.3">
      <c r="A154" s="1" t="s">
        <v>197</v>
      </c>
      <c r="B154" s="1" t="s">
        <v>314</v>
      </c>
      <c r="C154" s="41" t="s">
        <v>212</v>
      </c>
      <c r="D154" s="7">
        <v>27</v>
      </c>
      <c r="E154" s="15" t="s">
        <v>213</v>
      </c>
      <c r="F154" s="15" t="s">
        <v>214</v>
      </c>
      <c r="G154" s="2">
        <v>47439</v>
      </c>
      <c r="H154" s="7">
        <v>536</v>
      </c>
      <c r="I154" s="9">
        <v>19.851851851851851</v>
      </c>
      <c r="J154" s="11">
        <v>384</v>
      </c>
      <c r="K154" s="11">
        <v>214</v>
      </c>
      <c r="L154" s="9">
        <v>14.222222222222221</v>
      </c>
      <c r="M154" s="9">
        <v>7.9259259259259256</v>
      </c>
      <c r="N154" s="12">
        <v>0.55729166666666663</v>
      </c>
      <c r="O154" s="2">
        <v>311</v>
      </c>
      <c r="P154" s="4">
        <v>194</v>
      </c>
      <c r="Q154" s="9">
        <v>11.518518518518519</v>
      </c>
      <c r="R154" s="9">
        <v>7.1851851851851851</v>
      </c>
      <c r="S154" s="12">
        <v>0.6237942122186495</v>
      </c>
      <c r="T154" s="4">
        <v>73</v>
      </c>
      <c r="U154" s="4">
        <v>20</v>
      </c>
      <c r="V154" s="9">
        <v>2.7037037037037037</v>
      </c>
      <c r="W154" s="9">
        <v>0.7407407407407407</v>
      </c>
      <c r="X154" s="12">
        <v>0.27397260273972601</v>
      </c>
      <c r="Y154" s="4">
        <v>120</v>
      </c>
      <c r="Z154" s="4">
        <v>88</v>
      </c>
      <c r="AA154" s="9">
        <v>4.4444444444444446</v>
      </c>
      <c r="AB154" s="9">
        <v>3.2592592592592591</v>
      </c>
      <c r="AC154" s="12">
        <v>0.73333333333333328</v>
      </c>
      <c r="AD154" s="4">
        <v>245</v>
      </c>
      <c r="AE154" s="9">
        <v>9.0740740740740744</v>
      </c>
      <c r="AF154" s="4">
        <v>78</v>
      </c>
      <c r="AG154" s="9">
        <v>2.8888888888888888</v>
      </c>
      <c r="AH154" s="4">
        <v>167</v>
      </c>
      <c r="AI154" s="9">
        <v>6.1851851851851851</v>
      </c>
      <c r="AJ154" s="4">
        <v>46</v>
      </c>
      <c r="AK154" s="9">
        <v>1.7037037037037037</v>
      </c>
      <c r="AL154" s="4">
        <v>11</v>
      </c>
      <c r="AM154" s="9">
        <v>0.40740740740740738</v>
      </c>
      <c r="AN154" s="4">
        <v>28</v>
      </c>
      <c r="AO154" s="9">
        <v>1.037037037037037</v>
      </c>
      <c r="AP154" s="4">
        <v>55</v>
      </c>
      <c r="AQ154" s="9">
        <v>2.0370370370370372</v>
      </c>
      <c r="AR154" s="4">
        <v>52</v>
      </c>
      <c r="AS154" s="9">
        <v>1.9259259259259258</v>
      </c>
      <c r="AT154" s="5">
        <v>3.1111872366293425</v>
      </c>
      <c r="AU154" s="5">
        <v>0.15739896220220539</v>
      </c>
      <c r="AV154" s="5">
        <v>2.9344044269643339</v>
      </c>
      <c r="AW154" s="5">
        <v>0.17678280966500864</v>
      </c>
      <c r="AX154" s="5">
        <v>113.79484277726131</v>
      </c>
      <c r="AY154" s="5">
        <v>110.26702738338635</v>
      </c>
      <c r="AZ154" s="5">
        <v>12.680050262921876</v>
      </c>
      <c r="BA154" s="5">
        <v>22.555555555555557</v>
      </c>
      <c r="BB154" s="5">
        <v>30.810092961487385</v>
      </c>
      <c r="BC154" s="6">
        <v>0.61355311355311348</v>
      </c>
      <c r="BD154" s="6">
        <v>0.58333333333333337</v>
      </c>
      <c r="BE154" s="5">
        <v>14.550424214541025</v>
      </c>
      <c r="BF154" s="6">
        <v>0.19010416666666666</v>
      </c>
      <c r="BG154" s="6">
        <v>0.3125</v>
      </c>
      <c r="BH154" s="5">
        <v>5.4554658259653941</v>
      </c>
      <c r="BI154" s="5">
        <v>11.680292217131036</v>
      </c>
      <c r="BJ154" s="5">
        <v>7.6757191417814976</v>
      </c>
      <c r="BK154" s="5">
        <v>4.5641844641610234</v>
      </c>
      <c r="BL154" s="5">
        <v>0.76208990322854719</v>
      </c>
      <c r="BM154" s="5">
        <v>1.8135140802366636</v>
      </c>
      <c r="BN154" s="5">
        <v>11.183407889385929</v>
      </c>
      <c r="BO154" t="s">
        <v>325</v>
      </c>
    </row>
    <row r="155" spans="1:68" x14ac:dyDescent="0.3">
      <c r="A155" s="1" t="s">
        <v>197</v>
      </c>
      <c r="B155" s="1" t="s">
        <v>314</v>
      </c>
      <c r="C155" s="14" t="s">
        <v>107</v>
      </c>
      <c r="D155" s="7">
        <v>52</v>
      </c>
      <c r="E155" s="15" t="s">
        <v>220</v>
      </c>
      <c r="F155" s="15" t="s">
        <v>213</v>
      </c>
      <c r="G155" s="2">
        <f>(E155*60+F155)*D155</f>
        <v>45188</v>
      </c>
      <c r="H155" s="7">
        <v>168</v>
      </c>
      <c r="I155" s="9">
        <f>H155/$D155</f>
        <v>3.2307692307692308</v>
      </c>
      <c r="J155" s="11">
        <v>150</v>
      </c>
      <c r="K155" s="11">
        <v>67</v>
      </c>
      <c r="L155" s="9">
        <f>J155/$D155</f>
        <v>2.8846153846153846</v>
      </c>
      <c r="M155" s="9">
        <f>K155/$D155</f>
        <v>1.2884615384615385</v>
      </c>
      <c r="N155" s="12">
        <f>K155/J155</f>
        <v>0.44666666666666666</v>
      </c>
      <c r="O155" s="2">
        <v>86</v>
      </c>
      <c r="P155" s="4">
        <v>41</v>
      </c>
      <c r="Q155" s="9">
        <f>O155/$D155</f>
        <v>1.6538461538461537</v>
      </c>
      <c r="R155" s="9">
        <f>P155/$D155</f>
        <v>0.78846153846153844</v>
      </c>
      <c r="S155" s="12">
        <f>P155/O155</f>
        <v>0.47674418604651164</v>
      </c>
      <c r="T155" s="4">
        <v>64</v>
      </c>
      <c r="U155" s="4">
        <v>26</v>
      </c>
      <c r="V155" s="9">
        <f>T155/$D155</f>
        <v>1.2307692307692308</v>
      </c>
      <c r="W155" s="9">
        <f>U155/$D155</f>
        <v>0.5</v>
      </c>
      <c r="X155" s="12">
        <f>U155/T155</f>
        <v>0.40625</v>
      </c>
      <c r="Y155" s="4">
        <v>16</v>
      </c>
      <c r="Z155" s="4">
        <v>8</v>
      </c>
      <c r="AA155" s="9">
        <f>Y155/$D155</f>
        <v>0.30769230769230771</v>
      </c>
      <c r="AB155" s="9">
        <f>Z155/$D155</f>
        <v>0.15384615384615385</v>
      </c>
      <c r="AC155" s="12">
        <f>Z155/Y155</f>
        <v>0.5</v>
      </c>
      <c r="AD155" s="4">
        <v>99</v>
      </c>
      <c r="AE155" s="9">
        <f>AD155/$D155</f>
        <v>1.9038461538461537</v>
      </c>
      <c r="AF155" s="4">
        <v>11</v>
      </c>
      <c r="AG155" s="9">
        <f>AF155/$D155</f>
        <v>0.21153846153846154</v>
      </c>
      <c r="AH155" s="4">
        <v>88</v>
      </c>
      <c r="AI155" s="9">
        <f>AH155/$D155</f>
        <v>1.6923076923076923</v>
      </c>
      <c r="AJ155" s="4">
        <v>105</v>
      </c>
      <c r="AK155" s="9">
        <f>AJ155/$D155</f>
        <v>2.0192307692307692</v>
      </c>
      <c r="AL155" s="4">
        <v>37</v>
      </c>
      <c r="AM155" s="9">
        <f>AL155/$D155</f>
        <v>0.71153846153846156</v>
      </c>
      <c r="AN155" s="4">
        <v>2</v>
      </c>
      <c r="AO155" s="9">
        <f>AN155/$D155</f>
        <v>3.8461538461538464E-2</v>
      </c>
      <c r="AP155" s="4">
        <v>36</v>
      </c>
      <c r="AQ155" s="9">
        <f>AP155/$D155</f>
        <v>0.69230769230769229</v>
      </c>
      <c r="AR155" s="4">
        <v>95</v>
      </c>
      <c r="AS155" s="9">
        <f>AR155/$D155</f>
        <v>1.8269230769230769</v>
      </c>
      <c r="AT155" s="5">
        <v>0.73522305255909537</v>
      </c>
      <c r="AU155" s="5">
        <v>3.9048759098473683E-2</v>
      </c>
      <c r="AV155" s="5">
        <v>0.72204350471051071</v>
      </c>
      <c r="AW155" s="5">
        <v>1.3179547848584713E-2</v>
      </c>
      <c r="AX155" s="5">
        <v>105.46123922269315</v>
      </c>
      <c r="AY155" s="5">
        <v>111.76640949156599</v>
      </c>
      <c r="AZ155" s="5">
        <v>9.1728214328324533</v>
      </c>
      <c r="BA155" s="5">
        <v>5.4615384615384617</v>
      </c>
      <c r="BB155" s="5">
        <v>15.083650526688501</v>
      </c>
      <c r="BC155" s="6">
        <v>0.53489556800815086</v>
      </c>
      <c r="BD155" s="6">
        <v>0.53333333333333333</v>
      </c>
      <c r="BE155" s="5">
        <v>11.5474588905668</v>
      </c>
      <c r="BF155" s="6">
        <v>0.42666666666666669</v>
      </c>
      <c r="BG155" s="6">
        <v>0.10666666666666667</v>
      </c>
      <c r="BH155" s="5">
        <v>1.5555425927006163</v>
      </c>
      <c r="BI155" s="5">
        <v>12.444340741604931</v>
      </c>
      <c r="BJ155" s="5">
        <v>6.2710486586923704</v>
      </c>
      <c r="BK155" s="5">
        <v>19.54153390184722</v>
      </c>
      <c r="BL155" s="5">
        <v>2.691086467068057</v>
      </c>
      <c r="BM155" s="5">
        <v>0.26190565830805673</v>
      </c>
      <c r="BN155" s="5">
        <v>18.648984666390387</v>
      </c>
      <c r="BO155" t="s">
        <v>324</v>
      </c>
    </row>
    <row r="156" spans="1:68" x14ac:dyDescent="0.3">
      <c r="A156" s="1" t="s">
        <v>197</v>
      </c>
      <c r="B156" s="1" t="s">
        <v>314</v>
      </c>
      <c r="C156" s="14" t="s">
        <v>103</v>
      </c>
      <c r="D156" s="7">
        <v>39</v>
      </c>
      <c r="E156" s="15" t="s">
        <v>210</v>
      </c>
      <c r="F156" s="15" t="s">
        <v>211</v>
      </c>
      <c r="G156" s="2">
        <f>(E156*60+F156)*D156</f>
        <v>66729</v>
      </c>
      <c r="H156" s="7">
        <v>557</v>
      </c>
      <c r="I156" s="9">
        <f>H156/$D156</f>
        <v>14.282051282051283</v>
      </c>
      <c r="J156" s="11">
        <v>460</v>
      </c>
      <c r="K156" s="11">
        <v>197</v>
      </c>
      <c r="L156" s="9">
        <f>J156/$D156</f>
        <v>11.794871794871796</v>
      </c>
      <c r="M156" s="9">
        <f>K156/$D156</f>
        <v>5.0512820512820511</v>
      </c>
      <c r="N156" s="12">
        <f>K156/J156</f>
        <v>0.42826086956521742</v>
      </c>
      <c r="O156" s="2">
        <v>203</v>
      </c>
      <c r="P156" s="4">
        <v>107</v>
      </c>
      <c r="Q156" s="9">
        <f>O156/$D156</f>
        <v>5.2051282051282053</v>
      </c>
      <c r="R156" s="9">
        <f>P156/$D156</f>
        <v>2.7435897435897436</v>
      </c>
      <c r="S156" s="12">
        <f>P156/O156</f>
        <v>0.52709359605911332</v>
      </c>
      <c r="T156" s="4">
        <v>257</v>
      </c>
      <c r="U156" s="4">
        <v>90</v>
      </c>
      <c r="V156" s="9">
        <f>T156/$D156</f>
        <v>6.5897435897435894</v>
      </c>
      <c r="W156" s="9">
        <f>U156/$D156</f>
        <v>2.3076923076923075</v>
      </c>
      <c r="X156" s="12">
        <f>U156/T156</f>
        <v>0.35019455252918286</v>
      </c>
      <c r="Y156" s="4">
        <v>81</v>
      </c>
      <c r="Z156" s="4">
        <v>73</v>
      </c>
      <c r="AA156" s="9">
        <f>Y156/$D156</f>
        <v>2.0769230769230771</v>
      </c>
      <c r="AB156" s="9">
        <f>Z156/$D156</f>
        <v>1.8717948717948718</v>
      </c>
      <c r="AC156" s="12">
        <f>Z156/Y156</f>
        <v>0.90123456790123457</v>
      </c>
      <c r="AD156" s="4">
        <v>72</v>
      </c>
      <c r="AE156" s="9">
        <f>AD156/$D156</f>
        <v>1.8461538461538463</v>
      </c>
      <c r="AF156" s="4">
        <v>9</v>
      </c>
      <c r="AG156" s="9">
        <f>AF156/$D156</f>
        <v>0.23076923076923078</v>
      </c>
      <c r="AH156" s="4">
        <v>63</v>
      </c>
      <c r="AI156" s="9">
        <f>AH156/$D156</f>
        <v>1.6153846153846154</v>
      </c>
      <c r="AJ156" s="4">
        <v>154</v>
      </c>
      <c r="AK156" s="9">
        <f>AJ156/$D156</f>
        <v>3.9487179487179489</v>
      </c>
      <c r="AL156" s="4">
        <v>31</v>
      </c>
      <c r="AM156" s="9">
        <f>AL156/$D156</f>
        <v>0.79487179487179482</v>
      </c>
      <c r="AN156" s="4">
        <v>1</v>
      </c>
      <c r="AO156" s="9">
        <f>AN156/$D156</f>
        <v>2.564102564102564E-2</v>
      </c>
      <c r="AP156" s="4">
        <v>81</v>
      </c>
      <c r="AQ156" s="9">
        <f>AP156/$D156</f>
        <v>2.0769230769230771</v>
      </c>
      <c r="AR156" s="4">
        <v>73</v>
      </c>
      <c r="AS156" s="9">
        <f>AR156/$D156</f>
        <v>1.8717948717948718</v>
      </c>
      <c r="AT156" s="5">
        <v>1.0609619875316176</v>
      </c>
      <c r="AU156" s="5">
        <v>3.8158952930148544E-2</v>
      </c>
      <c r="AV156" s="5">
        <v>1.9033600876877337</v>
      </c>
      <c r="AW156" s="5">
        <v>-0.84239810015611605</v>
      </c>
      <c r="AX156" s="5">
        <v>105.19905809064116</v>
      </c>
      <c r="AY156" s="5">
        <v>117.40440142449046</v>
      </c>
      <c r="AZ156" s="5">
        <v>10.392550148624345</v>
      </c>
      <c r="BA156" s="5">
        <v>11.871794871794872</v>
      </c>
      <c r="BB156" s="5">
        <v>16.652429977970595</v>
      </c>
      <c r="BC156" s="6">
        <v>0.56189976595916391</v>
      </c>
      <c r="BD156" s="6">
        <v>0.52608695652173909</v>
      </c>
      <c r="BE156" s="5">
        <v>17.519174876758679</v>
      </c>
      <c r="BF156" s="6">
        <v>0.55869565217391304</v>
      </c>
      <c r="BG156" s="6">
        <v>0.17608695652173914</v>
      </c>
      <c r="BH156" s="5">
        <v>0.64640022408541098</v>
      </c>
      <c r="BI156" s="5">
        <v>4.5248015685978773</v>
      </c>
      <c r="BJ156" s="5">
        <v>2.3163663075941425</v>
      </c>
      <c r="BK156" s="5">
        <v>15.510779278169629</v>
      </c>
      <c r="BL156" s="5">
        <v>1.5268491285607466</v>
      </c>
      <c r="BM156" s="5">
        <v>6.6509648471566707E-2</v>
      </c>
      <c r="BN156" s="5">
        <v>14.046892341842398</v>
      </c>
      <c r="BO156" t="s">
        <v>323</v>
      </c>
      <c r="BP156">
        <v>600000</v>
      </c>
    </row>
    <row r="157" spans="1:68" x14ac:dyDescent="0.3">
      <c r="A157" s="1" t="s">
        <v>330</v>
      </c>
      <c r="B157" s="42" t="s">
        <v>344</v>
      </c>
      <c r="C157" s="46" t="s">
        <v>342</v>
      </c>
      <c r="D157" s="36">
        <v>34</v>
      </c>
      <c r="E157" s="32">
        <v>18</v>
      </c>
      <c r="F157" s="32">
        <v>13</v>
      </c>
      <c r="G157" s="2">
        <v>37173</v>
      </c>
      <c r="H157" s="2">
        <v>207</v>
      </c>
      <c r="I157" s="43">
        <v>6.0882352941176467</v>
      </c>
      <c r="J157" s="30">
        <v>183</v>
      </c>
      <c r="K157" s="30">
        <v>86</v>
      </c>
      <c r="L157" s="43">
        <v>5.382352941176471</v>
      </c>
      <c r="M157" s="43">
        <v>2.5294117647058822</v>
      </c>
      <c r="N157" s="12">
        <v>0.46994535519125685</v>
      </c>
      <c r="O157" s="2">
        <v>174</v>
      </c>
      <c r="P157" s="2">
        <v>85</v>
      </c>
      <c r="Q157" s="43">
        <v>5.117647058823529</v>
      </c>
      <c r="R157" s="43">
        <v>2.5</v>
      </c>
      <c r="S157" s="12">
        <v>0.4885057471264368</v>
      </c>
      <c r="T157" s="2">
        <v>9</v>
      </c>
      <c r="U157" s="2">
        <v>1</v>
      </c>
      <c r="V157" s="43">
        <v>0.26470588235294118</v>
      </c>
      <c r="W157" s="43">
        <v>2.9411764705882353E-2</v>
      </c>
      <c r="X157" s="12">
        <v>0.1111111111111111</v>
      </c>
      <c r="Y157" s="2">
        <v>44</v>
      </c>
      <c r="Z157" s="2">
        <v>34</v>
      </c>
      <c r="AA157" s="43">
        <v>1.2941176470588236</v>
      </c>
      <c r="AB157" s="43">
        <v>1</v>
      </c>
      <c r="AC157" s="12">
        <v>0.77272727272727271</v>
      </c>
      <c r="AD157" s="2">
        <v>158</v>
      </c>
      <c r="AE157" s="43">
        <v>4.6470588235294121</v>
      </c>
      <c r="AF157" s="2">
        <v>65</v>
      </c>
      <c r="AG157" s="43">
        <v>1.911764705882353</v>
      </c>
      <c r="AH157" s="2">
        <v>93</v>
      </c>
      <c r="AI157" s="43">
        <v>2.7352941176470589</v>
      </c>
      <c r="AJ157" s="2">
        <v>69</v>
      </c>
      <c r="AK157" s="43">
        <v>2.0294117647058822</v>
      </c>
      <c r="AL157" s="2">
        <v>18</v>
      </c>
      <c r="AM157" s="43">
        <v>0.52941176470588236</v>
      </c>
      <c r="AN157" s="2">
        <v>25</v>
      </c>
      <c r="AO157" s="43">
        <v>0.73529411764705888</v>
      </c>
      <c r="AP157" s="2">
        <v>57</v>
      </c>
      <c r="AQ157" s="43">
        <v>1.6764705882352942</v>
      </c>
      <c r="AR157" s="2">
        <v>70</v>
      </c>
      <c r="AS157" s="43">
        <v>2.0588235294117645</v>
      </c>
      <c r="AT157" s="44">
        <v>0.87308602314341832</v>
      </c>
      <c r="AU157" s="5">
        <v>0.10863105911156085</v>
      </c>
      <c r="AV157" s="5">
        <v>0.28534667221464494</v>
      </c>
      <c r="AW157" s="5">
        <v>0.58773935092877339</v>
      </c>
      <c r="AX157" s="5">
        <v>98.676186992849182</v>
      </c>
      <c r="AY157" s="5">
        <v>102.97593242716015</v>
      </c>
      <c r="AZ157" s="5">
        <v>4.119001016776072</v>
      </c>
      <c r="BA157" s="5">
        <v>9.2058823529411757</v>
      </c>
      <c r="BB157" s="5">
        <v>19.962069677262299</v>
      </c>
      <c r="BC157" s="6">
        <v>0.51259493244596233</v>
      </c>
      <c r="BD157" s="6">
        <v>0.47063953488372096</v>
      </c>
      <c r="BE157" s="5">
        <v>6.1771928241122831</v>
      </c>
      <c r="BF157" s="6">
        <v>4.8461012311901509E-2</v>
      </c>
      <c r="BG157" s="6">
        <v>0.29472835645886264</v>
      </c>
      <c r="BH157" s="5">
        <v>3.5840846581360664</v>
      </c>
      <c r="BI157" s="5">
        <v>5.3813287236764893</v>
      </c>
      <c r="BJ157" s="5">
        <v>4.0159294345596157</v>
      </c>
      <c r="BK157" s="5">
        <v>4.6258526532342534</v>
      </c>
      <c r="BL157" s="5">
        <v>1.7472541198919478</v>
      </c>
      <c r="BM157" s="5">
        <v>1.4123928444320404</v>
      </c>
      <c r="BN157" s="5">
        <v>21.836219124679992</v>
      </c>
      <c r="BO157" t="s">
        <v>333</v>
      </c>
      <c r="BP157">
        <v>370000</v>
      </c>
    </row>
    <row r="158" spans="1:68" x14ac:dyDescent="0.3">
      <c r="A158" s="1" t="s">
        <v>197</v>
      </c>
      <c r="B158" s="1" t="s">
        <v>320</v>
      </c>
      <c r="C158" s="14" t="s">
        <v>102</v>
      </c>
      <c r="D158" s="7">
        <v>46</v>
      </c>
      <c r="E158" s="15" t="s">
        <v>217</v>
      </c>
      <c r="F158" s="15" t="s">
        <v>283</v>
      </c>
      <c r="G158" s="2">
        <f>(E158*60+F158)*D158</f>
        <v>29854</v>
      </c>
      <c r="H158" s="7">
        <v>167</v>
      </c>
      <c r="I158" s="9">
        <f>H158/$D158</f>
        <v>3.6304347826086958</v>
      </c>
      <c r="J158" s="11">
        <v>153</v>
      </c>
      <c r="K158" s="11">
        <v>58</v>
      </c>
      <c r="L158" s="9">
        <f t="shared" ref="L158:M160" si="164">J158/$D158</f>
        <v>3.3260869565217392</v>
      </c>
      <c r="M158" s="9">
        <f t="shared" si="164"/>
        <v>1.2608695652173914</v>
      </c>
      <c r="N158" s="12">
        <f>K158/J158</f>
        <v>0.37908496732026142</v>
      </c>
      <c r="O158" s="2">
        <v>39</v>
      </c>
      <c r="P158" s="4">
        <v>22</v>
      </c>
      <c r="Q158" s="9">
        <f t="shared" ref="Q158:R160" si="165">O158/$D158</f>
        <v>0.84782608695652173</v>
      </c>
      <c r="R158" s="9">
        <f t="shared" si="165"/>
        <v>0.47826086956521741</v>
      </c>
      <c r="S158" s="12">
        <f>P158/O158</f>
        <v>0.5641025641025641</v>
      </c>
      <c r="T158" s="4">
        <v>114</v>
      </c>
      <c r="U158" s="4">
        <v>36</v>
      </c>
      <c r="V158" s="9">
        <f t="shared" ref="V158:W160" si="166">T158/$D158</f>
        <v>2.4782608695652173</v>
      </c>
      <c r="W158" s="9">
        <f t="shared" si="166"/>
        <v>0.78260869565217395</v>
      </c>
      <c r="X158" s="12">
        <f>U158/T158</f>
        <v>0.31578947368421051</v>
      </c>
      <c r="Y158" s="4">
        <v>18</v>
      </c>
      <c r="Z158" s="4">
        <v>15</v>
      </c>
      <c r="AA158" s="9">
        <f t="shared" ref="AA158:AB160" si="167">Y158/$D158</f>
        <v>0.39130434782608697</v>
      </c>
      <c r="AB158" s="9">
        <f t="shared" si="167"/>
        <v>0.32608695652173914</v>
      </c>
      <c r="AC158" s="12">
        <f>Z158/Y158</f>
        <v>0.83333333333333337</v>
      </c>
      <c r="AD158" s="4">
        <v>113</v>
      </c>
      <c r="AE158" s="9">
        <f>AD158/$D158</f>
        <v>2.4565217391304346</v>
      </c>
      <c r="AF158" s="4">
        <v>39</v>
      </c>
      <c r="AG158" s="9">
        <f>AF158/$D158</f>
        <v>0.84782608695652173</v>
      </c>
      <c r="AH158" s="4">
        <v>74</v>
      </c>
      <c r="AI158" s="9">
        <f>AH158/$D158</f>
        <v>1.6086956521739131</v>
      </c>
      <c r="AJ158" s="4">
        <v>12</v>
      </c>
      <c r="AK158" s="9">
        <f>AJ158/$D158</f>
        <v>0.2608695652173913</v>
      </c>
      <c r="AL158" s="4">
        <v>20</v>
      </c>
      <c r="AM158" s="9">
        <f>AL158/$D158</f>
        <v>0.43478260869565216</v>
      </c>
      <c r="AN158" s="4">
        <v>1</v>
      </c>
      <c r="AO158" s="9">
        <f>AN158/$D158</f>
        <v>2.1739130434782608E-2</v>
      </c>
      <c r="AP158" s="4">
        <v>15</v>
      </c>
      <c r="AQ158" s="9">
        <f>AP158/$D158</f>
        <v>0.32608695652173914</v>
      </c>
      <c r="AR158" s="4">
        <v>79</v>
      </c>
      <c r="AS158" s="9">
        <f>AR158/$D158</f>
        <v>1.7173913043478262</v>
      </c>
      <c r="AT158" s="5">
        <v>0.98295301855994754</v>
      </c>
      <c r="AU158" s="5">
        <v>7.9020809423992561E-2</v>
      </c>
      <c r="AV158" s="5">
        <v>0.50868021317916745</v>
      </c>
      <c r="AW158" s="5">
        <v>0.47427280538078009</v>
      </c>
      <c r="AX158" s="5">
        <v>107.10709304452786</v>
      </c>
      <c r="AY158" s="5">
        <v>102.8637391748202</v>
      </c>
      <c r="AZ158" s="5">
        <v>8.5229440090095991</v>
      </c>
      <c r="BA158" s="5">
        <v>4.3478260869565215</v>
      </c>
      <c r="BB158" s="5">
        <v>16.078247471025659</v>
      </c>
      <c r="BC158" s="6">
        <v>0.5188913745960726</v>
      </c>
      <c r="BD158" s="6">
        <v>0.49673202614379086</v>
      </c>
      <c r="BE158" s="5">
        <v>14.090597581800241</v>
      </c>
      <c r="BF158" s="6">
        <v>0.74509803921568629</v>
      </c>
      <c r="BG158" s="6">
        <v>0.11764705882352941</v>
      </c>
      <c r="BH158" s="5">
        <v>7.3846328630363622</v>
      </c>
      <c r="BI158" s="5">
        <v>14.01186748371002</v>
      </c>
      <c r="BJ158" s="5">
        <v>9.5842580681641483</v>
      </c>
      <c r="BK158" s="5">
        <v>3.0509088636317885</v>
      </c>
      <c r="BL158" s="5">
        <v>2.2017931459928657</v>
      </c>
      <c r="BM158" s="5">
        <v>0.1753436186977668</v>
      </c>
      <c r="BN158" s="5">
        <v>8.5266030013642578</v>
      </c>
      <c r="BO158" t="s">
        <v>323</v>
      </c>
      <c r="BP158">
        <v>85000</v>
      </c>
    </row>
    <row r="159" spans="1:68" x14ac:dyDescent="0.3">
      <c r="A159" s="1" t="s">
        <v>197</v>
      </c>
      <c r="B159" s="1" t="s">
        <v>320</v>
      </c>
      <c r="C159" s="14" t="s">
        <v>178</v>
      </c>
      <c r="D159" s="7">
        <v>45</v>
      </c>
      <c r="E159" s="15" t="s">
        <v>249</v>
      </c>
      <c r="F159" s="15" t="s">
        <v>213</v>
      </c>
      <c r="G159" s="2">
        <f>(E159*60+F159)*D159</f>
        <v>60705</v>
      </c>
      <c r="H159" s="7">
        <v>407</v>
      </c>
      <c r="I159" s="9">
        <f>H159/$D159</f>
        <v>9.0444444444444443</v>
      </c>
      <c r="J159" s="11">
        <v>400</v>
      </c>
      <c r="K159" s="11">
        <v>147</v>
      </c>
      <c r="L159" s="9">
        <f t="shared" si="164"/>
        <v>8.8888888888888893</v>
      </c>
      <c r="M159" s="9">
        <f t="shared" si="164"/>
        <v>3.2666666666666666</v>
      </c>
      <c r="N159" s="12">
        <f>K159/J159</f>
        <v>0.36749999999999999</v>
      </c>
      <c r="O159" s="2">
        <v>155</v>
      </c>
      <c r="P159" s="4">
        <v>66</v>
      </c>
      <c r="Q159" s="9">
        <f t="shared" si="165"/>
        <v>3.4444444444444446</v>
      </c>
      <c r="R159" s="9">
        <f t="shared" si="165"/>
        <v>1.4666666666666666</v>
      </c>
      <c r="S159" s="12">
        <f>P159/O159</f>
        <v>0.4258064516129032</v>
      </c>
      <c r="T159" s="4">
        <v>245</v>
      </c>
      <c r="U159" s="4">
        <v>81</v>
      </c>
      <c r="V159" s="9">
        <f t="shared" si="166"/>
        <v>5.4444444444444446</v>
      </c>
      <c r="W159" s="9">
        <f t="shared" si="166"/>
        <v>1.8</v>
      </c>
      <c r="X159" s="12">
        <f>U159/T159</f>
        <v>0.33061224489795921</v>
      </c>
      <c r="Y159" s="4">
        <v>37</v>
      </c>
      <c r="Z159" s="4">
        <v>32</v>
      </c>
      <c r="AA159" s="9">
        <f t="shared" si="167"/>
        <v>0.82222222222222219</v>
      </c>
      <c r="AB159" s="9">
        <f t="shared" si="167"/>
        <v>0.71111111111111114</v>
      </c>
      <c r="AC159" s="12">
        <f>Z159/Y159</f>
        <v>0.86486486486486491</v>
      </c>
      <c r="AD159" s="4">
        <v>71</v>
      </c>
      <c r="AE159" s="9">
        <f>AD159/$D159</f>
        <v>1.5777777777777777</v>
      </c>
      <c r="AF159" s="4">
        <v>18</v>
      </c>
      <c r="AG159" s="9">
        <f>AF159/$D159</f>
        <v>0.4</v>
      </c>
      <c r="AH159" s="4">
        <v>53</v>
      </c>
      <c r="AI159" s="9">
        <f>AH159/$D159</f>
        <v>1.1777777777777778</v>
      </c>
      <c r="AJ159" s="4">
        <v>134</v>
      </c>
      <c r="AK159" s="9">
        <f>AJ159/$D159</f>
        <v>2.9777777777777779</v>
      </c>
      <c r="AL159" s="4">
        <v>30</v>
      </c>
      <c r="AM159" s="9">
        <f>AL159/$D159</f>
        <v>0.66666666666666663</v>
      </c>
      <c r="AN159" s="4">
        <v>6</v>
      </c>
      <c r="AO159" s="9">
        <f>AN159/$D159</f>
        <v>0.13333333333333333</v>
      </c>
      <c r="AP159" s="4">
        <v>64</v>
      </c>
      <c r="AQ159" s="9">
        <f>AP159/$D159</f>
        <v>1.4222222222222223</v>
      </c>
      <c r="AR159" s="4">
        <v>77</v>
      </c>
      <c r="AS159" s="9">
        <f>AR159/$D159</f>
        <v>1.711111111111111</v>
      </c>
      <c r="AT159" s="5">
        <v>0.87734608173163409</v>
      </c>
      <c r="AU159" s="5">
        <v>3.4686279485312936E-2</v>
      </c>
      <c r="AV159" s="5">
        <v>0.46733251829016231</v>
      </c>
      <c r="AW159" s="5">
        <v>0.41001356344147177</v>
      </c>
      <c r="AX159" s="5">
        <v>99.185980340943587</v>
      </c>
      <c r="AY159" s="5">
        <v>108.05457423731787</v>
      </c>
      <c r="AZ159" s="5">
        <v>8.7036206859730978</v>
      </c>
      <c r="BA159" s="5">
        <v>7.2444444444444445</v>
      </c>
      <c r="BB159" s="5">
        <v>12.888559426735853</v>
      </c>
      <c r="BC159" s="6">
        <v>0.48885365619294707</v>
      </c>
      <c r="BD159" s="6">
        <v>0.46875</v>
      </c>
      <c r="BE159" s="5">
        <v>18.507230955757304</v>
      </c>
      <c r="BF159" s="6">
        <v>0.61250000000000004</v>
      </c>
      <c r="BG159" s="6">
        <v>9.2499999999999999E-2</v>
      </c>
      <c r="BH159" s="5">
        <v>1.6397194713271137</v>
      </c>
      <c r="BI159" s="5">
        <v>4.8280628877965022</v>
      </c>
      <c r="BJ159" s="5">
        <v>2.8971511347175278</v>
      </c>
      <c r="BK159" s="5">
        <v>16.938074379003105</v>
      </c>
      <c r="BL159" s="5">
        <v>1.6242236861989376</v>
      </c>
      <c r="BM159" s="5">
        <v>0.50614384819058844</v>
      </c>
      <c r="BN159" s="5">
        <v>13.325560089947531</v>
      </c>
      <c r="BO159" t="s">
        <v>323</v>
      </c>
      <c r="BP159">
        <v>500000</v>
      </c>
    </row>
    <row r="160" spans="1:68" x14ac:dyDescent="0.3">
      <c r="A160" s="1" t="s">
        <v>197</v>
      </c>
      <c r="B160" s="1" t="s">
        <v>320</v>
      </c>
      <c r="C160" s="14" t="s">
        <v>180</v>
      </c>
      <c r="D160" s="7">
        <v>13</v>
      </c>
      <c r="E160" s="15" t="s">
        <v>277</v>
      </c>
      <c r="F160" s="15" t="s">
        <v>254</v>
      </c>
      <c r="G160" s="2">
        <f>(E160*60+F160)*D160</f>
        <v>4160</v>
      </c>
      <c r="H160" s="7">
        <v>13</v>
      </c>
      <c r="I160" s="9">
        <f>H160/$D160</f>
        <v>1</v>
      </c>
      <c r="J160" s="11">
        <v>13</v>
      </c>
      <c r="K160" s="11">
        <v>3</v>
      </c>
      <c r="L160" s="9">
        <f t="shared" si="164"/>
        <v>1</v>
      </c>
      <c r="M160" s="9">
        <f t="shared" si="164"/>
        <v>0.23076923076923078</v>
      </c>
      <c r="N160" s="12">
        <f>K160/J160</f>
        <v>0.23076923076923078</v>
      </c>
      <c r="O160" s="2">
        <v>12</v>
      </c>
      <c r="P160" s="4">
        <v>3</v>
      </c>
      <c r="Q160" s="9">
        <f t="shared" si="165"/>
        <v>0.92307692307692313</v>
      </c>
      <c r="R160" s="9">
        <f t="shared" si="165"/>
        <v>0.23076923076923078</v>
      </c>
      <c r="S160" s="12">
        <f>P160/O160</f>
        <v>0.25</v>
      </c>
      <c r="T160" s="4">
        <v>1</v>
      </c>
      <c r="U160" s="4">
        <v>0</v>
      </c>
      <c r="V160" s="9">
        <f t="shared" si="166"/>
        <v>7.6923076923076927E-2</v>
      </c>
      <c r="W160" s="9">
        <f t="shared" si="166"/>
        <v>0</v>
      </c>
      <c r="X160" s="12">
        <f>U160/T160</f>
        <v>0</v>
      </c>
      <c r="Y160" s="4">
        <v>9</v>
      </c>
      <c r="Z160" s="4">
        <v>7</v>
      </c>
      <c r="AA160" s="9">
        <f t="shared" si="167"/>
        <v>0.69230769230769229</v>
      </c>
      <c r="AB160" s="9">
        <f t="shared" si="167"/>
        <v>0.53846153846153844</v>
      </c>
      <c r="AC160" s="12">
        <f>Z160/Y160</f>
        <v>0.77777777777777779</v>
      </c>
      <c r="AD160" s="4">
        <v>16</v>
      </c>
      <c r="AE160" s="9">
        <f>AD160/$D160</f>
        <v>1.2307692307692308</v>
      </c>
      <c r="AF160" s="4">
        <v>4</v>
      </c>
      <c r="AG160" s="9">
        <f>AF160/$D160</f>
        <v>0.30769230769230771</v>
      </c>
      <c r="AH160" s="4">
        <v>12</v>
      </c>
      <c r="AI160" s="9">
        <f>AH160/$D160</f>
        <v>0.92307692307692313</v>
      </c>
      <c r="AJ160" s="4">
        <v>10</v>
      </c>
      <c r="AK160" s="9">
        <f>AJ160/$D160</f>
        <v>0.76923076923076927</v>
      </c>
      <c r="AL160" s="4">
        <v>0</v>
      </c>
      <c r="AM160" s="9">
        <f>AL160/$D160</f>
        <v>0</v>
      </c>
      <c r="AN160" s="4">
        <v>0</v>
      </c>
      <c r="AO160" s="9">
        <f>AN160/$D160</f>
        <v>0</v>
      </c>
      <c r="AP160" s="4">
        <v>1</v>
      </c>
      <c r="AQ160" s="9">
        <f>AP160/$D160</f>
        <v>7.6923076923076927E-2</v>
      </c>
      <c r="AR160" s="4">
        <v>8</v>
      </c>
      <c r="AS160" s="9">
        <f>AR160/$D160</f>
        <v>0.61538461538461542</v>
      </c>
      <c r="AT160" s="5">
        <v>0.11332882961275666</v>
      </c>
      <c r="AU160" s="5">
        <v>6.5382017084282693E-2</v>
      </c>
      <c r="AV160" s="5">
        <v>7.806152882665976E-2</v>
      </c>
      <c r="AW160" s="5">
        <v>3.5267300786096897E-2</v>
      </c>
      <c r="AX160" s="5">
        <v>110.51680279139174</v>
      </c>
      <c r="AY160" s="5">
        <v>107.07490963454555</v>
      </c>
      <c r="AZ160" s="5">
        <v>1.7779743548923372</v>
      </c>
      <c r="BA160" s="5">
        <v>2</v>
      </c>
      <c r="BB160" s="5">
        <v>15</v>
      </c>
      <c r="BC160" s="6">
        <v>0.38325471698113206</v>
      </c>
      <c r="BD160" s="6">
        <v>0.23076923076923078</v>
      </c>
      <c r="BE160" s="5">
        <v>2.9175294352078875</v>
      </c>
      <c r="BF160" s="6">
        <v>7.6923076923076927E-2</v>
      </c>
      <c r="BG160" s="6">
        <v>0.69230769230769229</v>
      </c>
      <c r="BH160" s="5">
        <v>1.5360983102918586</v>
      </c>
      <c r="BI160" s="5">
        <v>4.6082949308755765</v>
      </c>
      <c r="BJ160" s="5">
        <v>2.7522935779816513</v>
      </c>
      <c r="BK160" s="5">
        <v>4.5551169146674768</v>
      </c>
      <c r="BL160" s="5">
        <v>0</v>
      </c>
      <c r="BM160" s="5">
        <v>0</v>
      </c>
      <c r="BN160" s="5">
        <v>5.5679287305122491</v>
      </c>
      <c r="BO160" t="s">
        <v>323</v>
      </c>
      <c r="BP160">
        <v>95000</v>
      </c>
    </row>
    <row r="161" spans="1:68" x14ac:dyDescent="0.3">
      <c r="A161" s="1" t="s">
        <v>197</v>
      </c>
      <c r="B161" s="1" t="s">
        <v>320</v>
      </c>
      <c r="C161" s="41" t="s">
        <v>114</v>
      </c>
      <c r="D161" s="7">
        <v>19</v>
      </c>
      <c r="E161" s="15" t="s">
        <v>245</v>
      </c>
      <c r="F161" s="15" t="s">
        <v>268</v>
      </c>
      <c r="G161" s="2">
        <v>27018</v>
      </c>
      <c r="H161" s="7">
        <v>154</v>
      </c>
      <c r="I161" s="9">
        <v>8.1052631578947363</v>
      </c>
      <c r="J161" s="11">
        <v>140</v>
      </c>
      <c r="K161" s="11">
        <v>66</v>
      </c>
      <c r="L161" s="9">
        <v>7.3684210526315788</v>
      </c>
      <c r="M161" s="9">
        <v>3.4736842105263159</v>
      </c>
      <c r="N161" s="12">
        <v>0.47142857142857142</v>
      </c>
      <c r="O161" s="2">
        <v>133</v>
      </c>
      <c r="P161" s="4">
        <v>65</v>
      </c>
      <c r="Q161" s="9">
        <v>7</v>
      </c>
      <c r="R161" s="9">
        <v>3.4210526315789473</v>
      </c>
      <c r="S161" s="12">
        <v>0.48872180451127817</v>
      </c>
      <c r="T161" s="4">
        <v>7</v>
      </c>
      <c r="U161" s="4">
        <v>1</v>
      </c>
      <c r="V161" s="9">
        <v>0.36842105263157893</v>
      </c>
      <c r="W161" s="9">
        <v>5.2631578947368418E-2</v>
      </c>
      <c r="X161" s="12">
        <v>0.14285714285714285</v>
      </c>
      <c r="Y161" s="4">
        <v>25</v>
      </c>
      <c r="Z161" s="4">
        <v>21</v>
      </c>
      <c r="AA161" s="9">
        <v>1.3157894736842106</v>
      </c>
      <c r="AB161" s="9">
        <v>1.1052631578947369</v>
      </c>
      <c r="AC161" s="12">
        <v>0.84</v>
      </c>
      <c r="AD161" s="4">
        <v>116</v>
      </c>
      <c r="AE161" s="9">
        <v>6.1052631578947372</v>
      </c>
      <c r="AF161" s="4">
        <v>51</v>
      </c>
      <c r="AG161" s="9">
        <v>2.6842105263157894</v>
      </c>
      <c r="AH161" s="4">
        <v>65</v>
      </c>
      <c r="AI161" s="9">
        <v>3.4210526315789473</v>
      </c>
      <c r="AJ161" s="4">
        <v>57</v>
      </c>
      <c r="AK161" s="9">
        <v>3</v>
      </c>
      <c r="AL161" s="4">
        <v>11</v>
      </c>
      <c r="AM161" s="9">
        <v>0.57894736842105265</v>
      </c>
      <c r="AN161" s="4">
        <v>15</v>
      </c>
      <c r="AO161" s="9">
        <v>0.78947368421052633</v>
      </c>
      <c r="AP161" s="4">
        <v>43</v>
      </c>
      <c r="AQ161" s="9">
        <v>2.263157894736842</v>
      </c>
      <c r="AR161" s="4">
        <v>47</v>
      </c>
      <c r="AS161" s="9">
        <v>2.4736842105263159</v>
      </c>
      <c r="AT161" s="5">
        <v>0.6624174228116535</v>
      </c>
      <c r="AU161" s="5">
        <v>5.8842320480715388E-2</v>
      </c>
      <c r="AV161" s="5">
        <v>0.25588039009015257</v>
      </c>
      <c r="AW161" s="5">
        <v>0.40653703272150099</v>
      </c>
      <c r="AX161" s="5">
        <v>100.04751550049104</v>
      </c>
      <c r="AY161" s="5">
        <v>103.34092550385959</v>
      </c>
      <c r="AZ161" s="5">
        <v>4.8150917614470048</v>
      </c>
      <c r="BA161" s="5">
        <v>12.210526315789474</v>
      </c>
      <c r="BB161" s="5">
        <v>20.608483233399959</v>
      </c>
      <c r="BC161" s="6">
        <v>0.50993377483443714</v>
      </c>
      <c r="BD161" s="6">
        <v>0.47499999999999998</v>
      </c>
      <c r="BE161" s="5">
        <v>7.0918742438151998</v>
      </c>
      <c r="BF161" s="6">
        <v>0.05</v>
      </c>
      <c r="BG161" s="6">
        <v>0.17857142857142858</v>
      </c>
      <c r="BH161" s="5">
        <v>4.4073706793184133</v>
      </c>
      <c r="BI161" s="5">
        <v>5.6172371403077817</v>
      </c>
      <c r="BJ161" s="5">
        <v>4.4903805210389809</v>
      </c>
      <c r="BK161" s="5">
        <v>6.1763008833735604</v>
      </c>
      <c r="BL161" s="5">
        <v>1.338099893376973</v>
      </c>
      <c r="BM161" s="5">
        <v>1.2004009339119266</v>
      </c>
      <c r="BN161" s="5">
        <v>22.164948453608247</v>
      </c>
      <c r="BO161" t="s">
        <v>323</v>
      </c>
      <c r="BP161">
        <v>370000</v>
      </c>
    </row>
    <row r="162" spans="1:68" x14ac:dyDescent="0.3">
      <c r="A162" s="1" t="s">
        <v>197</v>
      </c>
      <c r="B162" s="1" t="s">
        <v>320</v>
      </c>
      <c r="C162" s="22" t="s">
        <v>192</v>
      </c>
      <c r="D162" s="7">
        <v>8</v>
      </c>
      <c r="E162" s="15" t="s">
        <v>226</v>
      </c>
      <c r="F162" s="15" t="s">
        <v>304</v>
      </c>
      <c r="G162" s="2">
        <f t="shared" ref="G162:G172" si="168">(E162*60+F162)*D162</f>
        <v>2280</v>
      </c>
      <c r="H162" s="7">
        <v>14</v>
      </c>
      <c r="I162" s="9">
        <f t="shared" ref="I162:I172" si="169">H162/$D162</f>
        <v>1.75</v>
      </c>
      <c r="J162" s="36">
        <v>13</v>
      </c>
      <c r="K162" s="36">
        <v>5</v>
      </c>
      <c r="L162" s="9">
        <f t="shared" ref="L162:L172" si="170">J162/$D162</f>
        <v>1.625</v>
      </c>
      <c r="M162" s="9">
        <f t="shared" ref="M162:M172" si="171">K162/$D162</f>
        <v>0.625</v>
      </c>
      <c r="N162" s="12">
        <f t="shared" ref="N162:N172" si="172">K162/J162</f>
        <v>0.38461538461538464</v>
      </c>
      <c r="O162" s="2">
        <v>4</v>
      </c>
      <c r="P162" s="4">
        <v>1</v>
      </c>
      <c r="Q162" s="9">
        <f t="shared" ref="Q162:Q172" si="173">O162/$D162</f>
        <v>0.5</v>
      </c>
      <c r="R162" s="9">
        <f t="shared" ref="R162:R172" si="174">P162/$D162</f>
        <v>0.125</v>
      </c>
      <c r="S162" s="12">
        <f t="shared" ref="S162:S172" si="175">P162/O162</f>
        <v>0.25</v>
      </c>
      <c r="T162" s="4">
        <v>9</v>
      </c>
      <c r="U162" s="4">
        <v>4</v>
      </c>
      <c r="V162" s="9">
        <f t="shared" ref="V162:V172" si="176">T162/$D162</f>
        <v>1.125</v>
      </c>
      <c r="W162" s="9">
        <f t="shared" ref="W162:W172" si="177">U162/$D162</f>
        <v>0.5</v>
      </c>
      <c r="X162" s="12">
        <f t="shared" ref="X162:X167" si="178">U162/T162</f>
        <v>0.44444444444444442</v>
      </c>
      <c r="Y162" s="4">
        <v>0</v>
      </c>
      <c r="Z162" s="4">
        <v>0</v>
      </c>
      <c r="AA162" s="9">
        <f t="shared" ref="AA162:AA172" si="179">Y162/$D162</f>
        <v>0</v>
      </c>
      <c r="AB162" s="9">
        <f t="shared" ref="AB162:AB172" si="180">Z162/$D162</f>
        <v>0</v>
      </c>
      <c r="AC162" s="12">
        <v>0</v>
      </c>
      <c r="AD162" s="4">
        <v>10</v>
      </c>
      <c r="AE162" s="9">
        <f t="shared" ref="AE162:AE172" si="181">AD162/$D162</f>
        <v>1.25</v>
      </c>
      <c r="AF162" s="4">
        <v>3</v>
      </c>
      <c r="AG162" s="9">
        <f t="shared" ref="AG162:AG172" si="182">AF162/$D162</f>
        <v>0.375</v>
      </c>
      <c r="AH162" s="4">
        <v>7</v>
      </c>
      <c r="AI162" s="9">
        <f t="shared" ref="AI162:AI172" si="183">AH162/$D162</f>
        <v>0.875</v>
      </c>
      <c r="AJ162" s="4">
        <v>1</v>
      </c>
      <c r="AK162" s="9">
        <f t="shared" ref="AK162:AK172" si="184">AJ162/$D162</f>
        <v>0.125</v>
      </c>
      <c r="AL162" s="4">
        <v>1</v>
      </c>
      <c r="AM162" s="9">
        <f t="shared" ref="AM162:AM172" si="185">AL162/$D162</f>
        <v>0.125</v>
      </c>
      <c r="AN162" s="4">
        <v>0</v>
      </c>
      <c r="AO162" s="9">
        <f t="shared" ref="AO162:AO172" si="186">AN162/$D162</f>
        <v>0</v>
      </c>
      <c r="AP162" s="4">
        <v>0</v>
      </c>
      <c r="AQ162" s="9">
        <f t="shared" ref="AQ162:AQ172" si="187">AP162/$D162</f>
        <v>0</v>
      </c>
      <c r="AR162" s="4">
        <v>13</v>
      </c>
      <c r="AS162" s="9">
        <f t="shared" ref="AS162:AS172" si="188">AR162/$D162</f>
        <v>1.625</v>
      </c>
      <c r="AT162" s="5">
        <v>0.11341940294192968</v>
      </c>
      <c r="AU162" s="5">
        <v>0.11938884520203125</v>
      </c>
      <c r="AV162" s="5">
        <v>7.6484279777263381E-2</v>
      </c>
      <c r="AW162" s="5">
        <v>3.6935123164666288E-2</v>
      </c>
      <c r="AX162" s="5">
        <v>120.18411326902527</v>
      </c>
      <c r="AY162" s="5">
        <v>102.68570872840102</v>
      </c>
      <c r="AZ162" s="5">
        <v>1.1961289914302367</v>
      </c>
      <c r="BA162" s="5">
        <v>2.25</v>
      </c>
      <c r="BB162" s="5">
        <v>18.94736842105263</v>
      </c>
      <c r="BC162" s="6">
        <v>0.53846153846153844</v>
      </c>
      <c r="BD162" s="6">
        <v>0.53846153846153844</v>
      </c>
      <c r="BE162" s="5">
        <v>2.3711410249804268</v>
      </c>
      <c r="BF162" s="6">
        <v>0.69230769230769229</v>
      </c>
      <c r="BG162" s="6">
        <v>0</v>
      </c>
      <c r="BH162" s="5">
        <v>1.293556471824723</v>
      </c>
      <c r="BI162" s="5">
        <v>3.0182984342576873</v>
      </c>
      <c r="BJ162" s="5">
        <v>1.9314340898116851</v>
      </c>
      <c r="BK162" s="5">
        <v>0.51761508847982918</v>
      </c>
      <c r="BL162" s="5">
        <v>1.4414985215015572</v>
      </c>
      <c r="BM162" s="5">
        <v>0</v>
      </c>
      <c r="BN162" s="5">
        <v>0</v>
      </c>
      <c r="BO162" t="s">
        <v>323</v>
      </c>
      <c r="BP162">
        <v>75000</v>
      </c>
    </row>
    <row r="163" spans="1:68" x14ac:dyDescent="0.3">
      <c r="A163" s="1" t="s">
        <v>197</v>
      </c>
      <c r="B163" s="1" t="s">
        <v>320</v>
      </c>
      <c r="C163" s="14" t="s">
        <v>176</v>
      </c>
      <c r="D163" s="7">
        <v>46</v>
      </c>
      <c r="E163" s="15" t="s">
        <v>257</v>
      </c>
      <c r="F163" s="15" t="s">
        <v>302</v>
      </c>
      <c r="G163" s="2">
        <f t="shared" si="168"/>
        <v>31970</v>
      </c>
      <c r="H163" s="7">
        <v>109</v>
      </c>
      <c r="I163" s="9">
        <f t="shared" si="169"/>
        <v>2.3695652173913042</v>
      </c>
      <c r="J163" s="11">
        <v>99</v>
      </c>
      <c r="K163" s="11">
        <v>40</v>
      </c>
      <c r="L163" s="9">
        <f t="shared" si="170"/>
        <v>2.152173913043478</v>
      </c>
      <c r="M163" s="9">
        <f t="shared" si="171"/>
        <v>0.86956521739130432</v>
      </c>
      <c r="N163" s="12">
        <f t="shared" si="172"/>
        <v>0.40404040404040403</v>
      </c>
      <c r="O163" s="2">
        <v>37</v>
      </c>
      <c r="P163" s="4">
        <v>20</v>
      </c>
      <c r="Q163" s="9">
        <f t="shared" si="173"/>
        <v>0.80434782608695654</v>
      </c>
      <c r="R163" s="9">
        <f t="shared" si="174"/>
        <v>0.43478260869565216</v>
      </c>
      <c r="S163" s="12">
        <f t="shared" si="175"/>
        <v>0.54054054054054057</v>
      </c>
      <c r="T163" s="4">
        <v>62</v>
      </c>
      <c r="U163" s="4">
        <v>20</v>
      </c>
      <c r="V163" s="9">
        <f t="shared" si="176"/>
        <v>1.3478260869565217</v>
      </c>
      <c r="W163" s="9">
        <f t="shared" si="177"/>
        <v>0.43478260869565216</v>
      </c>
      <c r="X163" s="12">
        <f t="shared" si="178"/>
        <v>0.32258064516129031</v>
      </c>
      <c r="Y163" s="4">
        <v>14</v>
      </c>
      <c r="Z163" s="4">
        <v>9</v>
      </c>
      <c r="AA163" s="9">
        <f t="shared" si="179"/>
        <v>0.30434782608695654</v>
      </c>
      <c r="AB163" s="9">
        <f t="shared" si="180"/>
        <v>0.19565217391304349</v>
      </c>
      <c r="AC163" s="12">
        <f>Z163/Y163</f>
        <v>0.6428571428571429</v>
      </c>
      <c r="AD163" s="4">
        <v>70</v>
      </c>
      <c r="AE163" s="9">
        <f t="shared" si="181"/>
        <v>1.5217391304347827</v>
      </c>
      <c r="AF163" s="4">
        <v>21</v>
      </c>
      <c r="AG163" s="9">
        <f t="shared" si="182"/>
        <v>0.45652173913043476</v>
      </c>
      <c r="AH163" s="4">
        <v>49</v>
      </c>
      <c r="AI163" s="9">
        <f t="shared" si="183"/>
        <v>1.0652173913043479</v>
      </c>
      <c r="AJ163" s="4">
        <v>27</v>
      </c>
      <c r="AK163" s="9">
        <f t="shared" si="184"/>
        <v>0.58695652173913049</v>
      </c>
      <c r="AL163" s="4">
        <v>13</v>
      </c>
      <c r="AM163" s="9">
        <f t="shared" si="185"/>
        <v>0.28260869565217389</v>
      </c>
      <c r="AN163" s="4">
        <v>5</v>
      </c>
      <c r="AO163" s="9">
        <f t="shared" si="186"/>
        <v>0.10869565217391304</v>
      </c>
      <c r="AP163" s="4">
        <v>14</v>
      </c>
      <c r="AQ163" s="9">
        <f t="shared" si="187"/>
        <v>0.30434782608695654</v>
      </c>
      <c r="AR163" s="4">
        <v>70</v>
      </c>
      <c r="AS163" s="9">
        <f t="shared" si="188"/>
        <v>1.5217391304347827</v>
      </c>
      <c r="AT163" s="5">
        <v>0.65216325805278896</v>
      </c>
      <c r="AU163" s="5">
        <v>4.8958142612658538E-2</v>
      </c>
      <c r="AV163" s="5">
        <v>0.36230606270130755</v>
      </c>
      <c r="AW163" s="5">
        <v>0.28985719535148147</v>
      </c>
      <c r="AX163" s="5">
        <v>107.16301265278405</v>
      </c>
      <c r="AY163" s="5">
        <v>106.74021833906262</v>
      </c>
      <c r="AZ163" s="5">
        <v>5.1955335637343651</v>
      </c>
      <c r="BA163" s="5">
        <v>3.1739130434782608</v>
      </c>
      <c r="BB163" s="5">
        <v>10.960275258054427</v>
      </c>
      <c r="BC163" s="6">
        <v>0.51825789273488021</v>
      </c>
      <c r="BD163" s="6">
        <v>0.50505050505050508</v>
      </c>
      <c r="BE163" s="5">
        <v>8.9126034192529353</v>
      </c>
      <c r="BF163" s="6">
        <v>0.6262626262626263</v>
      </c>
      <c r="BG163" s="6">
        <v>0.14141414141414141</v>
      </c>
      <c r="BH163" s="5">
        <v>3.7131585054537015</v>
      </c>
      <c r="BI163" s="5">
        <v>8.6640365127253034</v>
      </c>
      <c r="BJ163" s="5">
        <v>5.5441885024090816</v>
      </c>
      <c r="BK163" s="5">
        <v>6.0904831501332293</v>
      </c>
      <c r="BL163" s="5">
        <v>1.3364409189022881</v>
      </c>
      <c r="BM163" s="5">
        <v>0.81869070888381745</v>
      </c>
      <c r="BN163" s="5">
        <v>11.748909029875797</v>
      </c>
      <c r="BO163" t="s">
        <v>323</v>
      </c>
      <c r="BP163">
        <v>550000</v>
      </c>
    </row>
    <row r="164" spans="1:68" x14ac:dyDescent="0.3">
      <c r="A164" s="1" t="s">
        <v>197</v>
      </c>
      <c r="B164" s="1" t="s">
        <v>320</v>
      </c>
      <c r="C164" s="13" t="s">
        <v>179</v>
      </c>
      <c r="D164" s="7">
        <v>53</v>
      </c>
      <c r="E164" s="15" t="s">
        <v>213</v>
      </c>
      <c r="F164" s="15" t="s">
        <v>231</v>
      </c>
      <c r="G164" s="2">
        <f t="shared" si="168"/>
        <v>94393</v>
      </c>
      <c r="H164" s="7">
        <v>741</v>
      </c>
      <c r="I164" s="9">
        <f t="shared" si="169"/>
        <v>13.981132075471699</v>
      </c>
      <c r="J164" s="11">
        <v>607</v>
      </c>
      <c r="K164" s="11">
        <v>267</v>
      </c>
      <c r="L164" s="9">
        <f t="shared" si="170"/>
        <v>11.452830188679245</v>
      </c>
      <c r="M164" s="9">
        <f t="shared" si="171"/>
        <v>5.0377358490566042</v>
      </c>
      <c r="N164" s="12">
        <f t="shared" si="172"/>
        <v>0.43986820428336076</v>
      </c>
      <c r="O164" s="2">
        <v>339</v>
      </c>
      <c r="P164" s="4">
        <v>178</v>
      </c>
      <c r="Q164" s="9">
        <f t="shared" si="173"/>
        <v>6.3962264150943398</v>
      </c>
      <c r="R164" s="9">
        <f t="shared" si="174"/>
        <v>3.358490566037736</v>
      </c>
      <c r="S164" s="12">
        <f t="shared" si="175"/>
        <v>0.52507374631268433</v>
      </c>
      <c r="T164" s="4">
        <v>268</v>
      </c>
      <c r="U164" s="4">
        <v>89</v>
      </c>
      <c r="V164" s="9">
        <f t="shared" si="176"/>
        <v>5.0566037735849054</v>
      </c>
      <c r="W164" s="9">
        <f t="shared" si="177"/>
        <v>1.679245283018868</v>
      </c>
      <c r="X164" s="12">
        <f t="shared" si="178"/>
        <v>0.33208955223880599</v>
      </c>
      <c r="Y164" s="4">
        <v>144</v>
      </c>
      <c r="Z164" s="4">
        <v>118</v>
      </c>
      <c r="AA164" s="9">
        <f t="shared" si="179"/>
        <v>2.7169811320754715</v>
      </c>
      <c r="AB164" s="9">
        <f t="shared" si="180"/>
        <v>2.2264150943396226</v>
      </c>
      <c r="AC164" s="12">
        <f>Z164/Y164</f>
        <v>0.81944444444444442</v>
      </c>
      <c r="AD164" s="4">
        <v>155</v>
      </c>
      <c r="AE164" s="9">
        <f t="shared" si="181"/>
        <v>2.9245283018867925</v>
      </c>
      <c r="AF164" s="4">
        <v>31</v>
      </c>
      <c r="AG164" s="9">
        <f t="shared" si="182"/>
        <v>0.58490566037735847</v>
      </c>
      <c r="AH164" s="4">
        <v>124</v>
      </c>
      <c r="AI164" s="9">
        <f t="shared" si="183"/>
        <v>2.3396226415094339</v>
      </c>
      <c r="AJ164" s="4">
        <v>253</v>
      </c>
      <c r="AK164" s="9">
        <f t="shared" si="184"/>
        <v>4.7735849056603774</v>
      </c>
      <c r="AL164" s="4">
        <v>88</v>
      </c>
      <c r="AM164" s="9">
        <f t="shared" si="185"/>
        <v>1.6603773584905661</v>
      </c>
      <c r="AN164" s="4">
        <v>6</v>
      </c>
      <c r="AO164" s="9">
        <f t="shared" si="186"/>
        <v>0.11320754716981132</v>
      </c>
      <c r="AP164" s="4">
        <v>85</v>
      </c>
      <c r="AQ164" s="9">
        <f t="shared" si="187"/>
        <v>1.6037735849056605</v>
      </c>
      <c r="AR164" s="4">
        <v>118</v>
      </c>
      <c r="AS164" s="9">
        <f t="shared" si="188"/>
        <v>2.2264150943396226</v>
      </c>
      <c r="AT164" s="5">
        <v>5.0179898851886664</v>
      </c>
      <c r="AU164" s="5">
        <v>0.12758547481754789</v>
      </c>
      <c r="AV164" s="5">
        <v>3.6892946886932618</v>
      </c>
      <c r="AW164" s="5">
        <v>1.3286951964954044</v>
      </c>
      <c r="AX164" s="5">
        <v>114.36609673670786</v>
      </c>
      <c r="AY164" s="5">
        <v>103.89267557873248</v>
      </c>
      <c r="AZ164" s="5">
        <v>17.144672691050406</v>
      </c>
      <c r="BA164" s="5">
        <v>14.943396226415095</v>
      </c>
      <c r="BB164" s="5">
        <v>20.137086436494229</v>
      </c>
      <c r="BC164" s="6">
        <v>0.55268810788233191</v>
      </c>
      <c r="BD164" s="6">
        <v>0.51317957166392092</v>
      </c>
      <c r="BE164" s="5">
        <v>22.046972276565725</v>
      </c>
      <c r="BF164" s="6">
        <v>0.44151565074135091</v>
      </c>
      <c r="BG164" s="6">
        <v>0.2372322899505766</v>
      </c>
      <c r="BH164" s="5">
        <v>2.1389802411700223</v>
      </c>
      <c r="BI164" s="5">
        <v>8.5559209646800891</v>
      </c>
      <c r="BJ164" s="5">
        <v>4.7906289117030427</v>
      </c>
      <c r="BK164" s="5">
        <v>26.041208754683836</v>
      </c>
      <c r="BL164" s="5">
        <v>3.0640223676975245</v>
      </c>
      <c r="BM164" s="5">
        <v>0.38337341449135531</v>
      </c>
      <c r="BN164" s="5">
        <v>11.252912518534208</v>
      </c>
      <c r="BO164" t="s">
        <v>324</v>
      </c>
    </row>
    <row r="165" spans="1:68" x14ac:dyDescent="0.3">
      <c r="A165" s="1" t="s">
        <v>197</v>
      </c>
      <c r="B165" s="1" t="s">
        <v>320</v>
      </c>
      <c r="C165" s="14" t="s">
        <v>305</v>
      </c>
      <c r="D165" s="7">
        <v>7</v>
      </c>
      <c r="E165" s="15" t="s">
        <v>226</v>
      </c>
      <c r="F165" s="15" t="s">
        <v>258</v>
      </c>
      <c r="G165" s="2">
        <f t="shared" si="168"/>
        <v>2093</v>
      </c>
      <c r="H165" s="7">
        <v>9</v>
      </c>
      <c r="I165" s="9">
        <f t="shared" si="169"/>
        <v>1.2857142857142858</v>
      </c>
      <c r="J165" s="11">
        <v>18</v>
      </c>
      <c r="K165" s="11">
        <v>4</v>
      </c>
      <c r="L165" s="9">
        <f t="shared" si="170"/>
        <v>2.5714285714285716</v>
      </c>
      <c r="M165" s="9">
        <f t="shared" si="171"/>
        <v>0.5714285714285714</v>
      </c>
      <c r="N165" s="12">
        <f t="shared" si="172"/>
        <v>0.22222222222222221</v>
      </c>
      <c r="O165" s="2">
        <v>8</v>
      </c>
      <c r="P165" s="4">
        <v>3</v>
      </c>
      <c r="Q165" s="9">
        <f t="shared" si="173"/>
        <v>1.1428571428571428</v>
      </c>
      <c r="R165" s="9">
        <f t="shared" si="174"/>
        <v>0.42857142857142855</v>
      </c>
      <c r="S165" s="12">
        <f t="shared" si="175"/>
        <v>0.375</v>
      </c>
      <c r="T165" s="4">
        <v>10</v>
      </c>
      <c r="U165" s="4">
        <v>1</v>
      </c>
      <c r="V165" s="9">
        <f t="shared" si="176"/>
        <v>1.4285714285714286</v>
      </c>
      <c r="W165" s="9">
        <f t="shared" si="177"/>
        <v>0.14285714285714285</v>
      </c>
      <c r="X165" s="12">
        <f t="shared" si="178"/>
        <v>0.1</v>
      </c>
      <c r="Y165" s="4">
        <v>0</v>
      </c>
      <c r="Z165" s="4">
        <v>0</v>
      </c>
      <c r="AA165" s="9">
        <f t="shared" si="179"/>
        <v>0</v>
      </c>
      <c r="AB165" s="9">
        <f t="shared" si="180"/>
        <v>0</v>
      </c>
      <c r="AC165" s="12">
        <v>0</v>
      </c>
      <c r="AD165" s="4">
        <v>7</v>
      </c>
      <c r="AE165" s="9">
        <f t="shared" si="181"/>
        <v>1</v>
      </c>
      <c r="AF165" s="4">
        <v>4</v>
      </c>
      <c r="AG165" s="9">
        <f t="shared" si="182"/>
        <v>0.5714285714285714</v>
      </c>
      <c r="AH165" s="4">
        <v>3</v>
      </c>
      <c r="AI165" s="9">
        <f t="shared" si="183"/>
        <v>0.42857142857142855</v>
      </c>
      <c r="AJ165" s="4">
        <v>1</v>
      </c>
      <c r="AK165" s="9">
        <f t="shared" si="184"/>
        <v>0.14285714285714285</v>
      </c>
      <c r="AL165" s="4">
        <v>0</v>
      </c>
      <c r="AM165" s="9">
        <f t="shared" si="185"/>
        <v>0</v>
      </c>
      <c r="AN165" s="4">
        <v>0</v>
      </c>
      <c r="AO165" s="9">
        <f t="shared" si="186"/>
        <v>0</v>
      </c>
      <c r="AP165" s="4">
        <v>2</v>
      </c>
      <c r="AQ165" s="9">
        <f t="shared" si="187"/>
        <v>0.2857142857142857</v>
      </c>
      <c r="AR165" s="4">
        <v>7</v>
      </c>
      <c r="AS165" s="9">
        <f t="shared" si="188"/>
        <v>1</v>
      </c>
      <c r="AT165" s="5">
        <v>-0.15728656487631451</v>
      </c>
      <c r="AU165" s="5">
        <v>-0.1803572650277854</v>
      </c>
      <c r="AV165" s="5">
        <v>-0.16315997180071812</v>
      </c>
      <c r="AW165" s="5">
        <v>5.8734069244036069E-3</v>
      </c>
      <c r="AX165" s="5">
        <v>62.073000560442857</v>
      </c>
      <c r="AY165" s="5">
        <v>110.29864543883446</v>
      </c>
      <c r="AZ165" s="5">
        <v>-0.80324164751990179</v>
      </c>
      <c r="BA165" s="5">
        <v>0.14285714285714285</v>
      </c>
      <c r="BB165" s="5">
        <v>1.1466794075489728</v>
      </c>
      <c r="BC165" s="6">
        <v>0.25</v>
      </c>
      <c r="BD165" s="6">
        <v>0.25</v>
      </c>
      <c r="BE165" s="5">
        <v>3.4771041529170135</v>
      </c>
      <c r="BF165" s="6">
        <v>0.55555555555555558</v>
      </c>
      <c r="BG165" s="6">
        <v>0</v>
      </c>
      <c r="BH165" s="5">
        <v>1.6439848136902837</v>
      </c>
      <c r="BI165" s="5">
        <v>1.2329886102677128</v>
      </c>
      <c r="BJ165" s="5">
        <v>1.2886993341720108</v>
      </c>
      <c r="BK165" s="5">
        <v>0.49036534261213532</v>
      </c>
      <c r="BL165" s="5">
        <v>0</v>
      </c>
      <c r="BM165" s="5">
        <v>0</v>
      </c>
      <c r="BN165" s="5">
        <v>10</v>
      </c>
      <c r="BO165" t="s">
        <v>323</v>
      </c>
    </row>
    <row r="166" spans="1:68" x14ac:dyDescent="0.3">
      <c r="A166" s="1" t="s">
        <v>197</v>
      </c>
      <c r="B166" s="1" t="s">
        <v>320</v>
      </c>
      <c r="C166" s="14" t="s">
        <v>174</v>
      </c>
      <c r="D166" s="7">
        <v>52</v>
      </c>
      <c r="E166" s="15" t="s">
        <v>245</v>
      </c>
      <c r="F166" s="15" t="s">
        <v>299</v>
      </c>
      <c r="G166" s="2">
        <f t="shared" si="168"/>
        <v>73060</v>
      </c>
      <c r="H166" s="7">
        <v>322</v>
      </c>
      <c r="I166" s="9">
        <f t="shared" si="169"/>
        <v>6.1923076923076925</v>
      </c>
      <c r="J166" s="11">
        <v>308</v>
      </c>
      <c r="K166" s="11">
        <v>109</v>
      </c>
      <c r="L166" s="9">
        <f t="shared" si="170"/>
        <v>5.9230769230769234</v>
      </c>
      <c r="M166" s="9">
        <f t="shared" si="171"/>
        <v>2.0961538461538463</v>
      </c>
      <c r="N166" s="12">
        <f t="shared" si="172"/>
        <v>0.35389610389610388</v>
      </c>
      <c r="O166" s="2">
        <v>136</v>
      </c>
      <c r="P166" s="4">
        <v>63</v>
      </c>
      <c r="Q166" s="9">
        <f t="shared" si="173"/>
        <v>2.6153846153846154</v>
      </c>
      <c r="R166" s="9">
        <f t="shared" si="174"/>
        <v>1.2115384615384615</v>
      </c>
      <c r="S166" s="12">
        <f t="shared" si="175"/>
        <v>0.46323529411764708</v>
      </c>
      <c r="T166" s="4">
        <v>172</v>
      </c>
      <c r="U166" s="4">
        <v>46</v>
      </c>
      <c r="V166" s="9">
        <f t="shared" si="176"/>
        <v>3.3076923076923075</v>
      </c>
      <c r="W166" s="9">
        <f t="shared" si="177"/>
        <v>0.88461538461538458</v>
      </c>
      <c r="X166" s="12">
        <f t="shared" si="178"/>
        <v>0.26744186046511625</v>
      </c>
      <c r="Y166" s="4">
        <v>71</v>
      </c>
      <c r="Z166" s="4">
        <v>58</v>
      </c>
      <c r="AA166" s="9">
        <f t="shared" si="179"/>
        <v>1.3653846153846154</v>
      </c>
      <c r="AB166" s="9">
        <f t="shared" si="180"/>
        <v>1.1153846153846154</v>
      </c>
      <c r="AC166" s="12">
        <f t="shared" ref="AC166:AC172" si="189">Z166/Y166</f>
        <v>0.81690140845070425</v>
      </c>
      <c r="AD166" s="4">
        <v>162</v>
      </c>
      <c r="AE166" s="9">
        <f t="shared" si="181"/>
        <v>3.1153846153846154</v>
      </c>
      <c r="AF166" s="4">
        <v>43</v>
      </c>
      <c r="AG166" s="9">
        <f t="shared" si="182"/>
        <v>0.82692307692307687</v>
      </c>
      <c r="AH166" s="4">
        <v>119</v>
      </c>
      <c r="AI166" s="9">
        <f t="shared" si="183"/>
        <v>2.2884615384615383</v>
      </c>
      <c r="AJ166" s="4">
        <v>84</v>
      </c>
      <c r="AK166" s="9">
        <f t="shared" si="184"/>
        <v>1.6153846153846154</v>
      </c>
      <c r="AL166" s="4">
        <v>29</v>
      </c>
      <c r="AM166" s="9">
        <f t="shared" si="185"/>
        <v>0.55769230769230771</v>
      </c>
      <c r="AN166" s="4">
        <v>7</v>
      </c>
      <c r="AO166" s="9">
        <f t="shared" si="186"/>
        <v>0.13461538461538461</v>
      </c>
      <c r="AP166" s="4">
        <v>54</v>
      </c>
      <c r="AQ166" s="9">
        <f t="shared" si="187"/>
        <v>1.0384615384615385</v>
      </c>
      <c r="AR166" s="4">
        <v>112</v>
      </c>
      <c r="AS166" s="9">
        <f t="shared" si="188"/>
        <v>2.1538461538461537</v>
      </c>
      <c r="AT166" s="5">
        <v>0.87729741267104422</v>
      </c>
      <c r="AU166" s="5">
        <v>2.8818967840275198E-2</v>
      </c>
      <c r="AV166" s="5">
        <v>0.23719355237752757</v>
      </c>
      <c r="AW166" s="5">
        <v>0.64010386029351662</v>
      </c>
      <c r="AX166" s="5">
        <v>97.68904858689119</v>
      </c>
      <c r="AY166" s="5">
        <v>106.91369255461248</v>
      </c>
      <c r="AZ166" s="5">
        <v>6.49235296179054</v>
      </c>
      <c r="BA166" s="5">
        <v>6.5</v>
      </c>
      <c r="BB166" s="5">
        <v>11.103202846975089</v>
      </c>
      <c r="BC166" s="6">
        <v>0.4745902605824785</v>
      </c>
      <c r="BD166" s="6">
        <v>0.42857142857142855</v>
      </c>
      <c r="BE166" s="5">
        <v>14.549238245225368</v>
      </c>
      <c r="BF166" s="6">
        <v>0.55844155844155841</v>
      </c>
      <c r="BG166" s="6">
        <v>0.23051948051948051</v>
      </c>
      <c r="BH166" s="5">
        <v>3.7609809163017753</v>
      </c>
      <c r="BI166" s="5">
        <v>10.408296024183981</v>
      </c>
      <c r="BJ166" s="5">
        <v>6.346926115772634</v>
      </c>
      <c r="BK166" s="5">
        <v>9.676745810223462</v>
      </c>
      <c r="BL166" s="5">
        <v>1.3045699731957701</v>
      </c>
      <c r="BM166" s="5">
        <v>0.56696516707754763</v>
      </c>
      <c r="BN166" s="5">
        <v>13.7320720170888</v>
      </c>
      <c r="BO166" t="s">
        <v>323</v>
      </c>
      <c r="BP166">
        <v>170000</v>
      </c>
    </row>
    <row r="167" spans="1:68" x14ac:dyDescent="0.3">
      <c r="A167" s="1" t="s">
        <v>197</v>
      </c>
      <c r="B167" s="1" t="s">
        <v>320</v>
      </c>
      <c r="C167" s="14" t="s">
        <v>177</v>
      </c>
      <c r="D167" s="7">
        <v>34</v>
      </c>
      <c r="E167" s="15" t="s">
        <v>248</v>
      </c>
      <c r="F167" s="15" t="s">
        <v>230</v>
      </c>
      <c r="G167" s="2">
        <f t="shared" si="168"/>
        <v>18598</v>
      </c>
      <c r="H167" s="7">
        <v>82</v>
      </c>
      <c r="I167" s="9">
        <f t="shared" si="169"/>
        <v>2.4117647058823528</v>
      </c>
      <c r="J167" s="11">
        <v>85</v>
      </c>
      <c r="K167" s="11">
        <v>31</v>
      </c>
      <c r="L167" s="9">
        <f t="shared" si="170"/>
        <v>2.5</v>
      </c>
      <c r="M167" s="9">
        <f t="shared" si="171"/>
        <v>0.91176470588235292</v>
      </c>
      <c r="N167" s="12">
        <f t="shared" si="172"/>
        <v>0.36470588235294116</v>
      </c>
      <c r="O167" s="2">
        <v>31</v>
      </c>
      <c r="P167" s="4">
        <v>16</v>
      </c>
      <c r="Q167" s="9">
        <f t="shared" si="173"/>
        <v>0.91176470588235292</v>
      </c>
      <c r="R167" s="9">
        <f t="shared" si="174"/>
        <v>0.47058823529411764</v>
      </c>
      <c r="S167" s="12">
        <f t="shared" si="175"/>
        <v>0.5161290322580645</v>
      </c>
      <c r="T167" s="4">
        <v>54</v>
      </c>
      <c r="U167" s="4">
        <v>15</v>
      </c>
      <c r="V167" s="9">
        <f t="shared" si="176"/>
        <v>1.588235294117647</v>
      </c>
      <c r="W167" s="9">
        <f t="shared" si="177"/>
        <v>0.44117647058823528</v>
      </c>
      <c r="X167" s="12">
        <f t="shared" si="178"/>
        <v>0.27777777777777779</v>
      </c>
      <c r="Y167" s="4">
        <v>10</v>
      </c>
      <c r="Z167" s="4">
        <v>5</v>
      </c>
      <c r="AA167" s="9">
        <f t="shared" si="179"/>
        <v>0.29411764705882354</v>
      </c>
      <c r="AB167" s="9">
        <f t="shared" si="180"/>
        <v>0.14705882352941177</v>
      </c>
      <c r="AC167" s="12">
        <f t="shared" si="189"/>
        <v>0.5</v>
      </c>
      <c r="AD167" s="4">
        <v>69</v>
      </c>
      <c r="AE167" s="9">
        <f t="shared" si="181"/>
        <v>2.0294117647058822</v>
      </c>
      <c r="AF167" s="4">
        <v>23</v>
      </c>
      <c r="AG167" s="9">
        <f t="shared" si="182"/>
        <v>0.67647058823529416</v>
      </c>
      <c r="AH167" s="4">
        <v>46</v>
      </c>
      <c r="AI167" s="9">
        <f t="shared" si="183"/>
        <v>1.3529411764705883</v>
      </c>
      <c r="AJ167" s="4">
        <v>20</v>
      </c>
      <c r="AK167" s="9">
        <f t="shared" si="184"/>
        <v>0.58823529411764708</v>
      </c>
      <c r="AL167" s="4">
        <v>8</v>
      </c>
      <c r="AM167" s="9">
        <f t="shared" si="185"/>
        <v>0.23529411764705882</v>
      </c>
      <c r="AN167" s="4">
        <v>5</v>
      </c>
      <c r="AO167" s="9">
        <f t="shared" si="186"/>
        <v>0.14705882352941177</v>
      </c>
      <c r="AP167" s="4">
        <v>20</v>
      </c>
      <c r="AQ167" s="9">
        <f t="shared" si="187"/>
        <v>0.58823529411764708</v>
      </c>
      <c r="AR167" s="4">
        <v>38</v>
      </c>
      <c r="AS167" s="9">
        <f t="shared" si="188"/>
        <v>1.1176470588235294</v>
      </c>
      <c r="AT167" s="5">
        <v>0.13967883017004784</v>
      </c>
      <c r="AU167" s="5">
        <v>1.8025013034095864E-2</v>
      </c>
      <c r="AV167" s="5">
        <v>-0.12048616063605999</v>
      </c>
      <c r="AW167" s="5">
        <v>0.26016499080610783</v>
      </c>
      <c r="AX167" s="5">
        <v>91.115299278424544</v>
      </c>
      <c r="AY167" s="5">
        <v>103.94231790319843</v>
      </c>
      <c r="AZ167" s="5">
        <v>4.607448963178947</v>
      </c>
      <c r="BA167" s="5">
        <v>3.0882352941176472</v>
      </c>
      <c r="BB167" s="5">
        <v>13.54984406925476</v>
      </c>
      <c r="BC167" s="6">
        <v>0.45861297539149887</v>
      </c>
      <c r="BD167" s="6">
        <v>0.45294117647058824</v>
      </c>
      <c r="BE167" s="5">
        <v>10.39654141722187</v>
      </c>
      <c r="BF167" s="6">
        <v>0.63529411764705879</v>
      </c>
      <c r="BG167" s="6">
        <v>0.11764705882352941</v>
      </c>
      <c r="BH167" s="5">
        <v>5.1671314276727971</v>
      </c>
      <c r="BI167" s="5">
        <v>10.334262855345594</v>
      </c>
      <c r="BJ167" s="5">
        <v>6.9436291364070915</v>
      </c>
      <c r="BK167" s="5">
        <v>5.7242145006278751</v>
      </c>
      <c r="BL167" s="5">
        <v>1.4137505663075816</v>
      </c>
      <c r="BM167" s="5">
        <v>1.0402011749072271</v>
      </c>
      <c r="BN167" s="5">
        <v>18.281535648994513</v>
      </c>
      <c r="BO167" t="s">
        <v>323</v>
      </c>
      <c r="BP167">
        <v>75000</v>
      </c>
    </row>
    <row r="168" spans="1:68" x14ac:dyDescent="0.3">
      <c r="A168" s="1" t="s">
        <v>197</v>
      </c>
      <c r="B168" s="1" t="s">
        <v>320</v>
      </c>
      <c r="C168" s="14" t="s">
        <v>183</v>
      </c>
      <c r="D168" s="7">
        <v>4</v>
      </c>
      <c r="E168" s="15" t="s">
        <v>237</v>
      </c>
      <c r="F168" s="15" t="s">
        <v>280</v>
      </c>
      <c r="G168" s="2">
        <f t="shared" si="168"/>
        <v>932</v>
      </c>
      <c r="H168" s="7">
        <v>4</v>
      </c>
      <c r="I168" s="9">
        <f t="shared" si="169"/>
        <v>1</v>
      </c>
      <c r="J168" s="11">
        <v>1</v>
      </c>
      <c r="K168" s="11">
        <v>1</v>
      </c>
      <c r="L168" s="9">
        <f t="shared" si="170"/>
        <v>0.25</v>
      </c>
      <c r="M168" s="9">
        <f t="shared" si="171"/>
        <v>0.25</v>
      </c>
      <c r="N168" s="12">
        <f t="shared" si="172"/>
        <v>1</v>
      </c>
      <c r="O168" s="2">
        <v>1</v>
      </c>
      <c r="P168" s="4">
        <v>1</v>
      </c>
      <c r="Q168" s="9">
        <f t="shared" si="173"/>
        <v>0.25</v>
      </c>
      <c r="R168" s="9">
        <f t="shared" si="174"/>
        <v>0.25</v>
      </c>
      <c r="S168" s="12">
        <f t="shared" si="175"/>
        <v>1</v>
      </c>
      <c r="T168" s="4">
        <v>0</v>
      </c>
      <c r="U168" s="4">
        <v>0</v>
      </c>
      <c r="V168" s="9">
        <f t="shared" si="176"/>
        <v>0</v>
      </c>
      <c r="W168" s="9">
        <f t="shared" si="177"/>
        <v>0</v>
      </c>
      <c r="X168" s="12">
        <v>0</v>
      </c>
      <c r="Y168" s="4">
        <v>4</v>
      </c>
      <c r="Z168" s="4">
        <v>2</v>
      </c>
      <c r="AA168" s="9">
        <f t="shared" si="179"/>
        <v>1</v>
      </c>
      <c r="AB168" s="9">
        <f t="shared" si="180"/>
        <v>0.5</v>
      </c>
      <c r="AC168" s="12">
        <f t="shared" si="189"/>
        <v>0.5</v>
      </c>
      <c r="AD168" s="4">
        <v>1</v>
      </c>
      <c r="AE168" s="9">
        <f t="shared" si="181"/>
        <v>0.25</v>
      </c>
      <c r="AF168" s="4">
        <v>0</v>
      </c>
      <c r="AG168" s="9">
        <f t="shared" si="182"/>
        <v>0</v>
      </c>
      <c r="AH168" s="4">
        <v>1</v>
      </c>
      <c r="AI168" s="9">
        <f t="shared" si="183"/>
        <v>0.25</v>
      </c>
      <c r="AJ168" s="4">
        <v>0</v>
      </c>
      <c r="AK168" s="9">
        <f t="shared" si="184"/>
        <v>0</v>
      </c>
      <c r="AL168" s="4">
        <v>2</v>
      </c>
      <c r="AM168" s="9">
        <f t="shared" si="185"/>
        <v>0.5</v>
      </c>
      <c r="AN168" s="4">
        <v>0</v>
      </c>
      <c r="AO168" s="9">
        <f t="shared" si="186"/>
        <v>0</v>
      </c>
      <c r="AP168" s="4">
        <v>1</v>
      </c>
      <c r="AQ168" s="9">
        <f t="shared" si="187"/>
        <v>0.25</v>
      </c>
      <c r="AR168" s="4">
        <v>2</v>
      </c>
      <c r="AS168" s="9">
        <f t="shared" si="188"/>
        <v>0.5</v>
      </c>
      <c r="AT168" s="5">
        <v>2.9055933160072236E-2</v>
      </c>
      <c r="AU168" s="5">
        <v>7.4822145476580865E-2</v>
      </c>
      <c r="AV168" s="5">
        <v>2.309587375988925E-3</v>
      </c>
      <c r="AW168" s="5">
        <v>2.674634578408331E-2</v>
      </c>
      <c r="AX168" s="5">
        <v>97.855427019390689</v>
      </c>
      <c r="AY168" s="5">
        <v>95.581623853028617</v>
      </c>
      <c r="AZ168" s="5">
        <v>0.68258828104660452</v>
      </c>
      <c r="BA168" s="5">
        <v>1</v>
      </c>
      <c r="BB168" s="5">
        <v>10.300429184549355</v>
      </c>
      <c r="BC168" s="6">
        <v>0.7246376811594204</v>
      </c>
      <c r="BD168" s="6">
        <v>1</v>
      </c>
      <c r="BE168" s="5">
        <v>0.83886256928657144</v>
      </c>
      <c r="BF168" s="6">
        <v>0</v>
      </c>
      <c r="BG168" s="6">
        <v>4</v>
      </c>
      <c r="BH168" s="5">
        <v>0</v>
      </c>
      <c r="BI168" s="5">
        <v>0.52741572885557386</v>
      </c>
      <c r="BJ168" s="5">
        <v>0.23624837579241642</v>
      </c>
      <c r="BK168" s="5">
        <v>0</v>
      </c>
      <c r="BL168" s="5">
        <v>7.0528253841707089</v>
      </c>
      <c r="BM168" s="5">
        <v>0</v>
      </c>
      <c r="BN168" s="5">
        <v>26.595744680851066</v>
      </c>
      <c r="BO168" t="s">
        <v>323</v>
      </c>
      <c r="BP168">
        <v>45000</v>
      </c>
    </row>
    <row r="169" spans="1:68" x14ac:dyDescent="0.3">
      <c r="A169" s="1" t="s">
        <v>197</v>
      </c>
      <c r="B169" s="1" t="s">
        <v>320</v>
      </c>
      <c r="C169" s="14" t="s">
        <v>171</v>
      </c>
      <c r="D169" s="7">
        <v>49</v>
      </c>
      <c r="E169" s="15" t="s">
        <v>299</v>
      </c>
      <c r="F169" s="15" t="s">
        <v>244</v>
      </c>
      <c r="G169" s="2">
        <f t="shared" si="168"/>
        <v>75117</v>
      </c>
      <c r="H169" s="7">
        <v>1030</v>
      </c>
      <c r="I169" s="9">
        <f t="shared" si="169"/>
        <v>21.020408163265305</v>
      </c>
      <c r="J169" s="11">
        <v>793</v>
      </c>
      <c r="K169" s="11">
        <v>386</v>
      </c>
      <c r="L169" s="9">
        <f t="shared" si="170"/>
        <v>16.183673469387756</v>
      </c>
      <c r="M169" s="9">
        <f t="shared" si="171"/>
        <v>7.8775510204081636</v>
      </c>
      <c r="N169" s="12">
        <f t="shared" si="172"/>
        <v>0.48675914249684743</v>
      </c>
      <c r="O169" s="2">
        <v>503</v>
      </c>
      <c r="P169" s="4">
        <v>263</v>
      </c>
      <c r="Q169" s="9">
        <f t="shared" si="173"/>
        <v>10.26530612244898</v>
      </c>
      <c r="R169" s="9">
        <f t="shared" si="174"/>
        <v>5.3673469387755102</v>
      </c>
      <c r="S169" s="12">
        <f t="shared" si="175"/>
        <v>0.52286282306163023</v>
      </c>
      <c r="T169" s="4">
        <v>290</v>
      </c>
      <c r="U169" s="4">
        <v>123</v>
      </c>
      <c r="V169" s="9">
        <f t="shared" si="176"/>
        <v>5.9183673469387754</v>
      </c>
      <c r="W169" s="9">
        <f t="shared" si="177"/>
        <v>2.510204081632653</v>
      </c>
      <c r="X169" s="12">
        <f>U169/T169</f>
        <v>0.42413793103448277</v>
      </c>
      <c r="Y169" s="4">
        <v>170</v>
      </c>
      <c r="Z169" s="4">
        <v>135</v>
      </c>
      <c r="AA169" s="9">
        <f t="shared" si="179"/>
        <v>3.4693877551020407</v>
      </c>
      <c r="AB169" s="9">
        <f t="shared" si="180"/>
        <v>2.7551020408163267</v>
      </c>
      <c r="AC169" s="12">
        <f t="shared" si="189"/>
        <v>0.79411764705882348</v>
      </c>
      <c r="AD169" s="4">
        <v>397</v>
      </c>
      <c r="AE169" s="9">
        <f t="shared" si="181"/>
        <v>8.1020408163265305</v>
      </c>
      <c r="AF169" s="4">
        <v>84</v>
      </c>
      <c r="AG169" s="9">
        <f t="shared" si="182"/>
        <v>1.7142857142857142</v>
      </c>
      <c r="AH169" s="4">
        <v>313</v>
      </c>
      <c r="AI169" s="9">
        <f t="shared" si="183"/>
        <v>6.3877551020408161</v>
      </c>
      <c r="AJ169" s="4">
        <v>47</v>
      </c>
      <c r="AK169" s="9">
        <f t="shared" si="184"/>
        <v>0.95918367346938771</v>
      </c>
      <c r="AL169" s="4">
        <v>39</v>
      </c>
      <c r="AM169" s="9">
        <f t="shared" si="185"/>
        <v>0.79591836734693877</v>
      </c>
      <c r="AN169" s="4">
        <v>25</v>
      </c>
      <c r="AO169" s="9">
        <f t="shared" si="186"/>
        <v>0.51020408163265307</v>
      </c>
      <c r="AP169" s="4">
        <v>67</v>
      </c>
      <c r="AQ169" s="9">
        <f t="shared" si="187"/>
        <v>1.3673469387755102</v>
      </c>
      <c r="AR169" s="4">
        <v>72</v>
      </c>
      <c r="AS169" s="9">
        <f t="shared" si="188"/>
        <v>1.4693877551020409</v>
      </c>
      <c r="AT169" s="5">
        <v>5.6170637437389104</v>
      </c>
      <c r="AU169" s="5">
        <v>0.17946607272619225</v>
      </c>
      <c r="AV169" s="5">
        <v>3.9389252912567776</v>
      </c>
      <c r="AW169" s="5">
        <v>1.6781384524821326</v>
      </c>
      <c r="AX169" s="5">
        <v>113.7708286207199</v>
      </c>
      <c r="AY169" s="5">
        <v>99.195268929747982</v>
      </c>
      <c r="AZ169" s="5">
        <v>25.528035284994939</v>
      </c>
      <c r="BA169" s="5">
        <v>21</v>
      </c>
      <c r="BB169" s="5">
        <v>32.87671232876712</v>
      </c>
      <c r="BC169" s="6">
        <v>0.59345471306752706</v>
      </c>
      <c r="BD169" s="6">
        <v>0.56431273644388402</v>
      </c>
      <c r="BE169" s="5">
        <v>31.698261307302687</v>
      </c>
      <c r="BF169" s="6">
        <v>0.3656998738965952</v>
      </c>
      <c r="BG169" s="6">
        <v>0.21437578814627994</v>
      </c>
      <c r="BH169" s="5">
        <v>6.7335816341560921</v>
      </c>
      <c r="BI169" s="5">
        <v>25.090607755843536</v>
      </c>
      <c r="BJ169" s="5">
        <v>14.255193091437908</v>
      </c>
      <c r="BK169" s="5">
        <v>6.911015165634609</v>
      </c>
      <c r="BL169" s="5">
        <v>1.7063786963259775</v>
      </c>
      <c r="BM169" s="5">
        <v>1.8558057491006301</v>
      </c>
      <c r="BN169" s="5">
        <v>7.167308515190415</v>
      </c>
      <c r="BO169" t="s">
        <v>325</v>
      </c>
    </row>
    <row r="170" spans="1:68" x14ac:dyDescent="0.3">
      <c r="A170" s="1" t="s">
        <v>197</v>
      </c>
      <c r="B170" s="1" t="s">
        <v>320</v>
      </c>
      <c r="C170" s="14" t="s">
        <v>181</v>
      </c>
      <c r="D170" s="7">
        <v>37</v>
      </c>
      <c r="E170" s="15" t="s">
        <v>232</v>
      </c>
      <c r="F170" s="15" t="s">
        <v>257</v>
      </c>
      <c r="G170" s="2">
        <f t="shared" si="168"/>
        <v>18167</v>
      </c>
      <c r="H170" s="7">
        <v>36</v>
      </c>
      <c r="I170" s="9">
        <f t="shared" si="169"/>
        <v>0.97297297297297303</v>
      </c>
      <c r="J170" s="11">
        <v>50</v>
      </c>
      <c r="K170" s="11">
        <v>13</v>
      </c>
      <c r="L170" s="9">
        <f t="shared" si="170"/>
        <v>1.3513513513513513</v>
      </c>
      <c r="M170" s="9">
        <f t="shared" si="171"/>
        <v>0.35135135135135137</v>
      </c>
      <c r="N170" s="12">
        <f t="shared" si="172"/>
        <v>0.26</v>
      </c>
      <c r="O170" s="2">
        <v>9</v>
      </c>
      <c r="P170" s="4">
        <v>6</v>
      </c>
      <c r="Q170" s="9">
        <f t="shared" si="173"/>
        <v>0.24324324324324326</v>
      </c>
      <c r="R170" s="9">
        <f t="shared" si="174"/>
        <v>0.16216216216216217</v>
      </c>
      <c r="S170" s="12">
        <f t="shared" si="175"/>
        <v>0.66666666666666663</v>
      </c>
      <c r="T170" s="4">
        <v>41</v>
      </c>
      <c r="U170" s="4">
        <v>7</v>
      </c>
      <c r="V170" s="9">
        <f t="shared" si="176"/>
        <v>1.1081081081081081</v>
      </c>
      <c r="W170" s="9">
        <f t="shared" si="177"/>
        <v>0.1891891891891892</v>
      </c>
      <c r="X170" s="12">
        <f>U170/T170</f>
        <v>0.17073170731707318</v>
      </c>
      <c r="Y170" s="4">
        <v>6</v>
      </c>
      <c r="Z170" s="4">
        <v>3</v>
      </c>
      <c r="AA170" s="9">
        <f t="shared" si="179"/>
        <v>0.16216216216216217</v>
      </c>
      <c r="AB170" s="9">
        <f t="shared" si="180"/>
        <v>8.1081081081081086E-2</v>
      </c>
      <c r="AC170" s="12">
        <f t="shared" si="189"/>
        <v>0.5</v>
      </c>
      <c r="AD170" s="4">
        <v>33</v>
      </c>
      <c r="AE170" s="9">
        <f t="shared" si="181"/>
        <v>0.89189189189189189</v>
      </c>
      <c r="AF170" s="4">
        <v>10</v>
      </c>
      <c r="AG170" s="9">
        <f t="shared" si="182"/>
        <v>0.27027027027027029</v>
      </c>
      <c r="AH170" s="4">
        <v>23</v>
      </c>
      <c r="AI170" s="9">
        <f t="shared" si="183"/>
        <v>0.6216216216216216</v>
      </c>
      <c r="AJ170" s="4">
        <v>19</v>
      </c>
      <c r="AK170" s="9">
        <f t="shared" si="184"/>
        <v>0.51351351351351349</v>
      </c>
      <c r="AL170" s="4">
        <v>12</v>
      </c>
      <c r="AM170" s="9">
        <f t="shared" si="185"/>
        <v>0.32432432432432434</v>
      </c>
      <c r="AN170" s="4">
        <v>2</v>
      </c>
      <c r="AO170" s="9">
        <f t="shared" si="186"/>
        <v>5.4054054054054057E-2</v>
      </c>
      <c r="AP170" s="4">
        <v>12</v>
      </c>
      <c r="AQ170" s="9">
        <f t="shared" si="187"/>
        <v>0.32432432432432434</v>
      </c>
      <c r="AR170" s="4">
        <v>61</v>
      </c>
      <c r="AS170" s="9">
        <f t="shared" si="188"/>
        <v>1.6486486486486487</v>
      </c>
      <c r="AT170" s="5">
        <v>-8.3290950521648643E-2</v>
      </c>
      <c r="AU170" s="5">
        <v>-1.1003373218030316E-2</v>
      </c>
      <c r="AV170" s="5">
        <v>-0.28919592830419977</v>
      </c>
      <c r="AW170" s="5">
        <v>0.20590497778255112</v>
      </c>
      <c r="AX170" s="5">
        <v>78.528147481732134</v>
      </c>
      <c r="AY170" s="5">
        <v>105.45136464617104</v>
      </c>
      <c r="AZ170" s="5">
        <v>-8.7142104479292506E-2</v>
      </c>
      <c r="BA170" s="5">
        <v>1.3513513513513513</v>
      </c>
      <c r="BB170" s="5">
        <v>6.6053833874607806</v>
      </c>
      <c r="BC170" s="6">
        <v>0.34194528875379937</v>
      </c>
      <c r="BD170" s="6">
        <v>0.33</v>
      </c>
      <c r="BE170" s="5">
        <v>6.8435075072222169</v>
      </c>
      <c r="BF170" s="6">
        <v>0.82</v>
      </c>
      <c r="BG170" s="6">
        <v>0.12</v>
      </c>
      <c r="BH170" s="5">
        <v>2.5028078375427429</v>
      </c>
      <c r="BI170" s="5">
        <v>5.7564580263483096</v>
      </c>
      <c r="BJ170" s="5">
        <v>3.6996206954539508</v>
      </c>
      <c r="BK170" s="5">
        <v>5.784753875214232</v>
      </c>
      <c r="BL170" s="5">
        <v>2.1709362882304513</v>
      </c>
      <c r="BM170" s="5">
        <v>0.46353567631303716</v>
      </c>
      <c r="BN170" s="5">
        <v>18.564356435643564</v>
      </c>
      <c r="BO170" t="s">
        <v>323</v>
      </c>
      <c r="BP170">
        <v>67000</v>
      </c>
    </row>
    <row r="171" spans="1:68" x14ac:dyDescent="0.3">
      <c r="A171" s="1" t="s">
        <v>197</v>
      </c>
      <c r="B171" s="1" t="s">
        <v>320</v>
      </c>
      <c r="C171" s="14" t="s">
        <v>303</v>
      </c>
      <c r="D171" s="7">
        <v>12</v>
      </c>
      <c r="E171" s="15" t="s">
        <v>248</v>
      </c>
      <c r="F171" s="15" t="s">
        <v>222</v>
      </c>
      <c r="G171" s="2">
        <f t="shared" si="168"/>
        <v>6696</v>
      </c>
      <c r="H171" s="7">
        <v>20</v>
      </c>
      <c r="I171" s="9">
        <f t="shared" si="169"/>
        <v>1.6666666666666667</v>
      </c>
      <c r="J171" s="11">
        <v>33</v>
      </c>
      <c r="K171" s="11">
        <v>7</v>
      </c>
      <c r="L171" s="9">
        <f t="shared" si="170"/>
        <v>2.75</v>
      </c>
      <c r="M171" s="9">
        <f t="shared" si="171"/>
        <v>0.58333333333333337</v>
      </c>
      <c r="N171" s="12">
        <f t="shared" si="172"/>
        <v>0.21212121212121213</v>
      </c>
      <c r="O171" s="2">
        <v>8</v>
      </c>
      <c r="P171" s="4">
        <v>4</v>
      </c>
      <c r="Q171" s="9">
        <f t="shared" si="173"/>
        <v>0.66666666666666663</v>
      </c>
      <c r="R171" s="9">
        <f t="shared" si="174"/>
        <v>0.33333333333333331</v>
      </c>
      <c r="S171" s="12">
        <f t="shared" si="175"/>
        <v>0.5</v>
      </c>
      <c r="T171" s="4">
        <v>25</v>
      </c>
      <c r="U171" s="4">
        <v>3</v>
      </c>
      <c r="V171" s="9">
        <f t="shared" si="176"/>
        <v>2.0833333333333335</v>
      </c>
      <c r="W171" s="9">
        <f t="shared" si="177"/>
        <v>0.25</v>
      </c>
      <c r="X171" s="12">
        <f>U171/T171</f>
        <v>0.12</v>
      </c>
      <c r="Y171" s="4">
        <v>4</v>
      </c>
      <c r="Z171" s="4">
        <v>3</v>
      </c>
      <c r="AA171" s="9">
        <f t="shared" si="179"/>
        <v>0.33333333333333331</v>
      </c>
      <c r="AB171" s="9">
        <f t="shared" si="180"/>
        <v>0.25</v>
      </c>
      <c r="AC171" s="12">
        <f t="shared" si="189"/>
        <v>0.75</v>
      </c>
      <c r="AD171" s="4">
        <v>10</v>
      </c>
      <c r="AE171" s="9">
        <f t="shared" si="181"/>
        <v>0.83333333333333337</v>
      </c>
      <c r="AF171" s="4">
        <v>3</v>
      </c>
      <c r="AG171" s="9">
        <f t="shared" si="182"/>
        <v>0.25</v>
      </c>
      <c r="AH171" s="4">
        <v>7</v>
      </c>
      <c r="AI171" s="9">
        <f t="shared" si="183"/>
        <v>0.58333333333333337</v>
      </c>
      <c r="AJ171" s="4">
        <v>13</v>
      </c>
      <c r="AK171" s="9">
        <f t="shared" si="184"/>
        <v>1.0833333333333333</v>
      </c>
      <c r="AL171" s="4">
        <v>5</v>
      </c>
      <c r="AM171" s="9">
        <f t="shared" si="185"/>
        <v>0.41666666666666669</v>
      </c>
      <c r="AN171" s="4">
        <v>0</v>
      </c>
      <c r="AO171" s="9">
        <f t="shared" si="186"/>
        <v>0</v>
      </c>
      <c r="AP171" s="4">
        <v>5</v>
      </c>
      <c r="AQ171" s="9">
        <f t="shared" si="187"/>
        <v>0.41666666666666669</v>
      </c>
      <c r="AR171" s="4">
        <v>15</v>
      </c>
      <c r="AS171" s="9">
        <f t="shared" si="188"/>
        <v>1.25</v>
      </c>
      <c r="AT171" s="5">
        <v>-0.14322914834767872</v>
      </c>
      <c r="AU171" s="5">
        <v>-5.1336612310995962E-2</v>
      </c>
      <c r="AV171" s="5">
        <v>-0.21338184518129724</v>
      </c>
      <c r="AW171" s="5">
        <v>7.0152696833618522E-2</v>
      </c>
      <c r="AX171" s="5">
        <v>74.524246627236451</v>
      </c>
      <c r="AY171" s="5">
        <v>105.93860780689153</v>
      </c>
      <c r="AZ171" s="5">
        <v>0.20788854434533308</v>
      </c>
      <c r="BA171" s="5">
        <v>1.3333333333333333</v>
      </c>
      <c r="BB171" s="5">
        <v>5.7347670250896066</v>
      </c>
      <c r="BC171" s="6">
        <v>0.28768699654775604</v>
      </c>
      <c r="BD171" s="6">
        <v>0.25757575757575757</v>
      </c>
      <c r="BE171" s="5">
        <v>3.7040007773184733</v>
      </c>
      <c r="BF171" s="6">
        <v>0.75757575757575757</v>
      </c>
      <c r="BG171" s="6">
        <v>0.12121212121212122</v>
      </c>
      <c r="BH171" s="5">
        <v>0.660687445286821</v>
      </c>
      <c r="BI171" s="5">
        <v>1.541604039002582</v>
      </c>
      <c r="BJ171" s="5">
        <v>0.98648515339844134</v>
      </c>
      <c r="BK171" s="5">
        <v>3.411692921393283</v>
      </c>
      <c r="BL171" s="5">
        <v>2.4541641495098192</v>
      </c>
      <c r="BM171" s="5">
        <v>0</v>
      </c>
      <c r="BN171" s="5">
        <v>12.575452716297788</v>
      </c>
      <c r="BO171" t="s">
        <v>323</v>
      </c>
      <c r="BP171">
        <v>28311</v>
      </c>
    </row>
    <row r="172" spans="1:68" x14ac:dyDescent="0.3">
      <c r="A172" s="1" t="s">
        <v>197</v>
      </c>
      <c r="B172" s="1" t="s">
        <v>320</v>
      </c>
      <c r="C172" s="14" t="s">
        <v>300</v>
      </c>
      <c r="D172" s="7">
        <v>51</v>
      </c>
      <c r="E172" s="15" t="s">
        <v>225</v>
      </c>
      <c r="F172" s="15" t="s">
        <v>225</v>
      </c>
      <c r="G172" s="2">
        <f t="shared" si="168"/>
        <v>49776</v>
      </c>
      <c r="H172" s="7">
        <v>425</v>
      </c>
      <c r="I172" s="9">
        <f t="shared" si="169"/>
        <v>8.3333333333333339</v>
      </c>
      <c r="J172" s="11">
        <v>286</v>
      </c>
      <c r="K172" s="11">
        <v>153</v>
      </c>
      <c r="L172" s="9">
        <f t="shared" si="170"/>
        <v>5.6078431372549016</v>
      </c>
      <c r="M172" s="9">
        <f t="shared" si="171"/>
        <v>3</v>
      </c>
      <c r="N172" s="12">
        <f t="shared" si="172"/>
        <v>0.534965034965035</v>
      </c>
      <c r="O172" s="2">
        <v>256</v>
      </c>
      <c r="P172" s="4">
        <v>142</v>
      </c>
      <c r="Q172" s="9">
        <f t="shared" si="173"/>
        <v>5.0196078431372548</v>
      </c>
      <c r="R172" s="9">
        <f t="shared" si="174"/>
        <v>2.784313725490196</v>
      </c>
      <c r="S172" s="12">
        <f t="shared" si="175"/>
        <v>0.5546875</v>
      </c>
      <c r="T172" s="4">
        <v>30</v>
      </c>
      <c r="U172" s="4">
        <v>11</v>
      </c>
      <c r="V172" s="9">
        <f t="shared" si="176"/>
        <v>0.58823529411764708</v>
      </c>
      <c r="W172" s="9">
        <f t="shared" si="177"/>
        <v>0.21568627450980393</v>
      </c>
      <c r="X172" s="12">
        <f>U172/T172</f>
        <v>0.36666666666666664</v>
      </c>
      <c r="Y172" s="4">
        <v>152</v>
      </c>
      <c r="Z172" s="4">
        <v>108</v>
      </c>
      <c r="AA172" s="9">
        <f t="shared" si="179"/>
        <v>2.9803921568627452</v>
      </c>
      <c r="AB172" s="9">
        <f t="shared" si="180"/>
        <v>2.1176470588235294</v>
      </c>
      <c r="AC172" s="12">
        <f t="shared" si="189"/>
        <v>0.71052631578947367</v>
      </c>
      <c r="AD172" s="4">
        <v>337</v>
      </c>
      <c r="AE172" s="9">
        <f t="shared" si="181"/>
        <v>6.6078431372549016</v>
      </c>
      <c r="AF172" s="4">
        <v>103</v>
      </c>
      <c r="AG172" s="9">
        <f t="shared" si="182"/>
        <v>2.0196078431372548</v>
      </c>
      <c r="AH172" s="4">
        <v>234</v>
      </c>
      <c r="AI172" s="9">
        <f t="shared" si="183"/>
        <v>4.5882352941176467</v>
      </c>
      <c r="AJ172" s="4">
        <v>36</v>
      </c>
      <c r="AK172" s="9">
        <f t="shared" si="184"/>
        <v>0.70588235294117652</v>
      </c>
      <c r="AL172" s="4">
        <v>18</v>
      </c>
      <c r="AM172" s="9">
        <f t="shared" si="185"/>
        <v>0.35294117647058826</v>
      </c>
      <c r="AN172" s="4">
        <v>44</v>
      </c>
      <c r="AO172" s="9">
        <f t="shared" si="186"/>
        <v>0.86274509803921573</v>
      </c>
      <c r="AP172" s="4">
        <v>48</v>
      </c>
      <c r="AQ172" s="9">
        <f t="shared" si="187"/>
        <v>0.94117647058823528</v>
      </c>
      <c r="AR172" s="4">
        <v>101</v>
      </c>
      <c r="AS172" s="9">
        <f t="shared" si="188"/>
        <v>1.9803921568627452</v>
      </c>
      <c r="AT172" s="5">
        <v>3.5968617585473304</v>
      </c>
      <c r="AU172" s="5">
        <v>0.17342631429832836</v>
      </c>
      <c r="AV172" s="5">
        <v>2.2893137938255164</v>
      </c>
      <c r="AW172" s="5">
        <v>1.3075479647218138</v>
      </c>
      <c r="AX172" s="5">
        <v>117.76423037448798</v>
      </c>
      <c r="AY172" s="5">
        <v>96.962377616412127</v>
      </c>
      <c r="AZ172" s="5">
        <v>20.51012717353159</v>
      </c>
      <c r="BA172" s="5">
        <v>12.450980392156863</v>
      </c>
      <c r="BB172" s="5">
        <v>30.617164898746381</v>
      </c>
      <c r="BC172" s="6">
        <v>0.60218771253683978</v>
      </c>
      <c r="BD172" s="6">
        <v>0.55419580419580416</v>
      </c>
      <c r="BE172" s="5">
        <v>21.351257803974917</v>
      </c>
      <c r="BF172" s="6">
        <v>0.1048951048951049</v>
      </c>
      <c r="BG172" s="6">
        <v>0.53146853146853146</v>
      </c>
      <c r="BH172" s="5">
        <v>12.968698849185364</v>
      </c>
      <c r="BI172" s="5">
        <v>29.462869230188112</v>
      </c>
      <c r="BJ172" s="5">
        <v>19.006617536471651</v>
      </c>
      <c r="BK172" s="5">
        <v>6.8476648194879468</v>
      </c>
      <c r="BL172" s="5">
        <v>1.1885064955485356</v>
      </c>
      <c r="BM172" s="5">
        <v>5.1302380896858892</v>
      </c>
      <c r="BN172" s="5">
        <v>11.973657952504491</v>
      </c>
      <c r="BO172" t="s">
        <v>325</v>
      </c>
    </row>
    <row r="173" spans="1:68" x14ac:dyDescent="0.3">
      <c r="A173" s="1" t="s">
        <v>197</v>
      </c>
      <c r="B173" s="1" t="s">
        <v>320</v>
      </c>
      <c r="C173" s="41" t="s">
        <v>173</v>
      </c>
      <c r="D173" s="7">
        <v>28</v>
      </c>
      <c r="E173" s="15" t="s">
        <v>249</v>
      </c>
      <c r="F173" s="15" t="s">
        <v>230</v>
      </c>
      <c r="G173" s="2">
        <v>37156</v>
      </c>
      <c r="H173" s="7">
        <v>221</v>
      </c>
      <c r="I173" s="9">
        <v>7.8928571428571432</v>
      </c>
      <c r="J173" s="11">
        <v>196</v>
      </c>
      <c r="K173" s="11">
        <v>95</v>
      </c>
      <c r="L173" s="9">
        <v>7</v>
      </c>
      <c r="M173" s="9">
        <v>3.3928571428571428</v>
      </c>
      <c r="N173" s="12">
        <v>0.48469387755102039</v>
      </c>
      <c r="O173" s="2">
        <v>153</v>
      </c>
      <c r="P173" s="4">
        <v>87</v>
      </c>
      <c r="Q173" s="9">
        <v>5.4642857142857144</v>
      </c>
      <c r="R173" s="9">
        <v>3.1071428571428572</v>
      </c>
      <c r="S173" s="12">
        <v>0.56862745098039214</v>
      </c>
      <c r="T173" s="4">
        <v>43</v>
      </c>
      <c r="U173" s="4">
        <v>8</v>
      </c>
      <c r="V173" s="9">
        <v>1.5357142857142858</v>
      </c>
      <c r="W173" s="9">
        <v>0.2857142857142857</v>
      </c>
      <c r="X173" s="12">
        <v>0.18604651162790697</v>
      </c>
      <c r="Y173" s="4">
        <v>35</v>
      </c>
      <c r="Z173" s="4">
        <v>23</v>
      </c>
      <c r="AA173" s="9">
        <v>1.25</v>
      </c>
      <c r="AB173" s="9">
        <v>0.8214285714285714</v>
      </c>
      <c r="AC173" s="12">
        <v>0.65714285714285714</v>
      </c>
      <c r="AD173" s="4">
        <v>131</v>
      </c>
      <c r="AE173" s="9">
        <v>4.6785714285714288</v>
      </c>
      <c r="AF173" s="4">
        <v>58</v>
      </c>
      <c r="AG173" s="9">
        <v>2.0714285714285716</v>
      </c>
      <c r="AH173" s="4">
        <v>73</v>
      </c>
      <c r="AI173" s="9">
        <v>2.6071428571428572</v>
      </c>
      <c r="AJ173" s="4">
        <v>40</v>
      </c>
      <c r="AK173" s="9">
        <v>1.4285714285714286</v>
      </c>
      <c r="AL173" s="4">
        <v>23</v>
      </c>
      <c r="AM173" s="9">
        <v>0.8214285714285714</v>
      </c>
      <c r="AN173" s="4">
        <v>5</v>
      </c>
      <c r="AO173" s="9">
        <v>0.17857142857142858</v>
      </c>
      <c r="AP173" s="4">
        <v>30</v>
      </c>
      <c r="AQ173" s="9">
        <v>1.0714285714285714</v>
      </c>
      <c r="AR173" s="4">
        <v>47</v>
      </c>
      <c r="AS173" s="9">
        <v>1.6785714285714286</v>
      </c>
      <c r="AT173" s="5">
        <v>1.1882700317394179</v>
      </c>
      <c r="AU173" s="5">
        <v>7.675336624433747E-2</v>
      </c>
      <c r="AV173" s="5">
        <v>0.69749465330058402</v>
      </c>
      <c r="AW173" s="5">
        <v>0.49077537843883395</v>
      </c>
      <c r="AX173" s="5">
        <v>106.503864385406</v>
      </c>
      <c r="AY173" s="5">
        <v>104.38588184419272</v>
      </c>
      <c r="AZ173" s="5">
        <v>7.2423083926347793</v>
      </c>
      <c r="BA173" s="5">
        <v>9.8928571428571423</v>
      </c>
      <c r="BB173" s="5">
        <v>17.892130476908171</v>
      </c>
      <c r="BC173" s="6">
        <v>0.52270577105014193</v>
      </c>
      <c r="BD173" s="6">
        <v>0.50510204081632648</v>
      </c>
      <c r="BE173" s="5">
        <v>9.4563869559810083</v>
      </c>
      <c r="BF173" s="6">
        <v>0.21938775510204081</v>
      </c>
      <c r="BG173" s="6">
        <v>0.17857142857142858</v>
      </c>
      <c r="BH173" s="5">
        <v>5.371135011118481</v>
      </c>
      <c r="BI173" s="5">
        <v>6.7602216519249847</v>
      </c>
      <c r="BJ173" s="5">
        <v>5.434068707092635</v>
      </c>
      <c r="BK173" s="5">
        <v>4.8319804626923304</v>
      </c>
      <c r="BL173" s="5">
        <v>2.0344542595419757</v>
      </c>
      <c r="BM173" s="5">
        <v>0.42877923336416973</v>
      </c>
      <c r="BN173" s="5">
        <v>12.427506213753107</v>
      </c>
      <c r="BO173" t="s">
        <v>323</v>
      </c>
      <c r="BP173">
        <v>430000</v>
      </c>
    </row>
    <row r="174" spans="1:68" x14ac:dyDescent="0.3">
      <c r="A174" s="1" t="s">
        <v>197</v>
      </c>
      <c r="B174" s="1" t="s">
        <v>320</v>
      </c>
      <c r="C174" s="14" t="s">
        <v>184</v>
      </c>
      <c r="D174" s="7">
        <v>5</v>
      </c>
      <c r="E174" s="15" t="s">
        <v>282</v>
      </c>
      <c r="F174" s="15" t="s">
        <v>258</v>
      </c>
      <c r="G174" s="2">
        <f t="shared" ref="G174:G201" si="190">(E174*60+F174)*D174</f>
        <v>595</v>
      </c>
      <c r="H174" s="7">
        <v>0</v>
      </c>
      <c r="I174" s="9">
        <f t="shared" ref="I174:I201" si="191">H174/$D174</f>
        <v>0</v>
      </c>
      <c r="J174" s="11">
        <v>5</v>
      </c>
      <c r="K174" s="11">
        <v>0</v>
      </c>
      <c r="L174" s="9">
        <f t="shared" ref="L174:L201" si="192">J174/$D174</f>
        <v>1</v>
      </c>
      <c r="M174" s="9">
        <f t="shared" ref="M174:M201" si="193">K174/$D174</f>
        <v>0</v>
      </c>
      <c r="N174" s="12">
        <f>K174/J174</f>
        <v>0</v>
      </c>
      <c r="O174" s="2">
        <v>1</v>
      </c>
      <c r="P174" s="4">
        <v>0</v>
      </c>
      <c r="Q174" s="9">
        <f t="shared" ref="Q174:Q201" si="194">O174/$D174</f>
        <v>0.2</v>
      </c>
      <c r="R174" s="9">
        <f t="shared" ref="R174:R201" si="195">P174/$D174</f>
        <v>0</v>
      </c>
      <c r="S174" s="12">
        <f>P174/O174</f>
        <v>0</v>
      </c>
      <c r="T174" s="4">
        <v>4</v>
      </c>
      <c r="U174" s="4">
        <v>0</v>
      </c>
      <c r="V174" s="9">
        <f t="shared" ref="V174:V201" si="196">T174/$D174</f>
        <v>0.8</v>
      </c>
      <c r="W174" s="9">
        <f t="shared" ref="W174:W201" si="197">U174/$D174</f>
        <v>0</v>
      </c>
      <c r="X174" s="12">
        <f>U174/T174</f>
        <v>0</v>
      </c>
      <c r="Y174" s="4">
        <v>0</v>
      </c>
      <c r="Z174" s="4">
        <v>0</v>
      </c>
      <c r="AA174" s="9">
        <f t="shared" ref="AA174:AA201" si="198">Y174/$D174</f>
        <v>0</v>
      </c>
      <c r="AB174" s="9">
        <f t="shared" ref="AB174:AB201" si="199">Z174/$D174</f>
        <v>0</v>
      </c>
      <c r="AC174" s="12">
        <v>0</v>
      </c>
      <c r="AD174" s="4">
        <v>0</v>
      </c>
      <c r="AE174" s="9">
        <f t="shared" ref="AE174:AE201" si="200">AD174/$D174</f>
        <v>0</v>
      </c>
      <c r="AF174" s="4">
        <v>0</v>
      </c>
      <c r="AG174" s="9">
        <f t="shared" ref="AG174:AG201" si="201">AF174/$D174</f>
        <v>0</v>
      </c>
      <c r="AH174" s="4">
        <v>0</v>
      </c>
      <c r="AI174" s="9">
        <f t="shared" ref="AI174:AI201" si="202">AH174/$D174</f>
        <v>0</v>
      </c>
      <c r="AJ174" s="4">
        <v>1</v>
      </c>
      <c r="AK174" s="9">
        <f t="shared" ref="AK174:AK201" si="203">AJ174/$D174</f>
        <v>0.2</v>
      </c>
      <c r="AL174" s="4">
        <v>1</v>
      </c>
      <c r="AM174" s="9">
        <f t="shared" ref="AM174:AM201" si="204">AL174/$D174</f>
        <v>0.2</v>
      </c>
      <c r="AN174" s="4">
        <v>0</v>
      </c>
      <c r="AO174" s="9">
        <f t="shared" ref="AO174:AO201" si="205">AN174/$D174</f>
        <v>0</v>
      </c>
      <c r="AP174" s="4">
        <v>0</v>
      </c>
      <c r="AQ174" s="9">
        <f t="shared" ref="AQ174:AQ201" si="206">AP174/$D174</f>
        <v>0</v>
      </c>
      <c r="AR174" s="4">
        <v>3</v>
      </c>
      <c r="AS174" s="9">
        <f t="shared" ref="AS174:AS201" si="207">AR174/$D174</f>
        <v>0.6</v>
      </c>
      <c r="AT174" s="5">
        <v>-7.9792895358236901E-2</v>
      </c>
      <c r="AU174" s="5">
        <v>-0.32185369556263621</v>
      </c>
      <c r="AV174" s="5">
        <v>-9.1148890455409207E-2</v>
      </c>
      <c r="AW174" s="5">
        <v>1.1355995097172302E-2</v>
      </c>
      <c r="AX174" s="5">
        <v>14.097392762908893</v>
      </c>
      <c r="AY174" s="5">
        <v>101.04522731838</v>
      </c>
      <c r="AZ174" s="5">
        <v>-1.7313793082396411</v>
      </c>
      <c r="BA174" s="5">
        <v>-0.6</v>
      </c>
      <c r="BB174" s="5">
        <v>-12.100840336134455</v>
      </c>
      <c r="BC174" s="6">
        <v>0</v>
      </c>
      <c r="BD174" s="6">
        <v>0</v>
      </c>
      <c r="BE174" s="5">
        <v>2.1841473565592167</v>
      </c>
      <c r="BF174" s="6">
        <v>0.8</v>
      </c>
      <c r="BG174" s="6">
        <v>0</v>
      </c>
      <c r="BH174" s="5">
        <v>0</v>
      </c>
      <c r="BI174" s="5">
        <v>0</v>
      </c>
      <c r="BJ174" s="5">
        <v>0</v>
      </c>
      <c r="BK174" s="5">
        <v>1.2083922844152641</v>
      </c>
      <c r="BL174" s="5">
        <v>5.5237254269303353</v>
      </c>
      <c r="BM174" s="5">
        <v>0</v>
      </c>
      <c r="BN174" s="5">
        <v>0</v>
      </c>
      <c r="BO174" t="s">
        <v>323</v>
      </c>
      <c r="BP174">
        <v>48000</v>
      </c>
    </row>
    <row r="175" spans="1:68" x14ac:dyDescent="0.3">
      <c r="A175" s="1" t="s">
        <v>197</v>
      </c>
      <c r="B175" s="1" t="s">
        <v>320</v>
      </c>
      <c r="C175" s="14" t="s">
        <v>301</v>
      </c>
      <c r="D175" s="7">
        <v>19</v>
      </c>
      <c r="E175" s="15" t="s">
        <v>254</v>
      </c>
      <c r="F175" s="15" t="s">
        <v>254</v>
      </c>
      <c r="G175" s="2">
        <f t="shared" si="190"/>
        <v>23180</v>
      </c>
      <c r="H175" s="7">
        <v>140</v>
      </c>
      <c r="I175" s="9">
        <f t="shared" si="191"/>
        <v>7.3684210526315788</v>
      </c>
      <c r="J175" s="11">
        <v>122</v>
      </c>
      <c r="K175" s="11">
        <v>52</v>
      </c>
      <c r="L175" s="9">
        <f t="shared" si="192"/>
        <v>6.4210526315789478</v>
      </c>
      <c r="M175" s="9">
        <f t="shared" si="193"/>
        <v>2.736842105263158</v>
      </c>
      <c r="N175" s="12">
        <f>K175/J175</f>
        <v>0.42622950819672129</v>
      </c>
      <c r="O175" s="2">
        <v>30</v>
      </c>
      <c r="P175" s="4">
        <v>19</v>
      </c>
      <c r="Q175" s="9">
        <f t="shared" si="194"/>
        <v>1.5789473684210527</v>
      </c>
      <c r="R175" s="9">
        <f t="shared" si="195"/>
        <v>1</v>
      </c>
      <c r="S175" s="12">
        <f>P175/O175</f>
        <v>0.6333333333333333</v>
      </c>
      <c r="T175" s="4">
        <v>92</v>
      </c>
      <c r="U175" s="4">
        <v>33</v>
      </c>
      <c r="V175" s="9">
        <f t="shared" si="196"/>
        <v>4.8421052631578947</v>
      </c>
      <c r="W175" s="9">
        <f t="shared" si="197"/>
        <v>1.736842105263158</v>
      </c>
      <c r="X175" s="12">
        <f>U175/T175</f>
        <v>0.35869565217391303</v>
      </c>
      <c r="Y175" s="4">
        <v>9</v>
      </c>
      <c r="Z175" s="4">
        <v>3</v>
      </c>
      <c r="AA175" s="9">
        <f t="shared" si="198"/>
        <v>0.47368421052631576</v>
      </c>
      <c r="AB175" s="9">
        <f t="shared" si="199"/>
        <v>0.15789473684210525</v>
      </c>
      <c r="AC175" s="12">
        <f>Z175/Y175</f>
        <v>0.33333333333333331</v>
      </c>
      <c r="AD175" s="4">
        <v>44</v>
      </c>
      <c r="AE175" s="9">
        <f t="shared" si="200"/>
        <v>2.3157894736842106</v>
      </c>
      <c r="AF175" s="4">
        <v>14</v>
      </c>
      <c r="AG175" s="9">
        <f t="shared" si="201"/>
        <v>0.73684210526315785</v>
      </c>
      <c r="AH175" s="4">
        <v>30</v>
      </c>
      <c r="AI175" s="9">
        <f t="shared" si="202"/>
        <v>1.5789473684210527</v>
      </c>
      <c r="AJ175" s="4">
        <v>17</v>
      </c>
      <c r="AK175" s="9">
        <f t="shared" si="203"/>
        <v>0.89473684210526316</v>
      </c>
      <c r="AL175" s="4">
        <v>10</v>
      </c>
      <c r="AM175" s="9">
        <f t="shared" si="204"/>
        <v>0.52631578947368418</v>
      </c>
      <c r="AN175" s="4">
        <v>7</v>
      </c>
      <c r="AO175" s="9">
        <f t="shared" si="205"/>
        <v>0.36842105263157893</v>
      </c>
      <c r="AP175" s="4">
        <v>15</v>
      </c>
      <c r="AQ175" s="9">
        <f t="shared" si="206"/>
        <v>0.78947368421052633</v>
      </c>
      <c r="AR175" s="4">
        <v>35</v>
      </c>
      <c r="AS175" s="9">
        <f t="shared" si="207"/>
        <v>1.8421052631578947</v>
      </c>
      <c r="AT175" s="5">
        <v>0.54526155186893543</v>
      </c>
      <c r="AU175" s="5">
        <v>5.645503556882852E-2</v>
      </c>
      <c r="AV175" s="5">
        <v>0.33572748326665613</v>
      </c>
      <c r="AW175" s="5">
        <v>0.20953406860227933</v>
      </c>
      <c r="AX175" s="5">
        <v>105.28890034910914</v>
      </c>
      <c r="AY175" s="5">
        <v>106.75562435760743</v>
      </c>
      <c r="AZ175" s="5">
        <v>3.7818628684484796</v>
      </c>
      <c r="BA175" s="5">
        <v>6.6842105263157894</v>
      </c>
      <c r="BB175" s="5">
        <v>13.149266609145815</v>
      </c>
      <c r="BC175" s="6">
        <v>0.55573197840584321</v>
      </c>
      <c r="BD175" s="6">
        <v>0.56147540983606559</v>
      </c>
      <c r="BE175" s="5">
        <v>6.0061331072606334</v>
      </c>
      <c r="BF175" s="6">
        <v>0.75409836065573765</v>
      </c>
      <c r="BG175" s="6">
        <v>7.3770491803278687E-2</v>
      </c>
      <c r="BH175" s="5">
        <v>1.4101886127269523</v>
      </c>
      <c r="BI175" s="5">
        <v>3.0218327415577546</v>
      </c>
      <c r="BJ175" s="5">
        <v>1.9852609414949616</v>
      </c>
      <c r="BK175" s="5">
        <v>2.1345833900114055</v>
      </c>
      <c r="BL175" s="5">
        <v>1.4178673981982528</v>
      </c>
      <c r="BM175" s="5">
        <v>0.65293939323274963</v>
      </c>
      <c r="BN175" s="5">
        <v>10.641316685584565</v>
      </c>
      <c r="BO175" t="s">
        <v>323</v>
      </c>
      <c r="BP175">
        <v>57580</v>
      </c>
    </row>
    <row r="176" spans="1:68" x14ac:dyDescent="0.3">
      <c r="A176" s="1" t="s">
        <v>197</v>
      </c>
      <c r="B176" s="1" t="s">
        <v>320</v>
      </c>
      <c r="C176" s="14" t="s">
        <v>86</v>
      </c>
      <c r="D176" s="7">
        <v>52</v>
      </c>
      <c r="E176" s="15" t="s">
        <v>245</v>
      </c>
      <c r="F176" s="15" t="s">
        <v>237</v>
      </c>
      <c r="G176" s="2">
        <f t="shared" si="190"/>
        <v>71916</v>
      </c>
      <c r="H176" s="7">
        <v>319</v>
      </c>
      <c r="I176" s="9">
        <f t="shared" si="191"/>
        <v>6.134615384615385</v>
      </c>
      <c r="J176" s="11">
        <v>297</v>
      </c>
      <c r="K176" s="11">
        <v>120</v>
      </c>
      <c r="L176" s="9">
        <f t="shared" si="192"/>
        <v>5.7115384615384617</v>
      </c>
      <c r="M176" s="9">
        <f t="shared" si="193"/>
        <v>2.3076923076923075</v>
      </c>
      <c r="N176" s="12">
        <f>K176/J176</f>
        <v>0.40404040404040403</v>
      </c>
      <c r="O176" s="2">
        <v>145</v>
      </c>
      <c r="P176" s="4">
        <v>74</v>
      </c>
      <c r="Q176" s="9">
        <f t="shared" si="194"/>
        <v>2.7884615384615383</v>
      </c>
      <c r="R176" s="9">
        <f t="shared" si="195"/>
        <v>1.4230769230769231</v>
      </c>
      <c r="S176" s="12">
        <f>P176/O176</f>
        <v>0.51034482758620692</v>
      </c>
      <c r="T176" s="4">
        <v>152</v>
      </c>
      <c r="U176" s="4">
        <v>46</v>
      </c>
      <c r="V176" s="9">
        <f t="shared" si="196"/>
        <v>2.9230769230769229</v>
      </c>
      <c r="W176" s="9">
        <f t="shared" si="197"/>
        <v>0.88461538461538458</v>
      </c>
      <c r="X176" s="12">
        <f>U176/T176</f>
        <v>0.30263157894736842</v>
      </c>
      <c r="Y176" s="4">
        <v>48</v>
      </c>
      <c r="Z176" s="4">
        <v>33</v>
      </c>
      <c r="AA176" s="9">
        <f t="shared" si="198"/>
        <v>0.92307692307692313</v>
      </c>
      <c r="AB176" s="9">
        <f t="shared" si="199"/>
        <v>0.63461538461538458</v>
      </c>
      <c r="AC176" s="12">
        <f>Z176/Y176</f>
        <v>0.6875</v>
      </c>
      <c r="AD176" s="4">
        <v>99</v>
      </c>
      <c r="AE176" s="9">
        <f t="shared" si="200"/>
        <v>1.9038461538461537</v>
      </c>
      <c r="AF176" s="4">
        <v>33</v>
      </c>
      <c r="AG176" s="9">
        <f t="shared" si="201"/>
        <v>0.63461538461538458</v>
      </c>
      <c r="AH176" s="4">
        <v>66</v>
      </c>
      <c r="AI176" s="9">
        <f t="shared" si="202"/>
        <v>1.2692307692307692</v>
      </c>
      <c r="AJ176" s="4">
        <v>201</v>
      </c>
      <c r="AK176" s="9">
        <f t="shared" si="203"/>
        <v>3.8653846153846154</v>
      </c>
      <c r="AL176" s="4">
        <v>77</v>
      </c>
      <c r="AM176" s="9">
        <f t="shared" si="204"/>
        <v>1.4807692307692308</v>
      </c>
      <c r="AN176" s="4">
        <v>1</v>
      </c>
      <c r="AO176" s="9">
        <f t="shared" si="205"/>
        <v>1.9230769230769232E-2</v>
      </c>
      <c r="AP176" s="4">
        <v>74</v>
      </c>
      <c r="AQ176" s="9">
        <f t="shared" si="206"/>
        <v>1.4230769230769231</v>
      </c>
      <c r="AR176" s="4">
        <v>136</v>
      </c>
      <c r="AS176" s="9">
        <f t="shared" si="207"/>
        <v>2.6153846153846154</v>
      </c>
      <c r="AT176" s="5">
        <v>2.0067608595096349</v>
      </c>
      <c r="AU176" s="5">
        <v>6.6970160504242787E-2</v>
      </c>
      <c r="AV176" s="5">
        <v>0.99240820429805987</v>
      </c>
      <c r="AW176" s="5">
        <v>1.0143526552115751</v>
      </c>
      <c r="AX176" s="5">
        <v>104.44483870345013</v>
      </c>
      <c r="AY176" s="5">
        <v>103.87648612483675</v>
      </c>
      <c r="AZ176" s="5">
        <v>10.276793925943753</v>
      </c>
      <c r="BA176" s="5">
        <v>8.2884615384615383</v>
      </c>
      <c r="BB176" s="5">
        <v>14.383447355247789</v>
      </c>
      <c r="BC176" s="6">
        <v>0.50138312586445366</v>
      </c>
      <c r="BD176" s="6">
        <v>0.48148148148148145</v>
      </c>
      <c r="BE176" s="5">
        <v>14.738582142158496</v>
      </c>
      <c r="BF176" s="6">
        <v>0.51178451178451179</v>
      </c>
      <c r="BG176" s="6">
        <v>0.16161616161616163</v>
      </c>
      <c r="BH176" s="5">
        <v>2.9322484014248063</v>
      </c>
      <c r="BI176" s="5">
        <v>5.8644968028496125</v>
      </c>
      <c r="BJ176" s="5">
        <v>3.9403769229238392</v>
      </c>
      <c r="BK176" s="5">
        <v>23.878504742288861</v>
      </c>
      <c r="BL176" s="5">
        <v>3.5189593475000467</v>
      </c>
      <c r="BM176" s="5">
        <v>8.228344796446177E-2</v>
      </c>
      <c r="BN176" s="5">
        <v>18.871773946750995</v>
      </c>
      <c r="BO176" t="s">
        <v>323</v>
      </c>
      <c r="BP176">
        <v>450000</v>
      </c>
    </row>
    <row r="177" spans="1:68" x14ac:dyDescent="0.3">
      <c r="A177" s="1" t="s">
        <v>197</v>
      </c>
      <c r="B177" s="1" t="s">
        <v>320</v>
      </c>
      <c r="C177" s="14" t="s">
        <v>182</v>
      </c>
      <c r="D177" s="7">
        <v>1</v>
      </c>
      <c r="E177" s="15" t="s">
        <v>226</v>
      </c>
      <c r="F177" s="15" t="s">
        <v>214</v>
      </c>
      <c r="G177" s="2">
        <f t="shared" si="190"/>
        <v>257</v>
      </c>
      <c r="H177" s="7">
        <v>0</v>
      </c>
      <c r="I177" s="9">
        <f t="shared" si="191"/>
        <v>0</v>
      </c>
      <c r="J177" s="11">
        <v>0</v>
      </c>
      <c r="K177" s="11">
        <v>0</v>
      </c>
      <c r="L177" s="9">
        <f t="shared" si="192"/>
        <v>0</v>
      </c>
      <c r="M177" s="9">
        <f t="shared" si="193"/>
        <v>0</v>
      </c>
      <c r="N177" s="12">
        <v>0</v>
      </c>
      <c r="O177" s="2">
        <v>0</v>
      </c>
      <c r="P177" s="4">
        <v>0</v>
      </c>
      <c r="Q177" s="9">
        <f t="shared" si="194"/>
        <v>0</v>
      </c>
      <c r="R177" s="9">
        <f t="shared" si="195"/>
        <v>0</v>
      </c>
      <c r="S177" s="12">
        <v>0</v>
      </c>
      <c r="T177" s="4">
        <v>0</v>
      </c>
      <c r="U177" s="4">
        <v>0</v>
      </c>
      <c r="V177" s="9">
        <f t="shared" si="196"/>
        <v>0</v>
      </c>
      <c r="W177" s="9">
        <f t="shared" si="197"/>
        <v>0</v>
      </c>
      <c r="X177" s="12">
        <v>0</v>
      </c>
      <c r="Y177" s="4">
        <v>0</v>
      </c>
      <c r="Z177" s="4">
        <v>0</v>
      </c>
      <c r="AA177" s="9">
        <f t="shared" si="198"/>
        <v>0</v>
      </c>
      <c r="AB177" s="9">
        <f t="shared" si="199"/>
        <v>0</v>
      </c>
      <c r="AC177" s="12">
        <v>0</v>
      </c>
      <c r="AD177" s="4">
        <v>1</v>
      </c>
      <c r="AE177" s="9">
        <f t="shared" si="200"/>
        <v>1</v>
      </c>
      <c r="AF177" s="4">
        <v>1</v>
      </c>
      <c r="AG177" s="9">
        <f t="shared" si="201"/>
        <v>1</v>
      </c>
      <c r="AH177" s="4">
        <v>0</v>
      </c>
      <c r="AI177" s="9">
        <f t="shared" si="202"/>
        <v>0</v>
      </c>
      <c r="AJ177" s="4">
        <v>0</v>
      </c>
      <c r="AK177" s="9">
        <f t="shared" si="203"/>
        <v>0</v>
      </c>
      <c r="AL177" s="4">
        <v>0</v>
      </c>
      <c r="AM177" s="9">
        <f t="shared" si="204"/>
        <v>0</v>
      </c>
      <c r="AN177" s="4">
        <v>0</v>
      </c>
      <c r="AO177" s="9">
        <f t="shared" si="205"/>
        <v>0</v>
      </c>
      <c r="AP177" s="4">
        <v>0</v>
      </c>
      <c r="AQ177" s="9">
        <f t="shared" si="206"/>
        <v>0</v>
      </c>
      <c r="AR177" s="4">
        <v>1</v>
      </c>
      <c r="AS177" s="9">
        <f t="shared" si="207"/>
        <v>1</v>
      </c>
      <c r="AT177" s="5">
        <v>8.5618864327154792E-3</v>
      </c>
      <c r="AU177" s="5">
        <v>7.9955359682946106E-2</v>
      </c>
      <c r="AV177" s="5">
        <v>9.3532563467843676E-3</v>
      </c>
      <c r="AW177" s="5">
        <v>-7.9136991406888785E-4</v>
      </c>
      <c r="AX177" s="5">
        <v>213.07093010556883</v>
      </c>
      <c r="AY177" s="5">
        <v>113.64400542596604</v>
      </c>
      <c r="AZ177" s="5">
        <v>8.8565695477245285E-2</v>
      </c>
      <c r="BA177" s="5">
        <v>1</v>
      </c>
      <c r="BB177" s="5">
        <v>9.3385214007782107</v>
      </c>
      <c r="BC177" s="6">
        <v>0</v>
      </c>
      <c r="BD177" s="6">
        <v>0</v>
      </c>
      <c r="BE177" s="5">
        <v>0</v>
      </c>
      <c r="BF177" s="6">
        <v>0</v>
      </c>
      <c r="BG177" s="6">
        <v>0</v>
      </c>
      <c r="BH177" s="5">
        <v>0.4781628981453257</v>
      </c>
      <c r="BI177" s="5">
        <v>0</v>
      </c>
      <c r="BJ177" s="5">
        <v>0.21418627066005069</v>
      </c>
      <c r="BK177" s="5">
        <v>0</v>
      </c>
      <c r="BL177" s="5">
        <v>0</v>
      </c>
      <c r="BM177" s="5">
        <v>0</v>
      </c>
      <c r="BN177" s="5">
        <v>0</v>
      </c>
      <c r="BO177" t="s">
        <v>323</v>
      </c>
      <c r="BP177">
        <v>50000</v>
      </c>
    </row>
    <row r="178" spans="1:68" x14ac:dyDescent="0.3">
      <c r="A178" s="1" t="s">
        <v>197</v>
      </c>
      <c r="B178" s="1" t="s">
        <v>320</v>
      </c>
      <c r="C178" s="22" t="s">
        <v>172</v>
      </c>
      <c r="D178" s="7">
        <v>33</v>
      </c>
      <c r="E178" s="15" t="s">
        <v>217</v>
      </c>
      <c r="F178" s="15" t="s">
        <v>246</v>
      </c>
      <c r="G178" s="2">
        <f t="shared" si="190"/>
        <v>21582</v>
      </c>
      <c r="H178" s="7">
        <v>42</v>
      </c>
      <c r="I178" s="9">
        <f t="shared" si="191"/>
        <v>1.2727272727272727</v>
      </c>
      <c r="J178" s="36">
        <v>51</v>
      </c>
      <c r="K178" s="36">
        <v>14</v>
      </c>
      <c r="L178" s="9">
        <f t="shared" si="192"/>
        <v>1.5454545454545454</v>
      </c>
      <c r="M178" s="9">
        <f t="shared" si="193"/>
        <v>0.42424242424242425</v>
      </c>
      <c r="N178" s="12">
        <f>K178/J178</f>
        <v>0.27450980392156865</v>
      </c>
      <c r="O178" s="2">
        <v>12</v>
      </c>
      <c r="P178" s="4">
        <v>3</v>
      </c>
      <c r="Q178" s="9">
        <f t="shared" si="194"/>
        <v>0.36363636363636365</v>
      </c>
      <c r="R178" s="9">
        <f t="shared" si="195"/>
        <v>9.0909090909090912E-2</v>
      </c>
      <c r="S178" s="12">
        <f>P178/O178</f>
        <v>0.25</v>
      </c>
      <c r="T178" s="4">
        <v>39</v>
      </c>
      <c r="U178" s="4">
        <v>11</v>
      </c>
      <c r="V178" s="9">
        <f t="shared" si="196"/>
        <v>1.1818181818181819</v>
      </c>
      <c r="W178" s="9">
        <f t="shared" si="197"/>
        <v>0.33333333333333331</v>
      </c>
      <c r="X178" s="12">
        <f>U178/T178</f>
        <v>0.28205128205128205</v>
      </c>
      <c r="Y178" s="4">
        <v>4</v>
      </c>
      <c r="Z178" s="4">
        <v>3</v>
      </c>
      <c r="AA178" s="9">
        <f t="shared" si="198"/>
        <v>0.12121212121212122</v>
      </c>
      <c r="AB178" s="9">
        <f t="shared" si="199"/>
        <v>9.0909090909090912E-2</v>
      </c>
      <c r="AC178" s="12">
        <f t="shared" ref="AC178:AC187" si="208">Z178/Y178</f>
        <v>0.75</v>
      </c>
      <c r="AD178" s="4">
        <v>38</v>
      </c>
      <c r="AE178" s="9">
        <f t="shared" si="200"/>
        <v>1.1515151515151516</v>
      </c>
      <c r="AF178" s="4">
        <v>16</v>
      </c>
      <c r="AG178" s="9">
        <f t="shared" si="201"/>
        <v>0.48484848484848486</v>
      </c>
      <c r="AH178" s="4">
        <v>22</v>
      </c>
      <c r="AI178" s="9">
        <f t="shared" si="202"/>
        <v>0.66666666666666663</v>
      </c>
      <c r="AJ178" s="4">
        <v>24</v>
      </c>
      <c r="AK178" s="9">
        <f t="shared" si="203"/>
        <v>0.72727272727272729</v>
      </c>
      <c r="AL178" s="4">
        <v>9</v>
      </c>
      <c r="AM178" s="9">
        <f t="shared" si="204"/>
        <v>0.27272727272727271</v>
      </c>
      <c r="AN178" s="4">
        <v>0</v>
      </c>
      <c r="AO178" s="9">
        <f t="shared" si="205"/>
        <v>0</v>
      </c>
      <c r="AP178" s="4">
        <v>10</v>
      </c>
      <c r="AQ178" s="9">
        <f t="shared" si="206"/>
        <v>0.30303030303030304</v>
      </c>
      <c r="AR178" s="4">
        <v>63</v>
      </c>
      <c r="AS178" s="9">
        <f t="shared" si="207"/>
        <v>1.9090909090909092</v>
      </c>
      <c r="AT178" s="5">
        <v>0.13951479311261841</v>
      </c>
      <c r="AU178" s="5">
        <v>1.5514572489587814E-2</v>
      </c>
      <c r="AV178" s="5">
        <v>3.155388406634214E-3</v>
      </c>
      <c r="AW178" s="5">
        <v>0.13635940470598421</v>
      </c>
      <c r="AX178" s="5">
        <v>95.498098491693995</v>
      </c>
      <c r="AY178" s="5">
        <v>108.30239908598442</v>
      </c>
      <c r="AZ178" s="5">
        <v>0.89314206710265365</v>
      </c>
      <c r="BA178" s="5">
        <v>1.9696969696969697</v>
      </c>
      <c r="BB178" s="5">
        <v>7.2282457603558523</v>
      </c>
      <c r="BC178" s="6">
        <v>0.39802880970432147</v>
      </c>
      <c r="BD178" s="6">
        <v>0.38235294117647056</v>
      </c>
      <c r="BE178" s="5">
        <v>4.9884322579881086</v>
      </c>
      <c r="BF178" s="6">
        <v>0.76470588235294112</v>
      </c>
      <c r="BG178" s="6">
        <v>7.8431372549019607E-2</v>
      </c>
      <c r="BH178" s="5">
        <v>3.0064309436904879</v>
      </c>
      <c r="BI178" s="5">
        <v>4.1338425475744209</v>
      </c>
      <c r="BJ178" s="5">
        <v>3.1983839744129283</v>
      </c>
      <c r="BK178" s="5">
        <v>5.4446152188338317</v>
      </c>
      <c r="BL178" s="5">
        <v>1.3705657335377606</v>
      </c>
      <c r="BM178" s="5">
        <v>0</v>
      </c>
      <c r="BN178" s="5">
        <v>15.933715742511154</v>
      </c>
      <c r="BO178" t="s">
        <v>323</v>
      </c>
      <c r="BP178">
        <v>270000</v>
      </c>
    </row>
    <row r="179" spans="1:68" x14ac:dyDescent="0.3">
      <c r="A179" s="1" t="s">
        <v>197</v>
      </c>
      <c r="B179" s="1" t="s">
        <v>317</v>
      </c>
      <c r="C179" s="14" t="s">
        <v>281</v>
      </c>
      <c r="D179" s="7">
        <v>1</v>
      </c>
      <c r="E179" s="15" t="s">
        <v>282</v>
      </c>
      <c r="F179" s="15" t="s">
        <v>213</v>
      </c>
      <c r="G179" s="2">
        <f t="shared" si="190"/>
        <v>89</v>
      </c>
      <c r="H179" s="7">
        <v>2</v>
      </c>
      <c r="I179" s="9">
        <f t="shared" si="191"/>
        <v>2</v>
      </c>
      <c r="J179" s="11">
        <v>0</v>
      </c>
      <c r="K179" s="11">
        <v>0</v>
      </c>
      <c r="L179" s="9">
        <f t="shared" si="192"/>
        <v>0</v>
      </c>
      <c r="M179" s="9">
        <f t="shared" si="193"/>
        <v>0</v>
      </c>
      <c r="N179" s="12">
        <v>0</v>
      </c>
      <c r="O179" s="2">
        <v>0</v>
      </c>
      <c r="P179" s="4">
        <v>0</v>
      </c>
      <c r="Q179" s="9">
        <f t="shared" si="194"/>
        <v>0</v>
      </c>
      <c r="R179" s="9">
        <f t="shared" si="195"/>
        <v>0</v>
      </c>
      <c r="S179" s="12">
        <v>0</v>
      </c>
      <c r="T179" s="4">
        <v>0</v>
      </c>
      <c r="U179" s="4">
        <v>0</v>
      </c>
      <c r="V179" s="9">
        <f t="shared" si="196"/>
        <v>0</v>
      </c>
      <c r="W179" s="9">
        <f t="shared" si="197"/>
        <v>0</v>
      </c>
      <c r="X179" s="12">
        <v>0</v>
      </c>
      <c r="Y179" s="4">
        <v>2</v>
      </c>
      <c r="Z179" s="4">
        <v>2</v>
      </c>
      <c r="AA179" s="9">
        <f t="shared" si="198"/>
        <v>2</v>
      </c>
      <c r="AB179" s="9">
        <f t="shared" si="199"/>
        <v>2</v>
      </c>
      <c r="AC179" s="12">
        <f t="shared" si="208"/>
        <v>1</v>
      </c>
      <c r="AD179" s="4">
        <v>0</v>
      </c>
      <c r="AE179" s="9">
        <f t="shared" si="200"/>
        <v>0</v>
      </c>
      <c r="AF179" s="4">
        <v>0</v>
      </c>
      <c r="AG179" s="9">
        <f t="shared" si="201"/>
        <v>0</v>
      </c>
      <c r="AH179" s="4">
        <v>0</v>
      </c>
      <c r="AI179" s="9">
        <f t="shared" si="202"/>
        <v>0</v>
      </c>
      <c r="AJ179" s="4">
        <v>0</v>
      </c>
      <c r="AK179" s="9">
        <f t="shared" si="203"/>
        <v>0</v>
      </c>
      <c r="AL179" s="4">
        <v>0</v>
      </c>
      <c r="AM179" s="9">
        <f t="shared" si="204"/>
        <v>0</v>
      </c>
      <c r="AN179" s="4">
        <v>0</v>
      </c>
      <c r="AO179" s="9">
        <f t="shared" si="205"/>
        <v>0</v>
      </c>
      <c r="AP179" s="4">
        <v>0</v>
      </c>
      <c r="AQ179" s="9">
        <f t="shared" si="206"/>
        <v>0</v>
      </c>
      <c r="AR179" s="4">
        <v>0</v>
      </c>
      <c r="AS179" s="9">
        <f t="shared" si="207"/>
        <v>0</v>
      </c>
      <c r="AT179" s="5">
        <v>3.4661796831446767E-2</v>
      </c>
      <c r="AU179" s="5">
        <v>0.93470013927496898</v>
      </c>
      <c r="AV179" s="5">
        <v>3.6257100606454859E-2</v>
      </c>
      <c r="AW179" s="5">
        <v>-1.5953037750080898E-3</v>
      </c>
      <c r="AX179" s="5">
        <v>250</v>
      </c>
      <c r="AY179" s="5">
        <v>121.2394890853887</v>
      </c>
      <c r="AZ179" s="5">
        <v>0.99925551702516324</v>
      </c>
      <c r="BA179" s="5">
        <v>2</v>
      </c>
      <c r="BB179" s="5">
        <v>53.932584269662918</v>
      </c>
      <c r="BC179" s="6">
        <v>1.1363636363636365</v>
      </c>
      <c r="BD179" s="6">
        <v>0</v>
      </c>
      <c r="BE179" s="5">
        <v>0.51398631725591271</v>
      </c>
      <c r="BF179" s="6">
        <v>0</v>
      </c>
      <c r="BG179" s="6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t="s">
        <v>323</v>
      </c>
    </row>
    <row r="180" spans="1:68" x14ac:dyDescent="0.3">
      <c r="A180" s="1" t="s">
        <v>197</v>
      </c>
      <c r="B180" s="1" t="s">
        <v>317</v>
      </c>
      <c r="C180" s="14" t="s">
        <v>137</v>
      </c>
      <c r="D180" s="7">
        <v>14</v>
      </c>
      <c r="E180" s="15" t="s">
        <v>220</v>
      </c>
      <c r="F180" s="15" t="s">
        <v>272</v>
      </c>
      <c r="G180" s="2">
        <f t="shared" si="190"/>
        <v>12530</v>
      </c>
      <c r="H180" s="7">
        <v>66</v>
      </c>
      <c r="I180" s="9">
        <f t="shared" si="191"/>
        <v>4.7142857142857144</v>
      </c>
      <c r="J180" s="11">
        <v>54</v>
      </c>
      <c r="K180" s="11">
        <v>22</v>
      </c>
      <c r="L180" s="9">
        <f t="shared" si="192"/>
        <v>3.8571428571428572</v>
      </c>
      <c r="M180" s="9">
        <f t="shared" si="193"/>
        <v>1.5714285714285714</v>
      </c>
      <c r="N180" s="12">
        <f t="shared" ref="N180:N187" si="209">K180/J180</f>
        <v>0.40740740740740738</v>
      </c>
      <c r="O180" s="2">
        <v>10</v>
      </c>
      <c r="P180" s="4">
        <v>5</v>
      </c>
      <c r="Q180" s="9">
        <f t="shared" si="194"/>
        <v>0.7142857142857143</v>
      </c>
      <c r="R180" s="9">
        <f t="shared" si="195"/>
        <v>0.35714285714285715</v>
      </c>
      <c r="S180" s="12">
        <f t="shared" ref="S180:S187" si="210">P180/O180</f>
        <v>0.5</v>
      </c>
      <c r="T180" s="4">
        <v>44</v>
      </c>
      <c r="U180" s="4">
        <v>17</v>
      </c>
      <c r="V180" s="9">
        <f t="shared" si="196"/>
        <v>3.1428571428571428</v>
      </c>
      <c r="W180" s="9">
        <f t="shared" si="197"/>
        <v>1.2142857142857142</v>
      </c>
      <c r="X180" s="12">
        <f t="shared" ref="X180:X187" si="211">U180/T180</f>
        <v>0.38636363636363635</v>
      </c>
      <c r="Y180" s="4">
        <v>6</v>
      </c>
      <c r="Z180" s="4">
        <v>5</v>
      </c>
      <c r="AA180" s="9">
        <f t="shared" si="198"/>
        <v>0.42857142857142855</v>
      </c>
      <c r="AB180" s="9">
        <f t="shared" si="199"/>
        <v>0.35714285714285715</v>
      </c>
      <c r="AC180" s="12">
        <f t="shared" si="208"/>
        <v>0.83333333333333337</v>
      </c>
      <c r="AD180" s="4">
        <v>23</v>
      </c>
      <c r="AE180" s="9">
        <f t="shared" si="200"/>
        <v>1.6428571428571428</v>
      </c>
      <c r="AF180" s="4">
        <v>10</v>
      </c>
      <c r="AG180" s="9">
        <f t="shared" si="201"/>
        <v>0.7142857142857143</v>
      </c>
      <c r="AH180" s="4">
        <v>13</v>
      </c>
      <c r="AI180" s="9">
        <f t="shared" si="202"/>
        <v>0.9285714285714286</v>
      </c>
      <c r="AJ180" s="4">
        <v>11</v>
      </c>
      <c r="AK180" s="9">
        <f t="shared" si="203"/>
        <v>0.7857142857142857</v>
      </c>
      <c r="AL180" s="4">
        <v>4</v>
      </c>
      <c r="AM180" s="9">
        <f t="shared" si="204"/>
        <v>0.2857142857142857</v>
      </c>
      <c r="AN180" s="4">
        <v>3</v>
      </c>
      <c r="AO180" s="9">
        <f t="shared" si="205"/>
        <v>0.21428571428571427</v>
      </c>
      <c r="AP180" s="4">
        <v>2</v>
      </c>
      <c r="AQ180" s="9">
        <f t="shared" si="206"/>
        <v>0.14285714285714285</v>
      </c>
      <c r="AR180" s="4">
        <v>20</v>
      </c>
      <c r="AS180" s="9">
        <f t="shared" si="207"/>
        <v>1.4285714285714286</v>
      </c>
      <c r="AT180" s="5">
        <v>0.40675779781938004</v>
      </c>
      <c r="AU180" s="5">
        <v>7.791051195263464E-2</v>
      </c>
      <c r="AV180" s="5">
        <v>0.48419096626739155</v>
      </c>
      <c r="AW180" s="5">
        <v>-7.7433168448011513E-2</v>
      </c>
      <c r="AX180" s="5">
        <v>126.57797549896284</v>
      </c>
      <c r="AY180" s="5">
        <v>115.1158125904041</v>
      </c>
      <c r="AZ180" s="5">
        <v>2.994197487503917</v>
      </c>
      <c r="BA180" s="5">
        <v>5.1428571428571432</v>
      </c>
      <c r="BB180" s="5">
        <v>13.790901835594573</v>
      </c>
      <c r="BC180" s="6">
        <v>0.5826271186440678</v>
      </c>
      <c r="BD180" s="6">
        <v>0.56481481481481477</v>
      </c>
      <c r="BE180" s="5">
        <v>3.4058837357870977</v>
      </c>
      <c r="BF180" s="6">
        <v>0.81481481481481477</v>
      </c>
      <c r="BG180" s="6">
        <v>0.1111111111111111</v>
      </c>
      <c r="BH180" s="5">
        <v>1.3730487689759632</v>
      </c>
      <c r="BI180" s="5">
        <v>1.7849633996687522</v>
      </c>
      <c r="BJ180" s="5">
        <v>1.4145866434319101</v>
      </c>
      <c r="BK180" s="5">
        <v>1.8321182826667037</v>
      </c>
      <c r="BL180" s="5">
        <v>1.0491992431040862</v>
      </c>
      <c r="BM180" s="5">
        <v>0.38144583866430382</v>
      </c>
      <c r="BN180" s="5">
        <v>3.4106412005457027</v>
      </c>
      <c r="BO180" t="s">
        <v>323</v>
      </c>
      <c r="BP180">
        <v>220000</v>
      </c>
    </row>
    <row r="181" spans="1:68" x14ac:dyDescent="0.3">
      <c r="A181" s="1" t="s">
        <v>197</v>
      </c>
      <c r="B181" s="1" t="s">
        <v>317</v>
      </c>
      <c r="C181" s="14" t="s">
        <v>278</v>
      </c>
      <c r="D181" s="7">
        <v>11</v>
      </c>
      <c r="E181" s="15" t="s">
        <v>277</v>
      </c>
      <c r="F181" s="15" t="s">
        <v>222</v>
      </c>
      <c r="G181" s="2">
        <f t="shared" si="190"/>
        <v>3498</v>
      </c>
      <c r="H181" s="7">
        <v>8</v>
      </c>
      <c r="I181" s="9">
        <f t="shared" si="191"/>
        <v>0.72727272727272729</v>
      </c>
      <c r="J181" s="11">
        <v>12</v>
      </c>
      <c r="K181" s="11">
        <v>2</v>
      </c>
      <c r="L181" s="9">
        <f t="shared" si="192"/>
        <v>1.0909090909090908</v>
      </c>
      <c r="M181" s="9">
        <f t="shared" si="193"/>
        <v>0.18181818181818182</v>
      </c>
      <c r="N181" s="12">
        <f t="shared" si="209"/>
        <v>0.16666666666666666</v>
      </c>
      <c r="O181" s="2">
        <v>3</v>
      </c>
      <c r="P181" s="4">
        <v>1</v>
      </c>
      <c r="Q181" s="9">
        <f t="shared" si="194"/>
        <v>0.27272727272727271</v>
      </c>
      <c r="R181" s="9">
        <f t="shared" si="195"/>
        <v>9.0909090909090912E-2</v>
      </c>
      <c r="S181" s="12">
        <f t="shared" si="210"/>
        <v>0.33333333333333331</v>
      </c>
      <c r="T181" s="4">
        <v>9</v>
      </c>
      <c r="U181" s="4">
        <v>1</v>
      </c>
      <c r="V181" s="9">
        <f t="shared" si="196"/>
        <v>0.81818181818181823</v>
      </c>
      <c r="W181" s="9">
        <f t="shared" si="197"/>
        <v>9.0909090909090912E-2</v>
      </c>
      <c r="X181" s="12">
        <f t="shared" si="211"/>
        <v>0.1111111111111111</v>
      </c>
      <c r="Y181" s="4">
        <v>6</v>
      </c>
      <c r="Z181" s="4">
        <v>3</v>
      </c>
      <c r="AA181" s="9">
        <f t="shared" si="198"/>
        <v>0.54545454545454541</v>
      </c>
      <c r="AB181" s="9">
        <f t="shared" si="199"/>
        <v>0.27272727272727271</v>
      </c>
      <c r="AC181" s="12">
        <f t="shared" si="208"/>
        <v>0.5</v>
      </c>
      <c r="AD181" s="4">
        <v>5</v>
      </c>
      <c r="AE181" s="9">
        <f t="shared" si="200"/>
        <v>0.45454545454545453</v>
      </c>
      <c r="AF181" s="4">
        <v>0</v>
      </c>
      <c r="AG181" s="9">
        <f t="shared" si="201"/>
        <v>0</v>
      </c>
      <c r="AH181" s="4">
        <v>5</v>
      </c>
      <c r="AI181" s="9">
        <f t="shared" si="202"/>
        <v>0.45454545454545453</v>
      </c>
      <c r="AJ181" s="4">
        <v>1</v>
      </c>
      <c r="AK181" s="9">
        <f t="shared" si="203"/>
        <v>9.0909090909090912E-2</v>
      </c>
      <c r="AL181" s="4">
        <v>1</v>
      </c>
      <c r="AM181" s="9">
        <f t="shared" si="204"/>
        <v>9.0909090909090912E-2</v>
      </c>
      <c r="AN181" s="4">
        <v>0</v>
      </c>
      <c r="AO181" s="9">
        <f t="shared" si="205"/>
        <v>0</v>
      </c>
      <c r="AP181" s="4">
        <v>2</v>
      </c>
      <c r="AQ181" s="9">
        <f t="shared" si="206"/>
        <v>0.18181818181818182</v>
      </c>
      <c r="AR181" s="4">
        <v>9</v>
      </c>
      <c r="AS181" s="9">
        <f t="shared" si="207"/>
        <v>0.81818181818181823</v>
      </c>
      <c r="AT181" s="5">
        <v>-0.18471603047382168</v>
      </c>
      <c r="AU181" s="5">
        <v>-0.12673484080536651</v>
      </c>
      <c r="AV181" s="5">
        <v>-0.16375593691408041</v>
      </c>
      <c r="AW181" s="5">
        <v>-2.0960093559741252E-2</v>
      </c>
      <c r="AX181" s="5">
        <v>56.773991118577285</v>
      </c>
      <c r="AY181" s="5">
        <v>115.01789596977099</v>
      </c>
      <c r="AZ181" s="5">
        <v>-1.0729291501488281</v>
      </c>
      <c r="BA181" s="5">
        <v>0</v>
      </c>
      <c r="BB181" s="5">
        <v>0</v>
      </c>
      <c r="BC181" s="6">
        <v>0.27322404371584696</v>
      </c>
      <c r="BD181" s="6">
        <v>0.20833333333333334</v>
      </c>
      <c r="BE181" s="5">
        <v>2.7201014022416969</v>
      </c>
      <c r="BF181" s="6">
        <v>0.75</v>
      </c>
      <c r="BG181" s="6">
        <v>0.5</v>
      </c>
      <c r="BH181" s="5">
        <v>0</v>
      </c>
      <c r="BI181" s="5">
        <v>1.9321991324425896</v>
      </c>
      <c r="BJ181" s="5">
        <v>0.86550112515146271</v>
      </c>
      <c r="BK181" s="5">
        <v>0.45632408136258368</v>
      </c>
      <c r="BL181" s="5">
        <v>0.93957021984664102</v>
      </c>
      <c r="BM181" s="5">
        <v>0</v>
      </c>
      <c r="BN181" s="5">
        <v>12.019230769230768</v>
      </c>
      <c r="BO181" t="s">
        <v>323</v>
      </c>
      <c r="BP181">
        <v>60000</v>
      </c>
    </row>
    <row r="182" spans="1:68" x14ac:dyDescent="0.3">
      <c r="A182" s="1" t="s">
        <v>197</v>
      </c>
      <c r="B182" s="1" t="s">
        <v>317</v>
      </c>
      <c r="C182" s="14" t="s">
        <v>136</v>
      </c>
      <c r="D182" s="7">
        <v>41</v>
      </c>
      <c r="E182" s="15" t="s">
        <v>257</v>
      </c>
      <c r="F182" s="15" t="s">
        <v>271</v>
      </c>
      <c r="G182" s="2">
        <f t="shared" si="190"/>
        <v>29110</v>
      </c>
      <c r="H182" s="7">
        <v>123</v>
      </c>
      <c r="I182" s="9">
        <f t="shared" si="191"/>
        <v>3</v>
      </c>
      <c r="J182" s="11">
        <v>105</v>
      </c>
      <c r="K182" s="11">
        <v>53</v>
      </c>
      <c r="L182" s="9">
        <f t="shared" si="192"/>
        <v>2.5609756097560976</v>
      </c>
      <c r="M182" s="9">
        <f t="shared" si="193"/>
        <v>1.2926829268292683</v>
      </c>
      <c r="N182" s="12">
        <f t="shared" si="209"/>
        <v>0.50476190476190474</v>
      </c>
      <c r="O182" s="2">
        <v>59</v>
      </c>
      <c r="P182" s="4">
        <v>43</v>
      </c>
      <c r="Q182" s="9">
        <f t="shared" si="194"/>
        <v>1.4390243902439024</v>
      </c>
      <c r="R182" s="9">
        <f t="shared" si="195"/>
        <v>1.0487804878048781</v>
      </c>
      <c r="S182" s="12">
        <f t="shared" si="210"/>
        <v>0.72881355932203384</v>
      </c>
      <c r="T182" s="4">
        <v>46</v>
      </c>
      <c r="U182" s="4">
        <v>10</v>
      </c>
      <c r="V182" s="9">
        <f t="shared" si="196"/>
        <v>1.1219512195121952</v>
      </c>
      <c r="W182" s="9">
        <f t="shared" si="197"/>
        <v>0.24390243902439024</v>
      </c>
      <c r="X182" s="12">
        <f t="shared" si="211"/>
        <v>0.21739130434782608</v>
      </c>
      <c r="Y182" s="4">
        <v>9</v>
      </c>
      <c r="Z182" s="4">
        <v>7</v>
      </c>
      <c r="AA182" s="9">
        <f t="shared" si="198"/>
        <v>0.21951219512195122</v>
      </c>
      <c r="AB182" s="9">
        <f t="shared" si="199"/>
        <v>0.17073170731707318</v>
      </c>
      <c r="AC182" s="12">
        <f t="shared" si="208"/>
        <v>0.77777777777777779</v>
      </c>
      <c r="AD182" s="4">
        <v>112</v>
      </c>
      <c r="AE182" s="9">
        <f t="shared" si="200"/>
        <v>2.7317073170731709</v>
      </c>
      <c r="AF182" s="4">
        <v>53</v>
      </c>
      <c r="AG182" s="9">
        <f t="shared" si="201"/>
        <v>1.2926829268292683</v>
      </c>
      <c r="AH182" s="4">
        <v>59</v>
      </c>
      <c r="AI182" s="9">
        <f t="shared" si="202"/>
        <v>1.4390243902439024</v>
      </c>
      <c r="AJ182" s="4">
        <v>28</v>
      </c>
      <c r="AK182" s="9">
        <f t="shared" si="203"/>
        <v>0.68292682926829273</v>
      </c>
      <c r="AL182" s="4">
        <v>28</v>
      </c>
      <c r="AM182" s="9">
        <f t="shared" si="204"/>
        <v>0.68292682926829273</v>
      </c>
      <c r="AN182" s="4">
        <v>8</v>
      </c>
      <c r="AO182" s="9">
        <f t="shared" si="205"/>
        <v>0.1951219512195122</v>
      </c>
      <c r="AP182" s="4">
        <v>18</v>
      </c>
      <c r="AQ182" s="9">
        <f t="shared" si="206"/>
        <v>0.43902439024390244</v>
      </c>
      <c r="AR182" s="4">
        <v>73</v>
      </c>
      <c r="AS182" s="9">
        <f t="shared" si="207"/>
        <v>1.7804878048780488</v>
      </c>
      <c r="AT182" s="5">
        <v>1.0244636874039026</v>
      </c>
      <c r="AU182" s="5">
        <v>8.4462825481599668E-2</v>
      </c>
      <c r="AV182" s="5">
        <v>0.77821969680293857</v>
      </c>
      <c r="AW182" s="5">
        <v>0.24624399060096414</v>
      </c>
      <c r="AX182" s="5">
        <v>115.94511441444708</v>
      </c>
      <c r="AY182" s="5">
        <v>107.48325434942936</v>
      </c>
      <c r="AZ182" s="5">
        <v>9.8518574738465485</v>
      </c>
      <c r="BA182" s="5">
        <v>5.5365853658536581</v>
      </c>
      <c r="BB182" s="5">
        <v>18.715218138096873</v>
      </c>
      <c r="BC182" s="6">
        <v>0.56442731277533043</v>
      </c>
      <c r="BD182" s="6">
        <v>0.55238095238095242</v>
      </c>
      <c r="BE182" s="5">
        <v>9.2953866079611878</v>
      </c>
      <c r="BF182" s="6">
        <v>0.43809523809523809</v>
      </c>
      <c r="BG182" s="6">
        <v>8.5714285714285715E-2</v>
      </c>
      <c r="BH182" s="5">
        <v>9.1733194868133534</v>
      </c>
      <c r="BI182" s="5">
        <v>10.211808485320525</v>
      </c>
      <c r="BJ182" s="5">
        <v>8.6832924150407038</v>
      </c>
      <c r="BK182" s="5">
        <v>6.3528677714858333</v>
      </c>
      <c r="BL182" s="5">
        <v>3.1612939063091519</v>
      </c>
      <c r="BM182" s="5">
        <v>1.282231082082824</v>
      </c>
      <c r="BN182" s="5">
        <v>14.177693761814746</v>
      </c>
      <c r="BO182" t="s">
        <v>323</v>
      </c>
      <c r="BP182">
        <v>200000</v>
      </c>
    </row>
    <row r="183" spans="1:68" x14ac:dyDescent="0.3">
      <c r="A183" s="1" t="s">
        <v>197</v>
      </c>
      <c r="B183" s="1" t="s">
        <v>317</v>
      </c>
      <c r="C183" s="14" t="s">
        <v>265</v>
      </c>
      <c r="D183" s="7">
        <v>54</v>
      </c>
      <c r="E183" s="15" t="s">
        <v>222</v>
      </c>
      <c r="F183" s="15" t="s">
        <v>266</v>
      </c>
      <c r="G183" s="2">
        <f t="shared" si="190"/>
        <v>60642</v>
      </c>
      <c r="H183" s="7">
        <v>504</v>
      </c>
      <c r="I183" s="9">
        <f t="shared" si="191"/>
        <v>9.3333333333333339</v>
      </c>
      <c r="J183" s="11">
        <v>461</v>
      </c>
      <c r="K183" s="11">
        <v>239</v>
      </c>
      <c r="L183" s="9">
        <f t="shared" si="192"/>
        <v>8.5370370370370363</v>
      </c>
      <c r="M183" s="9">
        <f t="shared" si="193"/>
        <v>4.4259259259259256</v>
      </c>
      <c r="N183" s="12">
        <f t="shared" si="209"/>
        <v>0.51843817787418656</v>
      </c>
      <c r="O183" s="2">
        <v>446</v>
      </c>
      <c r="P183" s="4">
        <v>238</v>
      </c>
      <c r="Q183" s="9">
        <f t="shared" si="194"/>
        <v>8.2592592592592595</v>
      </c>
      <c r="R183" s="9">
        <f t="shared" si="195"/>
        <v>4.4074074074074074</v>
      </c>
      <c r="S183" s="12">
        <f t="shared" si="210"/>
        <v>0.53363228699551568</v>
      </c>
      <c r="T183" s="4">
        <v>15</v>
      </c>
      <c r="U183" s="4">
        <v>1</v>
      </c>
      <c r="V183" s="9">
        <f t="shared" si="196"/>
        <v>0.27777777777777779</v>
      </c>
      <c r="W183" s="9">
        <f t="shared" si="197"/>
        <v>1.8518518518518517E-2</v>
      </c>
      <c r="X183" s="12">
        <f t="shared" si="211"/>
        <v>6.6666666666666666E-2</v>
      </c>
      <c r="Y183" s="4">
        <v>41</v>
      </c>
      <c r="Z183" s="4">
        <v>25</v>
      </c>
      <c r="AA183" s="9">
        <f t="shared" si="198"/>
        <v>0.7592592592592593</v>
      </c>
      <c r="AB183" s="9">
        <f t="shared" si="199"/>
        <v>0.46296296296296297</v>
      </c>
      <c r="AC183" s="12">
        <f t="shared" si="208"/>
        <v>0.6097560975609756</v>
      </c>
      <c r="AD183" s="4">
        <v>197</v>
      </c>
      <c r="AE183" s="9">
        <f t="shared" si="200"/>
        <v>3.6481481481481484</v>
      </c>
      <c r="AF183" s="4">
        <v>57</v>
      </c>
      <c r="AG183" s="9">
        <f t="shared" si="201"/>
        <v>1.0555555555555556</v>
      </c>
      <c r="AH183" s="4">
        <v>140</v>
      </c>
      <c r="AI183" s="9">
        <f t="shared" si="202"/>
        <v>2.5925925925925926</v>
      </c>
      <c r="AJ183" s="4">
        <v>112</v>
      </c>
      <c r="AK183" s="9">
        <f t="shared" si="203"/>
        <v>2.074074074074074</v>
      </c>
      <c r="AL183" s="4">
        <v>27</v>
      </c>
      <c r="AM183" s="9">
        <f t="shared" si="204"/>
        <v>0.5</v>
      </c>
      <c r="AN183" s="4">
        <v>17</v>
      </c>
      <c r="AO183" s="9">
        <f t="shared" si="205"/>
        <v>0.31481481481481483</v>
      </c>
      <c r="AP183" s="4">
        <v>62</v>
      </c>
      <c r="AQ183" s="9">
        <f t="shared" si="206"/>
        <v>1.1481481481481481</v>
      </c>
      <c r="AR183" s="4">
        <v>110</v>
      </c>
      <c r="AS183" s="9">
        <f t="shared" si="207"/>
        <v>2.0370370370370372</v>
      </c>
      <c r="AT183" s="5">
        <v>1.4519150469599997</v>
      </c>
      <c r="AU183" s="5">
        <v>5.7461761035322037E-2</v>
      </c>
      <c r="AV183" s="5">
        <v>1.3171230868453287</v>
      </c>
      <c r="AW183" s="5">
        <v>0.1347919601146709</v>
      </c>
      <c r="AX183" s="5">
        <v>104.35752364359602</v>
      </c>
      <c r="AY183" s="5">
        <v>110.73480858604557</v>
      </c>
      <c r="AZ183" s="5">
        <v>16.606196953132383</v>
      </c>
      <c r="BA183" s="5">
        <v>10.314814814814815</v>
      </c>
      <c r="BB183" s="5">
        <v>22.044127832195507</v>
      </c>
      <c r="BC183" s="6">
        <v>0.52605210420841686</v>
      </c>
      <c r="BD183" s="6">
        <v>0.5195227765726681</v>
      </c>
      <c r="BE183" s="5">
        <v>25.044277686436867</v>
      </c>
      <c r="BF183" s="6">
        <v>3.2537960954446853E-2</v>
      </c>
      <c r="BG183" s="6">
        <v>8.8937093275488072E-2</v>
      </c>
      <c r="BH183" s="5">
        <v>6.2374072083088832</v>
      </c>
      <c r="BI183" s="5">
        <v>15.319947529179711</v>
      </c>
      <c r="BJ183" s="5">
        <v>9.6563105051181708</v>
      </c>
      <c r="BK183" s="5">
        <v>20.666001889770563</v>
      </c>
      <c r="BL183" s="5">
        <v>1.4633199594940118</v>
      </c>
      <c r="BM183" s="5">
        <v>1.7226768878828684</v>
      </c>
      <c r="BN183" s="5">
        <v>11.459411503770516</v>
      </c>
      <c r="BO183" t="s">
        <v>325</v>
      </c>
    </row>
    <row r="184" spans="1:68" x14ac:dyDescent="0.3">
      <c r="A184" s="1" t="s">
        <v>197</v>
      </c>
      <c r="B184" s="1" t="s">
        <v>317</v>
      </c>
      <c r="C184" s="14" t="s">
        <v>279</v>
      </c>
      <c r="D184" s="7">
        <v>5</v>
      </c>
      <c r="E184" s="15" t="s">
        <v>226</v>
      </c>
      <c r="F184" s="15" t="s">
        <v>280</v>
      </c>
      <c r="G184" s="2">
        <f t="shared" si="190"/>
        <v>1465</v>
      </c>
      <c r="H184" s="7">
        <v>7</v>
      </c>
      <c r="I184" s="9">
        <f t="shared" si="191"/>
        <v>1.4</v>
      </c>
      <c r="J184" s="11">
        <v>8</v>
      </c>
      <c r="K184" s="11">
        <v>3</v>
      </c>
      <c r="L184" s="9">
        <f t="shared" si="192"/>
        <v>1.6</v>
      </c>
      <c r="M184" s="9">
        <f t="shared" si="193"/>
        <v>0.6</v>
      </c>
      <c r="N184" s="12">
        <f t="shared" si="209"/>
        <v>0.375</v>
      </c>
      <c r="O184" s="2">
        <v>5</v>
      </c>
      <c r="P184" s="4">
        <v>3</v>
      </c>
      <c r="Q184" s="9">
        <f t="shared" si="194"/>
        <v>1</v>
      </c>
      <c r="R184" s="9">
        <f t="shared" si="195"/>
        <v>0.6</v>
      </c>
      <c r="S184" s="12">
        <f t="shared" si="210"/>
        <v>0.6</v>
      </c>
      <c r="T184" s="4">
        <v>3</v>
      </c>
      <c r="U184" s="4">
        <v>0</v>
      </c>
      <c r="V184" s="9">
        <f t="shared" si="196"/>
        <v>0.6</v>
      </c>
      <c r="W184" s="9">
        <f t="shared" si="197"/>
        <v>0</v>
      </c>
      <c r="X184" s="12">
        <f t="shared" si="211"/>
        <v>0</v>
      </c>
      <c r="Y184" s="4">
        <v>1</v>
      </c>
      <c r="Z184" s="4">
        <v>1</v>
      </c>
      <c r="AA184" s="9">
        <f t="shared" si="198"/>
        <v>0.2</v>
      </c>
      <c r="AB184" s="9">
        <f t="shared" si="199"/>
        <v>0.2</v>
      </c>
      <c r="AC184" s="12">
        <f t="shared" si="208"/>
        <v>1</v>
      </c>
      <c r="AD184" s="4">
        <v>7</v>
      </c>
      <c r="AE184" s="9">
        <f t="shared" si="200"/>
        <v>1.4</v>
      </c>
      <c r="AF184" s="4">
        <v>2</v>
      </c>
      <c r="AG184" s="9">
        <f t="shared" si="201"/>
        <v>0.4</v>
      </c>
      <c r="AH184" s="4">
        <v>5</v>
      </c>
      <c r="AI184" s="9">
        <f t="shared" si="202"/>
        <v>1</v>
      </c>
      <c r="AJ184" s="4">
        <v>1</v>
      </c>
      <c r="AK184" s="9">
        <f t="shared" si="203"/>
        <v>0.2</v>
      </c>
      <c r="AL184" s="4">
        <v>0</v>
      </c>
      <c r="AM184" s="9">
        <f t="shared" si="204"/>
        <v>0</v>
      </c>
      <c r="AN184" s="4">
        <v>0</v>
      </c>
      <c r="AO184" s="9">
        <f t="shared" si="205"/>
        <v>0</v>
      </c>
      <c r="AP184" s="4">
        <v>1</v>
      </c>
      <c r="AQ184" s="9">
        <f t="shared" si="206"/>
        <v>0.2</v>
      </c>
      <c r="AR184" s="4">
        <v>1</v>
      </c>
      <c r="AS184" s="9">
        <f t="shared" si="207"/>
        <v>0.2</v>
      </c>
      <c r="AT184" s="5">
        <v>-1.3016808918321025E-2</v>
      </c>
      <c r="AU184" s="5">
        <v>-2.1324465122164134E-2</v>
      </c>
      <c r="AV184" s="5">
        <v>-1.1660968148166907E-2</v>
      </c>
      <c r="AW184" s="5">
        <v>-1.3558407701541172E-3</v>
      </c>
      <c r="AX184" s="5">
        <v>90.789424497826644</v>
      </c>
      <c r="AY184" s="5">
        <v>112.37626359951879</v>
      </c>
      <c r="AZ184" s="5">
        <v>0.80246811887708769</v>
      </c>
      <c r="BA184" s="5">
        <v>1.8</v>
      </c>
      <c r="BB184" s="5">
        <v>14.744027303754265</v>
      </c>
      <c r="BC184" s="6">
        <v>0.41469194312796209</v>
      </c>
      <c r="BD184" s="6">
        <v>0.375</v>
      </c>
      <c r="BE184" s="5">
        <v>1.674801211238472</v>
      </c>
      <c r="BF184" s="6">
        <v>0.375</v>
      </c>
      <c r="BG184" s="6">
        <v>0.125</v>
      </c>
      <c r="BH184" s="5">
        <v>0.83882501585903546</v>
      </c>
      <c r="BI184" s="5">
        <v>2.0970625396475886</v>
      </c>
      <c r="BJ184" s="5">
        <v>1.315089081629458</v>
      </c>
      <c r="BK184" s="5">
        <v>0.49811442933727951</v>
      </c>
      <c r="BL184" s="5">
        <v>0</v>
      </c>
      <c r="BM184" s="5">
        <v>0</v>
      </c>
      <c r="BN184" s="5">
        <v>10.593220338983052</v>
      </c>
      <c r="BO184" t="s">
        <v>323</v>
      </c>
    </row>
    <row r="185" spans="1:68" x14ac:dyDescent="0.3">
      <c r="A185" s="1" t="s">
        <v>197</v>
      </c>
      <c r="B185" s="1" t="s">
        <v>317</v>
      </c>
      <c r="C185" s="14" t="s">
        <v>147</v>
      </c>
      <c r="D185" s="7">
        <v>30</v>
      </c>
      <c r="E185" s="15" t="s">
        <v>230</v>
      </c>
      <c r="F185" s="15" t="s">
        <v>244</v>
      </c>
      <c r="G185" s="2">
        <f t="shared" si="190"/>
        <v>13590</v>
      </c>
      <c r="H185" s="7">
        <v>79</v>
      </c>
      <c r="I185" s="9">
        <f t="shared" si="191"/>
        <v>2.6333333333333333</v>
      </c>
      <c r="J185" s="11">
        <v>69</v>
      </c>
      <c r="K185" s="11">
        <v>26</v>
      </c>
      <c r="L185" s="9">
        <f t="shared" si="192"/>
        <v>2.2999999999999998</v>
      </c>
      <c r="M185" s="9">
        <f t="shared" si="193"/>
        <v>0.8666666666666667</v>
      </c>
      <c r="N185" s="12">
        <f t="shared" si="209"/>
        <v>0.37681159420289856</v>
      </c>
      <c r="O185" s="2">
        <v>16</v>
      </c>
      <c r="P185" s="4">
        <v>6</v>
      </c>
      <c r="Q185" s="9">
        <f t="shared" si="194"/>
        <v>0.53333333333333333</v>
      </c>
      <c r="R185" s="9">
        <f t="shared" si="195"/>
        <v>0.2</v>
      </c>
      <c r="S185" s="12">
        <f t="shared" si="210"/>
        <v>0.375</v>
      </c>
      <c r="T185" s="4">
        <v>53</v>
      </c>
      <c r="U185" s="4">
        <v>20</v>
      </c>
      <c r="V185" s="9">
        <f t="shared" si="196"/>
        <v>1.7666666666666666</v>
      </c>
      <c r="W185" s="9">
        <f t="shared" si="197"/>
        <v>0.66666666666666663</v>
      </c>
      <c r="X185" s="12">
        <f t="shared" si="211"/>
        <v>0.37735849056603776</v>
      </c>
      <c r="Y185" s="4">
        <v>14</v>
      </c>
      <c r="Z185" s="4">
        <v>7</v>
      </c>
      <c r="AA185" s="9">
        <f t="shared" si="198"/>
        <v>0.46666666666666667</v>
      </c>
      <c r="AB185" s="9">
        <f t="shared" si="199"/>
        <v>0.23333333333333334</v>
      </c>
      <c r="AC185" s="12">
        <f t="shared" si="208"/>
        <v>0.5</v>
      </c>
      <c r="AD185" s="4">
        <v>14</v>
      </c>
      <c r="AE185" s="9">
        <f t="shared" si="200"/>
        <v>0.46666666666666667</v>
      </c>
      <c r="AF185" s="4">
        <v>7</v>
      </c>
      <c r="AG185" s="9">
        <f t="shared" si="201"/>
        <v>0.23333333333333334</v>
      </c>
      <c r="AH185" s="4">
        <v>7</v>
      </c>
      <c r="AI185" s="9">
        <f t="shared" si="202"/>
        <v>0.23333333333333334</v>
      </c>
      <c r="AJ185" s="4">
        <v>24</v>
      </c>
      <c r="AK185" s="9">
        <f t="shared" si="203"/>
        <v>0.8</v>
      </c>
      <c r="AL185" s="4">
        <v>4</v>
      </c>
      <c r="AM185" s="9">
        <f t="shared" si="204"/>
        <v>0.13333333333333333</v>
      </c>
      <c r="AN185" s="4">
        <v>0</v>
      </c>
      <c r="AO185" s="9">
        <f t="shared" si="205"/>
        <v>0</v>
      </c>
      <c r="AP185" s="4">
        <v>14</v>
      </c>
      <c r="AQ185" s="9">
        <f t="shared" si="206"/>
        <v>0.46666666666666667</v>
      </c>
      <c r="AR185" s="4">
        <v>30</v>
      </c>
      <c r="AS185" s="9">
        <f t="shared" si="207"/>
        <v>1</v>
      </c>
      <c r="AT185" s="5">
        <v>1.6232138882617514E-2</v>
      </c>
      <c r="AU185" s="5">
        <v>2.8666028931774857E-3</v>
      </c>
      <c r="AV185" s="5">
        <v>0.15864469124884981</v>
      </c>
      <c r="AW185" s="5">
        <v>-0.14241255236623229</v>
      </c>
      <c r="AX185" s="5">
        <v>101.74648923225426</v>
      </c>
      <c r="AY185" s="5">
        <v>117.35746751242061</v>
      </c>
      <c r="AZ185" s="5">
        <v>3.9740496270296028</v>
      </c>
      <c r="BA185" s="5">
        <v>1.9</v>
      </c>
      <c r="BB185" s="5">
        <v>10.066225165562914</v>
      </c>
      <c r="BC185" s="6">
        <v>0.5255455029270889</v>
      </c>
      <c r="BD185" s="6">
        <v>0.52173913043478259</v>
      </c>
      <c r="BE185" s="5">
        <v>10.23129837482894</v>
      </c>
      <c r="BF185" s="6">
        <v>0.76811594202898548</v>
      </c>
      <c r="BG185" s="6">
        <v>0.20289855072463769</v>
      </c>
      <c r="BH185" s="5">
        <v>1.8989294785064921</v>
      </c>
      <c r="BI185" s="5">
        <v>1.8989294785064921</v>
      </c>
      <c r="BJ185" s="5">
        <v>1.7011969135427425</v>
      </c>
      <c r="BK185" s="5">
        <v>8.3038158628832406</v>
      </c>
      <c r="BL185" s="5">
        <v>0.96736324621738057</v>
      </c>
      <c r="BM185" s="5">
        <v>0</v>
      </c>
      <c r="BN185" s="5">
        <v>15.702108568864963</v>
      </c>
      <c r="BO185" t="s">
        <v>323</v>
      </c>
      <c r="BP185">
        <v>50000</v>
      </c>
    </row>
    <row r="186" spans="1:68" x14ac:dyDescent="0.3">
      <c r="A186" s="1" t="s">
        <v>197</v>
      </c>
      <c r="B186" s="1" t="s">
        <v>317</v>
      </c>
      <c r="C186" s="13" t="s">
        <v>145</v>
      </c>
      <c r="D186" s="27">
        <v>28</v>
      </c>
      <c r="E186" s="48" t="s">
        <v>257</v>
      </c>
      <c r="F186" s="48" t="s">
        <v>245</v>
      </c>
      <c r="G186" s="2">
        <f t="shared" si="190"/>
        <v>19124</v>
      </c>
      <c r="H186" s="19">
        <v>98</v>
      </c>
      <c r="I186" s="9">
        <f t="shared" si="191"/>
        <v>3.5</v>
      </c>
      <c r="J186" s="20">
        <v>98</v>
      </c>
      <c r="K186" s="20">
        <v>35</v>
      </c>
      <c r="L186" s="9">
        <f t="shared" si="192"/>
        <v>3.5</v>
      </c>
      <c r="M186" s="9">
        <f t="shared" si="193"/>
        <v>1.25</v>
      </c>
      <c r="N186" s="12">
        <f t="shared" si="209"/>
        <v>0.35714285714285715</v>
      </c>
      <c r="O186" s="2">
        <v>46</v>
      </c>
      <c r="P186" s="4">
        <v>21</v>
      </c>
      <c r="Q186" s="9">
        <f t="shared" si="194"/>
        <v>1.6428571428571428</v>
      </c>
      <c r="R186" s="9">
        <f t="shared" si="195"/>
        <v>0.75</v>
      </c>
      <c r="S186" s="12">
        <f t="shared" si="210"/>
        <v>0.45652173913043476</v>
      </c>
      <c r="T186" s="4">
        <v>52</v>
      </c>
      <c r="U186" s="4">
        <v>14</v>
      </c>
      <c r="V186" s="9">
        <f t="shared" si="196"/>
        <v>1.8571428571428572</v>
      </c>
      <c r="W186" s="9">
        <f t="shared" si="197"/>
        <v>0.5</v>
      </c>
      <c r="X186" s="12">
        <f t="shared" si="211"/>
        <v>0.26923076923076922</v>
      </c>
      <c r="Y186" s="4">
        <v>20</v>
      </c>
      <c r="Z186" s="4">
        <v>14</v>
      </c>
      <c r="AA186" s="9">
        <f t="shared" si="198"/>
        <v>0.7142857142857143</v>
      </c>
      <c r="AB186" s="9">
        <f t="shared" si="199"/>
        <v>0.5</v>
      </c>
      <c r="AC186" s="12">
        <f t="shared" si="208"/>
        <v>0.7</v>
      </c>
      <c r="AD186" s="4">
        <v>15</v>
      </c>
      <c r="AE186" s="9">
        <f t="shared" si="200"/>
        <v>0.5357142857142857</v>
      </c>
      <c r="AF186" s="4">
        <v>3</v>
      </c>
      <c r="AG186" s="9">
        <f t="shared" si="201"/>
        <v>0.10714285714285714</v>
      </c>
      <c r="AH186" s="4">
        <v>12</v>
      </c>
      <c r="AI186" s="9">
        <f t="shared" si="202"/>
        <v>0.42857142857142855</v>
      </c>
      <c r="AJ186" s="4">
        <v>23</v>
      </c>
      <c r="AK186" s="9">
        <f t="shared" si="203"/>
        <v>0.8214285714285714</v>
      </c>
      <c r="AL186" s="4">
        <v>15</v>
      </c>
      <c r="AM186" s="9">
        <f t="shared" si="204"/>
        <v>0.5357142857142857</v>
      </c>
      <c r="AN186" s="4">
        <v>0</v>
      </c>
      <c r="AO186" s="9">
        <f t="shared" si="205"/>
        <v>0</v>
      </c>
      <c r="AP186" s="4">
        <v>21</v>
      </c>
      <c r="AQ186" s="9">
        <f t="shared" si="206"/>
        <v>0.75</v>
      </c>
      <c r="AR186" s="4">
        <v>40</v>
      </c>
      <c r="AS186" s="9">
        <f t="shared" si="207"/>
        <v>1.4285714285714286</v>
      </c>
      <c r="AT186" s="5">
        <v>-0.3393426777355929</v>
      </c>
      <c r="AU186" s="5">
        <v>-4.2586405906997644E-2</v>
      </c>
      <c r="AV186" s="5">
        <v>-0.28396414120076524</v>
      </c>
      <c r="AW186" s="5">
        <v>-5.5378536534827688E-2</v>
      </c>
      <c r="AX186" s="5">
        <v>87.002745934231257</v>
      </c>
      <c r="AY186" s="5">
        <v>113.40354107538211</v>
      </c>
      <c r="AZ186" s="5">
        <v>2.2507999245520325</v>
      </c>
      <c r="BA186" s="5">
        <v>2.1785714285714284</v>
      </c>
      <c r="BB186" s="5">
        <v>7.6553022380255173</v>
      </c>
      <c r="BC186" s="6">
        <v>0.45880149812734083</v>
      </c>
      <c r="BD186" s="6">
        <v>0.42857142857142855</v>
      </c>
      <c r="BE186" s="5">
        <v>9.7267788661856169</v>
      </c>
      <c r="BF186" s="6">
        <v>0.53061224489795922</v>
      </c>
      <c r="BG186" s="6">
        <v>0.20408163265306123</v>
      </c>
      <c r="BH186" s="5">
        <v>0.53977100215233687</v>
      </c>
      <c r="BI186" s="5">
        <v>2.1590840086093475</v>
      </c>
      <c r="BJ186" s="5">
        <v>1.2089137238572407</v>
      </c>
      <c r="BK186" s="5">
        <v>5.2276341072820367</v>
      </c>
      <c r="BL186" s="5">
        <v>2.5778733233294946</v>
      </c>
      <c r="BM186" s="5">
        <v>0</v>
      </c>
      <c r="BN186" s="5">
        <v>16.431924882629108</v>
      </c>
      <c r="BO186" t="s">
        <v>323</v>
      </c>
      <c r="BP186">
        <v>60000</v>
      </c>
    </row>
    <row r="187" spans="1:68" x14ac:dyDescent="0.3">
      <c r="A187" s="1" t="s">
        <v>197</v>
      </c>
      <c r="B187" s="1" t="s">
        <v>317</v>
      </c>
      <c r="C187" s="14" t="s">
        <v>275</v>
      </c>
      <c r="D187" s="25">
        <v>14</v>
      </c>
      <c r="E187" s="26" t="s">
        <v>253</v>
      </c>
      <c r="F187" s="26" t="s">
        <v>259</v>
      </c>
      <c r="G187" s="2">
        <f t="shared" si="190"/>
        <v>11396</v>
      </c>
      <c r="H187" s="7">
        <v>32</v>
      </c>
      <c r="I187" s="9">
        <f t="shared" si="191"/>
        <v>2.2857142857142856</v>
      </c>
      <c r="J187" s="11">
        <v>39</v>
      </c>
      <c r="K187" s="11">
        <v>12</v>
      </c>
      <c r="L187" s="9">
        <f t="shared" si="192"/>
        <v>2.7857142857142856</v>
      </c>
      <c r="M187" s="9">
        <f t="shared" si="193"/>
        <v>0.8571428571428571</v>
      </c>
      <c r="N187" s="12">
        <f t="shared" si="209"/>
        <v>0.30769230769230771</v>
      </c>
      <c r="O187" s="2">
        <v>38</v>
      </c>
      <c r="P187" s="4">
        <v>12</v>
      </c>
      <c r="Q187" s="9">
        <f t="shared" si="194"/>
        <v>2.7142857142857144</v>
      </c>
      <c r="R187" s="9">
        <f t="shared" si="195"/>
        <v>0.8571428571428571</v>
      </c>
      <c r="S187" s="12">
        <f t="shared" si="210"/>
        <v>0.31578947368421051</v>
      </c>
      <c r="T187" s="4">
        <v>1</v>
      </c>
      <c r="U187" s="4">
        <v>0</v>
      </c>
      <c r="V187" s="9">
        <f t="shared" si="196"/>
        <v>7.1428571428571425E-2</v>
      </c>
      <c r="W187" s="9">
        <f t="shared" si="197"/>
        <v>0</v>
      </c>
      <c r="X187" s="12">
        <f t="shared" si="211"/>
        <v>0</v>
      </c>
      <c r="Y187" s="4">
        <v>18</v>
      </c>
      <c r="Z187" s="4">
        <v>8</v>
      </c>
      <c r="AA187" s="9">
        <f t="shared" si="198"/>
        <v>1.2857142857142858</v>
      </c>
      <c r="AB187" s="9">
        <f t="shared" si="199"/>
        <v>0.5714285714285714</v>
      </c>
      <c r="AC187" s="12">
        <f t="shared" si="208"/>
        <v>0.44444444444444442</v>
      </c>
      <c r="AD187" s="4">
        <v>39</v>
      </c>
      <c r="AE187" s="9">
        <f t="shared" si="200"/>
        <v>2.7857142857142856</v>
      </c>
      <c r="AF187" s="4">
        <v>16</v>
      </c>
      <c r="AG187" s="9">
        <f t="shared" si="201"/>
        <v>1.1428571428571428</v>
      </c>
      <c r="AH187" s="4">
        <v>23</v>
      </c>
      <c r="AI187" s="9">
        <f t="shared" si="202"/>
        <v>1.6428571428571428</v>
      </c>
      <c r="AJ187" s="4">
        <v>8</v>
      </c>
      <c r="AK187" s="9">
        <f t="shared" si="203"/>
        <v>0.5714285714285714</v>
      </c>
      <c r="AL187" s="4">
        <v>9</v>
      </c>
      <c r="AM187" s="9">
        <f t="shared" si="204"/>
        <v>0.6428571428571429</v>
      </c>
      <c r="AN187" s="4">
        <v>7</v>
      </c>
      <c r="AO187" s="9">
        <f t="shared" si="205"/>
        <v>0.5</v>
      </c>
      <c r="AP187" s="4">
        <v>7</v>
      </c>
      <c r="AQ187" s="9">
        <f t="shared" si="206"/>
        <v>0.5</v>
      </c>
      <c r="AR187" s="4">
        <v>21</v>
      </c>
      <c r="AS187" s="9">
        <f t="shared" si="207"/>
        <v>1.5</v>
      </c>
      <c r="AT187" s="5">
        <v>-0.11737076481409187</v>
      </c>
      <c r="AU187" s="5">
        <v>-2.4718307788155536E-2</v>
      </c>
      <c r="AV187" s="5">
        <v>-0.20783625643496961</v>
      </c>
      <c r="AW187" s="5">
        <v>9.0465491620877747E-2</v>
      </c>
      <c r="AX187" s="5">
        <v>82.000109070660514</v>
      </c>
      <c r="AY187" s="5">
        <v>107.75475754494192</v>
      </c>
      <c r="AZ187" s="5">
        <v>1.6009688161178894</v>
      </c>
      <c r="BA187" s="5">
        <v>3.6428571428571428</v>
      </c>
      <c r="BB187" s="5">
        <v>10.740610740610741</v>
      </c>
      <c r="BC187" s="6">
        <v>0.34100596760443308</v>
      </c>
      <c r="BD187" s="6">
        <v>0.30769230769230771</v>
      </c>
      <c r="BE187" s="5">
        <v>3.4433753883083744</v>
      </c>
      <c r="BF187" s="6">
        <v>2.564102564102564E-2</v>
      </c>
      <c r="BG187" s="6">
        <v>0.46153846153846156</v>
      </c>
      <c r="BH187" s="5">
        <v>2.4154862864540281</v>
      </c>
      <c r="BI187" s="5">
        <v>3.4722615367776655</v>
      </c>
      <c r="BJ187" s="5">
        <v>2.6373329125622704</v>
      </c>
      <c r="BK187" s="5">
        <v>1.4438630556052718</v>
      </c>
      <c r="BL187" s="5">
        <v>2.5956080783794269</v>
      </c>
      <c r="BM187" s="5">
        <v>0.97860695300240108</v>
      </c>
      <c r="BN187" s="5">
        <v>12.982195845697328</v>
      </c>
      <c r="BO187" t="s">
        <v>323</v>
      </c>
    </row>
    <row r="188" spans="1:68" x14ac:dyDescent="0.3">
      <c r="A188" s="1" t="s">
        <v>197</v>
      </c>
      <c r="B188" s="1" t="s">
        <v>317</v>
      </c>
      <c r="C188" s="14" t="s">
        <v>142</v>
      </c>
      <c r="D188" s="25">
        <v>3</v>
      </c>
      <c r="E188" s="26" t="s">
        <v>239</v>
      </c>
      <c r="F188" s="26" t="s">
        <v>247</v>
      </c>
      <c r="G188" s="2">
        <f t="shared" si="190"/>
        <v>450</v>
      </c>
      <c r="H188" s="7">
        <v>0</v>
      </c>
      <c r="I188" s="9">
        <f t="shared" si="191"/>
        <v>0</v>
      </c>
      <c r="J188" s="11">
        <v>0</v>
      </c>
      <c r="K188" s="11">
        <v>0</v>
      </c>
      <c r="L188" s="9">
        <f t="shared" si="192"/>
        <v>0</v>
      </c>
      <c r="M188" s="9">
        <f t="shared" si="193"/>
        <v>0</v>
      </c>
      <c r="N188" s="12">
        <v>0</v>
      </c>
      <c r="O188" s="2">
        <v>0</v>
      </c>
      <c r="P188" s="4">
        <v>0</v>
      </c>
      <c r="Q188" s="9">
        <f t="shared" si="194"/>
        <v>0</v>
      </c>
      <c r="R188" s="9">
        <f t="shared" si="195"/>
        <v>0</v>
      </c>
      <c r="S188" s="12">
        <v>0</v>
      </c>
      <c r="T188" s="4">
        <v>0</v>
      </c>
      <c r="U188" s="4">
        <v>0</v>
      </c>
      <c r="V188" s="9">
        <f t="shared" si="196"/>
        <v>0</v>
      </c>
      <c r="W188" s="9">
        <f t="shared" si="197"/>
        <v>0</v>
      </c>
      <c r="X188" s="12">
        <v>0</v>
      </c>
      <c r="Y188" s="4">
        <v>0</v>
      </c>
      <c r="Z188" s="4">
        <v>0</v>
      </c>
      <c r="AA188" s="9">
        <f t="shared" si="198"/>
        <v>0</v>
      </c>
      <c r="AB188" s="9">
        <f t="shared" si="199"/>
        <v>0</v>
      </c>
      <c r="AC188" s="12">
        <v>0</v>
      </c>
      <c r="AD188" s="4">
        <v>1</v>
      </c>
      <c r="AE188" s="9">
        <f t="shared" si="200"/>
        <v>0.33333333333333331</v>
      </c>
      <c r="AF188" s="4">
        <v>0</v>
      </c>
      <c r="AG188" s="9">
        <f t="shared" si="201"/>
        <v>0</v>
      </c>
      <c r="AH188" s="4">
        <v>1</v>
      </c>
      <c r="AI188" s="9">
        <f t="shared" si="202"/>
        <v>0.33333333333333331</v>
      </c>
      <c r="AJ188" s="4">
        <v>0</v>
      </c>
      <c r="AK188" s="9">
        <f t="shared" si="203"/>
        <v>0</v>
      </c>
      <c r="AL188" s="4">
        <v>0</v>
      </c>
      <c r="AM188" s="9">
        <f t="shared" si="204"/>
        <v>0</v>
      </c>
      <c r="AN188" s="4">
        <v>0</v>
      </c>
      <c r="AO188" s="9">
        <f t="shared" si="205"/>
        <v>0</v>
      </c>
      <c r="AP188" s="4">
        <v>0</v>
      </c>
      <c r="AQ188" s="9">
        <f t="shared" si="206"/>
        <v>0</v>
      </c>
      <c r="AR188" s="4">
        <v>1</v>
      </c>
      <c r="AS188" s="9">
        <f t="shared" si="207"/>
        <v>0.33333333333333331</v>
      </c>
      <c r="AT188" s="5">
        <v>-2.843543561264871E-3</v>
      </c>
      <c r="AU188" s="5">
        <v>-1.5165565660079311E-2</v>
      </c>
      <c r="AV188" s="5">
        <v>0</v>
      </c>
      <c r="AW188" s="5">
        <v>-2.843543561264871E-3</v>
      </c>
      <c r="AX188" s="5">
        <v>0</v>
      </c>
      <c r="AY188" s="5">
        <v>115.18837098986572</v>
      </c>
      <c r="AZ188" s="5">
        <v>-4.2831338140173744E-2</v>
      </c>
      <c r="BA188" s="5">
        <v>0.33333333333333331</v>
      </c>
      <c r="BB188" s="5">
        <v>5.333333333333333</v>
      </c>
      <c r="BC188" s="6">
        <v>0</v>
      </c>
      <c r="BD188" s="6">
        <v>0</v>
      </c>
      <c r="BE188" s="5">
        <v>0</v>
      </c>
      <c r="BF188" s="6">
        <v>0</v>
      </c>
      <c r="BG188" s="6">
        <v>0</v>
      </c>
      <c r="BH188" s="5">
        <v>0</v>
      </c>
      <c r="BI188" s="5">
        <v>0.81925243215565802</v>
      </c>
      <c r="BJ188" s="5">
        <v>0.3669724770642202</v>
      </c>
      <c r="BK188" s="5">
        <v>0</v>
      </c>
      <c r="BL188" s="5">
        <v>0</v>
      </c>
      <c r="BM188" s="5">
        <v>0</v>
      </c>
      <c r="BN188" s="5">
        <v>0</v>
      </c>
      <c r="BO188" t="s">
        <v>323</v>
      </c>
      <c r="BP188">
        <v>55000</v>
      </c>
    </row>
    <row r="189" spans="1:68" x14ac:dyDescent="0.3">
      <c r="A189" s="1" t="s">
        <v>197</v>
      </c>
      <c r="B189" s="1" t="s">
        <v>317</v>
      </c>
      <c r="C189" s="14" t="s">
        <v>276</v>
      </c>
      <c r="D189" s="25">
        <v>11</v>
      </c>
      <c r="E189" s="26" t="s">
        <v>277</v>
      </c>
      <c r="F189" s="26" t="s">
        <v>229</v>
      </c>
      <c r="G189" s="2">
        <f t="shared" si="190"/>
        <v>3729</v>
      </c>
      <c r="H189" s="7">
        <v>10</v>
      </c>
      <c r="I189" s="9">
        <f t="shared" si="191"/>
        <v>0.90909090909090906</v>
      </c>
      <c r="J189" s="11">
        <v>15</v>
      </c>
      <c r="K189" s="11">
        <v>4</v>
      </c>
      <c r="L189" s="9">
        <f t="shared" si="192"/>
        <v>1.3636363636363635</v>
      </c>
      <c r="M189" s="9">
        <f t="shared" si="193"/>
        <v>0.36363636363636365</v>
      </c>
      <c r="N189" s="12">
        <f t="shared" ref="N189:N201" si="212">K189/J189</f>
        <v>0.26666666666666666</v>
      </c>
      <c r="O189" s="2">
        <v>7</v>
      </c>
      <c r="P189" s="4">
        <v>2</v>
      </c>
      <c r="Q189" s="9">
        <f t="shared" si="194"/>
        <v>0.63636363636363635</v>
      </c>
      <c r="R189" s="9">
        <f t="shared" si="195"/>
        <v>0.18181818181818182</v>
      </c>
      <c r="S189" s="12">
        <f t="shared" ref="S189:S201" si="213">P189/O189</f>
        <v>0.2857142857142857</v>
      </c>
      <c r="T189" s="4">
        <v>8</v>
      </c>
      <c r="U189" s="4">
        <v>2</v>
      </c>
      <c r="V189" s="9">
        <f t="shared" si="196"/>
        <v>0.72727272727272729</v>
      </c>
      <c r="W189" s="9">
        <f t="shared" si="197"/>
        <v>0.18181818181818182</v>
      </c>
      <c r="X189" s="12">
        <f t="shared" ref="X189:X201" si="214">U189/T189</f>
        <v>0.25</v>
      </c>
      <c r="Y189" s="4">
        <v>0</v>
      </c>
      <c r="Z189" s="4">
        <v>0</v>
      </c>
      <c r="AA189" s="9">
        <f t="shared" si="198"/>
        <v>0</v>
      </c>
      <c r="AB189" s="9">
        <f t="shared" si="199"/>
        <v>0</v>
      </c>
      <c r="AC189" s="12">
        <v>0</v>
      </c>
      <c r="AD189" s="4">
        <v>7</v>
      </c>
      <c r="AE189" s="9">
        <f t="shared" si="200"/>
        <v>0.63636363636363635</v>
      </c>
      <c r="AF189" s="4">
        <v>4</v>
      </c>
      <c r="AG189" s="9">
        <f t="shared" si="201"/>
        <v>0.36363636363636365</v>
      </c>
      <c r="AH189" s="4">
        <v>3</v>
      </c>
      <c r="AI189" s="9">
        <f t="shared" si="202"/>
        <v>0.27272727272727271</v>
      </c>
      <c r="AJ189" s="4">
        <v>1</v>
      </c>
      <c r="AK189" s="9">
        <f t="shared" si="203"/>
        <v>9.0909090909090912E-2</v>
      </c>
      <c r="AL189" s="4">
        <v>0</v>
      </c>
      <c r="AM189" s="9">
        <f t="shared" si="204"/>
        <v>0</v>
      </c>
      <c r="AN189" s="4">
        <v>0</v>
      </c>
      <c r="AO189" s="9">
        <f t="shared" si="205"/>
        <v>0</v>
      </c>
      <c r="AP189" s="4">
        <v>1</v>
      </c>
      <c r="AQ189" s="9">
        <f t="shared" si="206"/>
        <v>9.0909090909090912E-2</v>
      </c>
      <c r="AR189" s="4">
        <v>9</v>
      </c>
      <c r="AS189" s="9">
        <f t="shared" si="207"/>
        <v>0.81818181818181823</v>
      </c>
      <c r="AT189" s="5">
        <v>-0.10893513724399895</v>
      </c>
      <c r="AU189" s="5">
        <v>-7.011111005245306E-2</v>
      </c>
      <c r="AV189" s="5">
        <v>-5.9575090043339697E-2</v>
      </c>
      <c r="AW189" s="5">
        <v>-4.9360047200659243E-2</v>
      </c>
      <c r="AX189" s="5">
        <v>81.341871114653486</v>
      </c>
      <c r="AY189" s="5">
        <v>118.7952426396534</v>
      </c>
      <c r="AZ189" s="5">
        <v>-0.1149119815608209</v>
      </c>
      <c r="BA189" s="5">
        <v>0.54545454545454541</v>
      </c>
      <c r="BB189" s="5">
        <v>3.8616251005631534</v>
      </c>
      <c r="BC189" s="6">
        <v>0.33333333333333331</v>
      </c>
      <c r="BD189" s="6">
        <v>0.33333333333333331</v>
      </c>
      <c r="BE189" s="5">
        <v>2.4534611014092911</v>
      </c>
      <c r="BF189" s="6">
        <v>0.53333333333333333</v>
      </c>
      <c r="BG189" s="6">
        <v>0</v>
      </c>
      <c r="BH189" s="5">
        <v>1.4500043047002797</v>
      </c>
      <c r="BI189" s="5">
        <v>1.0875032285252095</v>
      </c>
      <c r="BJ189" s="5">
        <v>1.1366404156856378</v>
      </c>
      <c r="BK189" s="5">
        <v>0.43150644293057605</v>
      </c>
      <c r="BL189" s="5">
        <v>0</v>
      </c>
      <c r="BM189" s="5">
        <v>0</v>
      </c>
      <c r="BN189" s="5">
        <v>6.25</v>
      </c>
      <c r="BO189" t="s">
        <v>323</v>
      </c>
    </row>
    <row r="190" spans="1:68" x14ac:dyDescent="0.3">
      <c r="A190" s="1" t="s">
        <v>197</v>
      </c>
      <c r="B190" s="1" t="s">
        <v>317</v>
      </c>
      <c r="C190" s="14" t="s">
        <v>267</v>
      </c>
      <c r="D190" s="25">
        <v>30</v>
      </c>
      <c r="E190" s="26" t="s">
        <v>224</v>
      </c>
      <c r="F190" s="26" t="s">
        <v>268</v>
      </c>
      <c r="G190" s="2">
        <f t="shared" si="190"/>
        <v>49860</v>
      </c>
      <c r="H190" s="7">
        <v>475</v>
      </c>
      <c r="I190" s="9">
        <f t="shared" si="191"/>
        <v>15.833333333333334</v>
      </c>
      <c r="J190" s="11">
        <v>420</v>
      </c>
      <c r="K190" s="11">
        <v>190</v>
      </c>
      <c r="L190" s="9">
        <f t="shared" si="192"/>
        <v>14</v>
      </c>
      <c r="M190" s="9">
        <f t="shared" si="193"/>
        <v>6.333333333333333</v>
      </c>
      <c r="N190" s="12">
        <f t="shared" si="212"/>
        <v>0.45238095238095238</v>
      </c>
      <c r="O190" s="2">
        <v>410</v>
      </c>
      <c r="P190" s="4">
        <v>189</v>
      </c>
      <c r="Q190" s="9">
        <f t="shared" si="194"/>
        <v>13.666666666666666</v>
      </c>
      <c r="R190" s="9">
        <f t="shared" si="195"/>
        <v>6.3</v>
      </c>
      <c r="S190" s="12">
        <f t="shared" si="213"/>
        <v>0.46097560975609758</v>
      </c>
      <c r="T190" s="4">
        <v>10</v>
      </c>
      <c r="U190" s="4">
        <v>1</v>
      </c>
      <c r="V190" s="9">
        <f t="shared" si="196"/>
        <v>0.33333333333333331</v>
      </c>
      <c r="W190" s="9">
        <f t="shared" si="197"/>
        <v>3.3333333333333333E-2</v>
      </c>
      <c r="X190" s="12">
        <f t="shared" si="214"/>
        <v>0.1</v>
      </c>
      <c r="Y190" s="4">
        <v>131</v>
      </c>
      <c r="Z190" s="4">
        <v>94</v>
      </c>
      <c r="AA190" s="9">
        <f t="shared" si="198"/>
        <v>4.3666666666666663</v>
      </c>
      <c r="AB190" s="9">
        <f t="shared" si="199"/>
        <v>3.1333333333333333</v>
      </c>
      <c r="AC190" s="12">
        <f t="shared" ref="AC190:AC201" si="215">Z190/Y190</f>
        <v>0.71755725190839692</v>
      </c>
      <c r="AD190" s="4">
        <v>330</v>
      </c>
      <c r="AE190" s="9">
        <f t="shared" si="200"/>
        <v>11</v>
      </c>
      <c r="AF190" s="4">
        <v>108</v>
      </c>
      <c r="AG190" s="9">
        <f t="shared" si="201"/>
        <v>3.6</v>
      </c>
      <c r="AH190" s="4">
        <v>222</v>
      </c>
      <c r="AI190" s="9">
        <f t="shared" si="202"/>
        <v>7.4</v>
      </c>
      <c r="AJ190" s="4">
        <v>99</v>
      </c>
      <c r="AK190" s="9">
        <f t="shared" si="203"/>
        <v>3.3</v>
      </c>
      <c r="AL190" s="4">
        <v>33</v>
      </c>
      <c r="AM190" s="9">
        <f t="shared" si="204"/>
        <v>1.1000000000000001</v>
      </c>
      <c r="AN190" s="4">
        <v>16</v>
      </c>
      <c r="AO190" s="9">
        <f t="shared" si="205"/>
        <v>0.53333333333333333</v>
      </c>
      <c r="AP190" s="4">
        <v>82</v>
      </c>
      <c r="AQ190" s="9">
        <f t="shared" si="206"/>
        <v>2.7333333333333334</v>
      </c>
      <c r="AR190" s="4">
        <v>77</v>
      </c>
      <c r="AS190" s="9">
        <f t="shared" si="207"/>
        <v>2.5666666666666669</v>
      </c>
      <c r="AT190" s="5">
        <v>1.6082380086971737</v>
      </c>
      <c r="AU190" s="5">
        <v>7.7412178517312816E-2</v>
      </c>
      <c r="AV190" s="5">
        <v>0.80666990512719505</v>
      </c>
      <c r="AW190" s="5">
        <v>0.80156810356997854</v>
      </c>
      <c r="AX190" s="5">
        <v>100.4442316772258</v>
      </c>
      <c r="AY190" s="5">
        <v>103.51168690006261</v>
      </c>
      <c r="AZ190" s="5">
        <v>11.504012857701623</v>
      </c>
      <c r="BA190" s="5">
        <v>20.133333333333333</v>
      </c>
      <c r="BB190" s="5">
        <v>29.073405535499397</v>
      </c>
      <c r="BC190" s="6">
        <v>0.49723641236077382</v>
      </c>
      <c r="BD190" s="6">
        <v>0.45357142857142857</v>
      </c>
      <c r="BE190" s="5">
        <v>17.503972439031433</v>
      </c>
      <c r="BF190" s="6">
        <v>2.3809523809523808E-2</v>
      </c>
      <c r="BG190" s="6">
        <v>0.31190476190476191</v>
      </c>
      <c r="BH190" s="5">
        <v>7.9854930210118287</v>
      </c>
      <c r="BI190" s="5">
        <v>16.414624543190982</v>
      </c>
      <c r="BJ190" s="5">
        <v>10.9296856887358</v>
      </c>
      <c r="BK190" s="5">
        <v>10.25075521662486</v>
      </c>
      <c r="BL190" s="5">
        <v>2.1752576967063209</v>
      </c>
      <c r="BM190" s="5">
        <v>1.095528361346336</v>
      </c>
      <c r="BN190" s="5">
        <v>14.652276463440783</v>
      </c>
      <c r="BO190" t="s">
        <v>325</v>
      </c>
    </row>
    <row r="191" spans="1:68" x14ac:dyDescent="0.3">
      <c r="A191" s="1" t="s">
        <v>197</v>
      </c>
      <c r="B191" s="1" t="s">
        <v>317</v>
      </c>
      <c r="C191" s="14" t="s">
        <v>270</v>
      </c>
      <c r="D191" s="25">
        <v>30</v>
      </c>
      <c r="E191" s="26" t="s">
        <v>234</v>
      </c>
      <c r="F191" s="26" t="s">
        <v>228</v>
      </c>
      <c r="G191" s="2">
        <f t="shared" si="190"/>
        <v>34560</v>
      </c>
      <c r="H191" s="7">
        <v>157</v>
      </c>
      <c r="I191" s="9">
        <f t="shared" si="191"/>
        <v>5.2333333333333334</v>
      </c>
      <c r="J191" s="11">
        <v>162</v>
      </c>
      <c r="K191" s="11">
        <v>53</v>
      </c>
      <c r="L191" s="9">
        <f t="shared" si="192"/>
        <v>5.4</v>
      </c>
      <c r="M191" s="9">
        <f t="shared" si="193"/>
        <v>1.7666666666666666</v>
      </c>
      <c r="N191" s="12">
        <f t="shared" si="212"/>
        <v>0.3271604938271605</v>
      </c>
      <c r="O191" s="2">
        <v>38</v>
      </c>
      <c r="P191" s="4">
        <v>19</v>
      </c>
      <c r="Q191" s="9">
        <f t="shared" si="194"/>
        <v>1.2666666666666666</v>
      </c>
      <c r="R191" s="9">
        <f t="shared" si="195"/>
        <v>0.6333333333333333</v>
      </c>
      <c r="S191" s="12">
        <f t="shared" si="213"/>
        <v>0.5</v>
      </c>
      <c r="T191" s="4">
        <v>124</v>
      </c>
      <c r="U191" s="4">
        <v>34</v>
      </c>
      <c r="V191" s="9">
        <f t="shared" si="196"/>
        <v>4.1333333333333337</v>
      </c>
      <c r="W191" s="9">
        <f t="shared" si="197"/>
        <v>1.1333333333333333</v>
      </c>
      <c r="X191" s="12">
        <f t="shared" si="214"/>
        <v>0.27419354838709675</v>
      </c>
      <c r="Y191" s="4">
        <v>28</v>
      </c>
      <c r="Z191" s="4">
        <v>17</v>
      </c>
      <c r="AA191" s="9">
        <f t="shared" si="198"/>
        <v>0.93333333333333335</v>
      </c>
      <c r="AB191" s="9">
        <f t="shared" si="199"/>
        <v>0.56666666666666665</v>
      </c>
      <c r="AC191" s="12">
        <f t="shared" si="215"/>
        <v>0.6071428571428571</v>
      </c>
      <c r="AD191" s="4">
        <v>120</v>
      </c>
      <c r="AE191" s="9">
        <f t="shared" si="200"/>
        <v>4</v>
      </c>
      <c r="AF191" s="4">
        <v>47</v>
      </c>
      <c r="AG191" s="9">
        <f t="shared" si="201"/>
        <v>1.5666666666666667</v>
      </c>
      <c r="AH191" s="4">
        <v>73</v>
      </c>
      <c r="AI191" s="9">
        <f t="shared" si="202"/>
        <v>2.4333333333333331</v>
      </c>
      <c r="AJ191" s="4">
        <v>21</v>
      </c>
      <c r="AK191" s="9">
        <f t="shared" si="203"/>
        <v>0.7</v>
      </c>
      <c r="AL191" s="4">
        <v>32</v>
      </c>
      <c r="AM191" s="9">
        <f t="shared" si="204"/>
        <v>1.0666666666666667</v>
      </c>
      <c r="AN191" s="4">
        <v>12</v>
      </c>
      <c r="AO191" s="9">
        <f t="shared" si="205"/>
        <v>0.4</v>
      </c>
      <c r="AP191" s="4">
        <v>18</v>
      </c>
      <c r="AQ191" s="9">
        <f t="shared" si="206"/>
        <v>0.6</v>
      </c>
      <c r="AR191" s="4">
        <v>86</v>
      </c>
      <c r="AS191" s="9">
        <f t="shared" si="207"/>
        <v>2.8666666666666667</v>
      </c>
      <c r="AT191" s="5">
        <v>0.47171108747997259</v>
      </c>
      <c r="AU191" s="5">
        <v>3.2757714408331431E-2</v>
      </c>
      <c r="AV191" s="5">
        <v>0.16669521450807795</v>
      </c>
      <c r="AW191" s="5">
        <v>0.30501587297189464</v>
      </c>
      <c r="AX191" s="5">
        <v>98.49081947298113</v>
      </c>
      <c r="AY191" s="5">
        <v>107.29211078621711</v>
      </c>
      <c r="AZ191" s="5">
        <v>5.0213951601849622</v>
      </c>
      <c r="BA191" s="5">
        <v>6.8</v>
      </c>
      <c r="BB191" s="5">
        <v>14.166666666666668</v>
      </c>
      <c r="BC191" s="6">
        <v>0.45032124827902709</v>
      </c>
      <c r="BD191" s="6">
        <v>0.43209876543209874</v>
      </c>
      <c r="BE191" s="5">
        <v>8.6782241552088113</v>
      </c>
      <c r="BF191" s="6">
        <v>0.76543209876543206</v>
      </c>
      <c r="BG191" s="6">
        <v>0.1728395061728395</v>
      </c>
      <c r="BH191" s="5">
        <v>5.0136542072025936</v>
      </c>
      <c r="BI191" s="5">
        <v>7.7871650452295622</v>
      </c>
      <c r="BJ191" s="5">
        <v>5.7339449541284404</v>
      </c>
      <c r="BK191" s="5">
        <v>2.8070363043362025</v>
      </c>
      <c r="BL191" s="5">
        <v>3.0431635453921762</v>
      </c>
      <c r="BM191" s="5">
        <v>1.1853959222380277</v>
      </c>
      <c r="BN191" s="5">
        <v>9.3594009983361062</v>
      </c>
      <c r="BO191" t="s">
        <v>323</v>
      </c>
    </row>
    <row r="192" spans="1:68" x14ac:dyDescent="0.3">
      <c r="A192" s="1" t="s">
        <v>197</v>
      </c>
      <c r="B192" s="1" t="s">
        <v>317</v>
      </c>
      <c r="C192" s="14" t="s">
        <v>160</v>
      </c>
      <c r="D192" s="25">
        <v>54</v>
      </c>
      <c r="E192" s="26" t="s">
        <v>210</v>
      </c>
      <c r="F192" s="26" t="s">
        <v>264</v>
      </c>
      <c r="G192" s="2">
        <f t="shared" si="190"/>
        <v>93312</v>
      </c>
      <c r="H192" s="7">
        <v>661</v>
      </c>
      <c r="I192" s="9">
        <f t="shared" si="191"/>
        <v>12.24074074074074</v>
      </c>
      <c r="J192" s="11">
        <v>532</v>
      </c>
      <c r="K192" s="11">
        <v>233</v>
      </c>
      <c r="L192" s="9">
        <f t="shared" si="192"/>
        <v>9.8518518518518512</v>
      </c>
      <c r="M192" s="9">
        <f t="shared" si="193"/>
        <v>4.3148148148148149</v>
      </c>
      <c r="N192" s="12">
        <f t="shared" si="212"/>
        <v>0.43796992481203006</v>
      </c>
      <c r="O192" s="2">
        <v>250</v>
      </c>
      <c r="P192" s="4">
        <v>134</v>
      </c>
      <c r="Q192" s="9">
        <f t="shared" si="194"/>
        <v>4.6296296296296298</v>
      </c>
      <c r="R192" s="9">
        <f t="shared" si="195"/>
        <v>2.4814814814814814</v>
      </c>
      <c r="S192" s="12">
        <f t="shared" si="213"/>
        <v>0.53600000000000003</v>
      </c>
      <c r="T192" s="4">
        <v>282</v>
      </c>
      <c r="U192" s="4">
        <v>99</v>
      </c>
      <c r="V192" s="9">
        <f t="shared" si="196"/>
        <v>5.2222222222222223</v>
      </c>
      <c r="W192" s="9">
        <f t="shared" si="197"/>
        <v>1.8333333333333333</v>
      </c>
      <c r="X192" s="12">
        <f t="shared" si="214"/>
        <v>0.35106382978723405</v>
      </c>
      <c r="Y192" s="4">
        <v>116</v>
      </c>
      <c r="Z192" s="4">
        <v>96</v>
      </c>
      <c r="AA192" s="9">
        <f t="shared" si="198"/>
        <v>2.1481481481481484</v>
      </c>
      <c r="AB192" s="9">
        <f t="shared" si="199"/>
        <v>1.7777777777777777</v>
      </c>
      <c r="AC192" s="12">
        <f t="shared" si="215"/>
        <v>0.82758620689655171</v>
      </c>
      <c r="AD192" s="4">
        <v>186</v>
      </c>
      <c r="AE192" s="9">
        <f t="shared" si="200"/>
        <v>3.4444444444444446</v>
      </c>
      <c r="AF192" s="4">
        <v>38</v>
      </c>
      <c r="AG192" s="9">
        <f t="shared" si="201"/>
        <v>0.70370370370370372</v>
      </c>
      <c r="AH192" s="4">
        <v>148</v>
      </c>
      <c r="AI192" s="9">
        <f t="shared" si="202"/>
        <v>2.7407407407407409</v>
      </c>
      <c r="AJ192" s="4">
        <v>215</v>
      </c>
      <c r="AK192" s="9">
        <f t="shared" si="203"/>
        <v>3.9814814814814814</v>
      </c>
      <c r="AL192" s="4">
        <v>58</v>
      </c>
      <c r="AM192" s="9">
        <f t="shared" si="204"/>
        <v>1.0740740740740742</v>
      </c>
      <c r="AN192" s="4">
        <v>2</v>
      </c>
      <c r="AO192" s="9">
        <f t="shared" si="205"/>
        <v>3.7037037037037035E-2</v>
      </c>
      <c r="AP192" s="4">
        <v>100</v>
      </c>
      <c r="AQ192" s="9">
        <f t="shared" si="206"/>
        <v>1.8518518518518519</v>
      </c>
      <c r="AR192" s="4">
        <v>95</v>
      </c>
      <c r="AS192" s="9">
        <f t="shared" si="207"/>
        <v>1.7592592592592593</v>
      </c>
      <c r="AT192" s="5">
        <v>2.8755832014724318</v>
      </c>
      <c r="AU192" s="5">
        <v>7.39604732889E-2</v>
      </c>
      <c r="AV192" s="5">
        <v>2.9419847896696494</v>
      </c>
      <c r="AW192" s="5">
        <v>-6.6401588197217448E-2</v>
      </c>
      <c r="AX192" s="5">
        <v>110.79725254536197</v>
      </c>
      <c r="AY192" s="5">
        <v>112.26474884943934</v>
      </c>
      <c r="AZ192" s="5">
        <v>15.054796914399484</v>
      </c>
      <c r="BA192" s="5">
        <v>13.018518518518519</v>
      </c>
      <c r="BB192" s="5">
        <v>18.081275720164609</v>
      </c>
      <c r="BC192" s="6">
        <v>0.56685647639956094</v>
      </c>
      <c r="BD192" s="6">
        <v>0.53101503759398494</v>
      </c>
      <c r="BE192" s="5">
        <v>20.54760893987045</v>
      </c>
      <c r="BF192" s="6">
        <v>0.53007518796992481</v>
      </c>
      <c r="BG192" s="6">
        <v>0.21804511278195488</v>
      </c>
      <c r="BH192" s="5">
        <v>2.702395175513455</v>
      </c>
      <c r="BI192" s="5">
        <v>10.525118051999772</v>
      </c>
      <c r="BJ192" s="5">
        <v>5.925076452599388</v>
      </c>
      <c r="BK192" s="5">
        <v>22.195152165833917</v>
      </c>
      <c r="BL192" s="5">
        <v>2.0428644170456738</v>
      </c>
      <c r="BM192" s="5">
        <v>0.13171065802644749</v>
      </c>
      <c r="BN192" s="5">
        <v>14.640431014289062</v>
      </c>
      <c r="BO192" t="s">
        <v>323</v>
      </c>
      <c r="BP192">
        <v>550000</v>
      </c>
    </row>
    <row r="193" spans="1:68" x14ac:dyDescent="0.3">
      <c r="A193" s="1" t="s">
        <v>197</v>
      </c>
      <c r="B193" s="1" t="s">
        <v>317</v>
      </c>
      <c r="C193" s="22" t="s">
        <v>327</v>
      </c>
      <c r="D193" s="7">
        <v>32</v>
      </c>
      <c r="E193" s="15" t="s">
        <v>211</v>
      </c>
      <c r="F193" s="15" t="s">
        <v>253</v>
      </c>
      <c r="G193" s="2">
        <f t="shared" si="190"/>
        <v>59936</v>
      </c>
      <c r="H193" s="7">
        <v>537</v>
      </c>
      <c r="I193" s="9">
        <f t="shared" si="191"/>
        <v>16.78125</v>
      </c>
      <c r="J193" s="36">
        <v>468</v>
      </c>
      <c r="K193" s="36">
        <v>186</v>
      </c>
      <c r="L193" s="9">
        <f t="shared" si="192"/>
        <v>14.625</v>
      </c>
      <c r="M193" s="9">
        <f t="shared" si="193"/>
        <v>5.8125</v>
      </c>
      <c r="N193" s="12">
        <f t="shared" si="212"/>
        <v>0.39743589743589741</v>
      </c>
      <c r="O193" s="2">
        <v>211</v>
      </c>
      <c r="P193" s="4">
        <v>108</v>
      </c>
      <c r="Q193" s="9">
        <f t="shared" si="194"/>
        <v>6.59375</v>
      </c>
      <c r="R193" s="9">
        <f t="shared" si="195"/>
        <v>3.375</v>
      </c>
      <c r="S193" s="12">
        <f t="shared" si="213"/>
        <v>0.51184834123222744</v>
      </c>
      <c r="T193" s="4">
        <v>257</v>
      </c>
      <c r="U193" s="4">
        <v>78</v>
      </c>
      <c r="V193" s="9">
        <f t="shared" si="196"/>
        <v>8.03125</v>
      </c>
      <c r="W193" s="9">
        <f t="shared" si="197"/>
        <v>2.4375</v>
      </c>
      <c r="X193" s="12">
        <f t="shared" si="214"/>
        <v>0.30350194552529181</v>
      </c>
      <c r="Y193" s="4">
        <v>98</v>
      </c>
      <c r="Z193" s="4">
        <v>87</v>
      </c>
      <c r="AA193" s="9">
        <f t="shared" si="198"/>
        <v>3.0625</v>
      </c>
      <c r="AB193" s="9">
        <f t="shared" si="199"/>
        <v>2.71875</v>
      </c>
      <c r="AC193" s="12">
        <f t="shared" si="215"/>
        <v>0.88775510204081631</v>
      </c>
      <c r="AD193" s="4">
        <v>78</v>
      </c>
      <c r="AE193" s="9">
        <f t="shared" si="200"/>
        <v>2.4375</v>
      </c>
      <c r="AF193" s="4">
        <v>8</v>
      </c>
      <c r="AG193" s="9">
        <f t="shared" si="201"/>
        <v>0.25</v>
      </c>
      <c r="AH193" s="4">
        <v>70</v>
      </c>
      <c r="AI193" s="9">
        <f t="shared" si="202"/>
        <v>2.1875</v>
      </c>
      <c r="AJ193" s="4">
        <v>137</v>
      </c>
      <c r="AK193" s="9">
        <f t="shared" si="203"/>
        <v>4.28125</v>
      </c>
      <c r="AL193" s="4">
        <v>62</v>
      </c>
      <c r="AM193" s="9">
        <f t="shared" si="204"/>
        <v>1.9375</v>
      </c>
      <c r="AN193" s="4">
        <v>5</v>
      </c>
      <c r="AO193" s="9">
        <f t="shared" si="205"/>
        <v>0.15625</v>
      </c>
      <c r="AP193" s="4">
        <v>69</v>
      </c>
      <c r="AQ193" s="9">
        <f t="shared" si="206"/>
        <v>2.15625</v>
      </c>
      <c r="AR193" s="4">
        <v>64</v>
      </c>
      <c r="AS193" s="9">
        <f t="shared" si="207"/>
        <v>2</v>
      </c>
      <c r="AT193" s="5">
        <v>1.6918438628484411</v>
      </c>
      <c r="AU193" s="5">
        <v>6.7746016931998443E-2</v>
      </c>
      <c r="AV193" s="5">
        <v>1.4759904297942754</v>
      </c>
      <c r="AW193" s="5">
        <v>0.21585343305416582</v>
      </c>
      <c r="AX193" s="5">
        <v>104.85355067776784</v>
      </c>
      <c r="AY193" s="5">
        <v>110.01599660760122</v>
      </c>
      <c r="AZ193" s="5">
        <v>9.7326752547667414</v>
      </c>
      <c r="BA193" s="5">
        <v>14.28125</v>
      </c>
      <c r="BB193" s="5">
        <v>18.299519487453285</v>
      </c>
      <c r="BC193" s="6">
        <v>0.52531695100954767</v>
      </c>
      <c r="BD193" s="6">
        <v>0.48076923076923078</v>
      </c>
      <c r="BE193" s="5">
        <v>16.100484802345839</v>
      </c>
      <c r="BF193" s="6">
        <v>0.54914529914529919</v>
      </c>
      <c r="BG193" s="6">
        <v>0.20940170940170941</v>
      </c>
      <c r="BH193" s="5">
        <v>0.52488143010506649</v>
      </c>
      <c r="BI193" s="5">
        <v>4.5927125134193316</v>
      </c>
      <c r="BJ193" s="5">
        <v>2.2923534338768694</v>
      </c>
      <c r="BK193" s="5">
        <v>12.270318703615454</v>
      </c>
      <c r="BL193" s="5">
        <v>3.3997969667555408</v>
      </c>
      <c r="BM193" s="5">
        <v>0.30378539384637115</v>
      </c>
      <c r="BN193" s="5">
        <v>11.894090877749431</v>
      </c>
      <c r="BO193" t="s">
        <v>323</v>
      </c>
      <c r="BP193">
        <v>500000</v>
      </c>
    </row>
    <row r="194" spans="1:68" x14ac:dyDescent="0.3">
      <c r="A194" s="1" t="s">
        <v>197</v>
      </c>
      <c r="B194" s="1" t="s">
        <v>317</v>
      </c>
      <c r="C194" s="14" t="s">
        <v>168</v>
      </c>
      <c r="D194" s="25">
        <v>52</v>
      </c>
      <c r="E194" s="26" t="s">
        <v>254</v>
      </c>
      <c r="F194" s="26" t="s">
        <v>254</v>
      </c>
      <c r="G194" s="2">
        <f t="shared" si="190"/>
        <v>63440</v>
      </c>
      <c r="H194" s="7">
        <v>343</v>
      </c>
      <c r="I194" s="9">
        <f t="shared" si="191"/>
        <v>6.5961538461538458</v>
      </c>
      <c r="J194" s="11">
        <v>312</v>
      </c>
      <c r="K194" s="11">
        <v>119</v>
      </c>
      <c r="L194" s="9">
        <f t="shared" si="192"/>
        <v>6</v>
      </c>
      <c r="M194" s="9">
        <f t="shared" si="193"/>
        <v>2.2884615384615383</v>
      </c>
      <c r="N194" s="12">
        <f t="shared" si="212"/>
        <v>0.38141025641025639</v>
      </c>
      <c r="O194" s="2">
        <v>86</v>
      </c>
      <c r="P194" s="4">
        <v>47</v>
      </c>
      <c r="Q194" s="9">
        <f t="shared" si="194"/>
        <v>1.6538461538461537</v>
      </c>
      <c r="R194" s="9">
        <f t="shared" si="195"/>
        <v>0.90384615384615385</v>
      </c>
      <c r="S194" s="12">
        <f t="shared" si="213"/>
        <v>0.54651162790697672</v>
      </c>
      <c r="T194" s="4">
        <v>226</v>
      </c>
      <c r="U194" s="4">
        <v>72</v>
      </c>
      <c r="V194" s="9">
        <f t="shared" si="196"/>
        <v>4.3461538461538458</v>
      </c>
      <c r="W194" s="9">
        <f t="shared" si="197"/>
        <v>1.3846153846153846</v>
      </c>
      <c r="X194" s="12">
        <f t="shared" si="214"/>
        <v>0.31858407079646017</v>
      </c>
      <c r="Y194" s="4">
        <v>53</v>
      </c>
      <c r="Z194" s="4">
        <v>33</v>
      </c>
      <c r="AA194" s="9">
        <f t="shared" si="198"/>
        <v>1.0192307692307692</v>
      </c>
      <c r="AB194" s="9">
        <f t="shared" si="199"/>
        <v>0.63461538461538458</v>
      </c>
      <c r="AC194" s="12">
        <f t="shared" si="215"/>
        <v>0.62264150943396224</v>
      </c>
      <c r="AD194" s="4">
        <v>192</v>
      </c>
      <c r="AE194" s="9">
        <f t="shared" si="200"/>
        <v>3.6923076923076925</v>
      </c>
      <c r="AF194" s="4">
        <v>47</v>
      </c>
      <c r="AG194" s="9">
        <f t="shared" si="201"/>
        <v>0.90384615384615385</v>
      </c>
      <c r="AH194" s="4">
        <v>145</v>
      </c>
      <c r="AI194" s="9">
        <f t="shared" si="202"/>
        <v>2.7884615384615383</v>
      </c>
      <c r="AJ194" s="4">
        <v>30</v>
      </c>
      <c r="AK194" s="9">
        <f t="shared" si="203"/>
        <v>0.57692307692307687</v>
      </c>
      <c r="AL194" s="4">
        <v>34</v>
      </c>
      <c r="AM194" s="9">
        <f t="shared" si="204"/>
        <v>0.65384615384615385</v>
      </c>
      <c r="AN194" s="4">
        <v>6</v>
      </c>
      <c r="AO194" s="9">
        <f t="shared" si="205"/>
        <v>0.11538461538461539</v>
      </c>
      <c r="AP194" s="4">
        <v>33</v>
      </c>
      <c r="AQ194" s="9">
        <f t="shared" si="206"/>
        <v>0.63461538461538458</v>
      </c>
      <c r="AR194" s="4">
        <v>139</v>
      </c>
      <c r="AS194" s="9">
        <f t="shared" si="207"/>
        <v>2.6730769230769229</v>
      </c>
      <c r="AT194" s="5">
        <v>0.83710873492513249</v>
      </c>
      <c r="AU194" s="5">
        <v>3.1668678496537171E-2</v>
      </c>
      <c r="AV194" s="5">
        <v>0.68959811468021048</v>
      </c>
      <c r="AW194" s="5">
        <v>0.14751062024492195</v>
      </c>
      <c r="AX194" s="5">
        <v>102.52992467587021</v>
      </c>
      <c r="AY194" s="5">
        <v>110.68139250044658</v>
      </c>
      <c r="AZ194" s="5">
        <v>8.2363040773919991</v>
      </c>
      <c r="BA194" s="5">
        <v>6.9038461538461542</v>
      </c>
      <c r="BB194" s="5">
        <v>13.581336696090796</v>
      </c>
      <c r="BC194" s="6">
        <v>0.51145174758439704</v>
      </c>
      <c r="BD194" s="6">
        <v>0.49679487179487181</v>
      </c>
      <c r="BE194" s="5">
        <v>15.693664486849013</v>
      </c>
      <c r="BF194" s="6">
        <v>0.72435897435897434</v>
      </c>
      <c r="BG194" s="6">
        <v>0.16987179487179488</v>
      </c>
      <c r="BH194" s="5">
        <v>4.7342046284404828</v>
      </c>
      <c r="BI194" s="5">
        <v>14.605524917529147</v>
      </c>
      <c r="BJ194" s="5">
        <v>8.6629568356143789</v>
      </c>
      <c r="BK194" s="5">
        <v>4.1129225742325399</v>
      </c>
      <c r="BL194" s="5">
        <v>1.7614275754539837</v>
      </c>
      <c r="BM194" s="5">
        <v>0.55966233705664248</v>
      </c>
      <c r="BN194" s="5">
        <v>8.9596003475238923</v>
      </c>
      <c r="BO194" t="s">
        <v>323</v>
      </c>
      <c r="BP194">
        <v>150000</v>
      </c>
    </row>
    <row r="195" spans="1:68" x14ac:dyDescent="0.3">
      <c r="A195" s="1" t="s">
        <v>197</v>
      </c>
      <c r="B195" s="1" t="s">
        <v>317</v>
      </c>
      <c r="C195" s="14" t="s">
        <v>273</v>
      </c>
      <c r="D195" s="25">
        <v>18</v>
      </c>
      <c r="E195" s="26" t="s">
        <v>248</v>
      </c>
      <c r="F195" s="26" t="s">
        <v>217</v>
      </c>
      <c r="G195" s="2">
        <f t="shared" si="190"/>
        <v>9900</v>
      </c>
      <c r="H195" s="7">
        <v>62</v>
      </c>
      <c r="I195" s="9">
        <f t="shared" si="191"/>
        <v>3.4444444444444446</v>
      </c>
      <c r="J195" s="11">
        <v>58</v>
      </c>
      <c r="K195" s="11">
        <v>24</v>
      </c>
      <c r="L195" s="9">
        <f t="shared" si="192"/>
        <v>3.2222222222222223</v>
      </c>
      <c r="M195" s="9">
        <f t="shared" si="193"/>
        <v>1.3333333333333333</v>
      </c>
      <c r="N195" s="12">
        <f t="shared" si="212"/>
        <v>0.41379310344827586</v>
      </c>
      <c r="O195" s="2">
        <v>29</v>
      </c>
      <c r="P195" s="4">
        <v>17</v>
      </c>
      <c r="Q195" s="9">
        <f t="shared" si="194"/>
        <v>1.6111111111111112</v>
      </c>
      <c r="R195" s="9">
        <f t="shared" si="195"/>
        <v>0.94444444444444442</v>
      </c>
      <c r="S195" s="12">
        <f t="shared" si="213"/>
        <v>0.58620689655172409</v>
      </c>
      <c r="T195" s="4">
        <v>29</v>
      </c>
      <c r="U195" s="4">
        <v>7</v>
      </c>
      <c r="V195" s="9">
        <f t="shared" si="196"/>
        <v>1.6111111111111112</v>
      </c>
      <c r="W195" s="9">
        <f t="shared" si="197"/>
        <v>0.3888888888888889</v>
      </c>
      <c r="X195" s="12">
        <f t="shared" si="214"/>
        <v>0.2413793103448276</v>
      </c>
      <c r="Y195" s="4">
        <v>13</v>
      </c>
      <c r="Z195" s="4">
        <v>7</v>
      </c>
      <c r="AA195" s="9">
        <f t="shared" si="198"/>
        <v>0.72222222222222221</v>
      </c>
      <c r="AB195" s="9">
        <f t="shared" si="199"/>
        <v>0.3888888888888889</v>
      </c>
      <c r="AC195" s="12">
        <f t="shared" si="215"/>
        <v>0.53846153846153844</v>
      </c>
      <c r="AD195" s="4">
        <v>29</v>
      </c>
      <c r="AE195" s="9">
        <f t="shared" si="200"/>
        <v>1.6111111111111112</v>
      </c>
      <c r="AF195" s="4">
        <v>7</v>
      </c>
      <c r="AG195" s="9">
        <f t="shared" si="201"/>
        <v>0.3888888888888889</v>
      </c>
      <c r="AH195" s="4">
        <v>22</v>
      </c>
      <c r="AI195" s="9">
        <f t="shared" si="202"/>
        <v>1.2222222222222223</v>
      </c>
      <c r="AJ195" s="4">
        <v>19</v>
      </c>
      <c r="AK195" s="9">
        <f t="shared" si="203"/>
        <v>1.0555555555555556</v>
      </c>
      <c r="AL195" s="4">
        <v>6</v>
      </c>
      <c r="AM195" s="9">
        <f t="shared" si="204"/>
        <v>0.33333333333333331</v>
      </c>
      <c r="AN195" s="4">
        <v>5</v>
      </c>
      <c r="AO195" s="9">
        <f t="shared" si="205"/>
        <v>0.27777777777777779</v>
      </c>
      <c r="AP195" s="4">
        <v>13</v>
      </c>
      <c r="AQ195" s="9">
        <f t="shared" si="206"/>
        <v>0.72222222222222221</v>
      </c>
      <c r="AR195" s="4">
        <v>25</v>
      </c>
      <c r="AS195" s="9">
        <f t="shared" si="207"/>
        <v>1.3888888888888888</v>
      </c>
      <c r="AT195" s="5">
        <v>4.1960852426002844E-2</v>
      </c>
      <c r="AU195" s="5">
        <v>1.0172327860849175E-2</v>
      </c>
      <c r="AV195" s="5">
        <v>-1.5366288317108215E-2</v>
      </c>
      <c r="AW195" s="5">
        <v>5.7327140743111057E-2</v>
      </c>
      <c r="AX195" s="5">
        <v>94.599313321241468</v>
      </c>
      <c r="AY195" s="5">
        <v>108.87456164952374</v>
      </c>
      <c r="AZ195" s="5">
        <v>3.3990686735821849</v>
      </c>
      <c r="BA195" s="5">
        <v>3.7777777777777777</v>
      </c>
      <c r="BB195" s="5">
        <v>16.484848484848484</v>
      </c>
      <c r="BC195" s="6">
        <v>0.48650345260514755</v>
      </c>
      <c r="BD195" s="6">
        <v>0.47413793103448276</v>
      </c>
      <c r="BE195" s="5">
        <v>7.2511150684478363</v>
      </c>
      <c r="BF195" s="6">
        <v>0.5</v>
      </c>
      <c r="BG195" s="6">
        <v>0.22413793103448276</v>
      </c>
      <c r="BH195" s="5">
        <v>1.5640273704789833</v>
      </c>
      <c r="BI195" s="5">
        <v>4.9155145929339481</v>
      </c>
      <c r="BJ195" s="5">
        <v>2.9024186822351958</v>
      </c>
      <c r="BK195" s="5">
        <v>5.3001685360609061</v>
      </c>
      <c r="BL195" s="5">
        <v>1.9918888660748788</v>
      </c>
      <c r="BM195" s="5">
        <v>1.034527350316824</v>
      </c>
      <c r="BN195" s="5">
        <v>16.94473409801877</v>
      </c>
      <c r="BO195" t="s">
        <v>323</v>
      </c>
    </row>
    <row r="196" spans="1:68" x14ac:dyDescent="0.3">
      <c r="A196" s="1" t="s">
        <v>197</v>
      </c>
      <c r="B196" s="1" t="s">
        <v>317</v>
      </c>
      <c r="C196" s="14" t="s">
        <v>162</v>
      </c>
      <c r="D196" s="25">
        <v>43</v>
      </c>
      <c r="E196" s="26" t="s">
        <v>234</v>
      </c>
      <c r="F196" s="26" t="s">
        <v>211</v>
      </c>
      <c r="G196" s="2">
        <f t="shared" si="190"/>
        <v>50353</v>
      </c>
      <c r="H196" s="7">
        <v>158</v>
      </c>
      <c r="I196" s="9">
        <f t="shared" si="191"/>
        <v>3.6744186046511627</v>
      </c>
      <c r="J196" s="11">
        <v>152</v>
      </c>
      <c r="K196" s="11">
        <v>48</v>
      </c>
      <c r="L196" s="9">
        <f t="shared" si="192"/>
        <v>3.5348837209302326</v>
      </c>
      <c r="M196" s="9">
        <f t="shared" si="193"/>
        <v>1.1162790697674418</v>
      </c>
      <c r="N196" s="12">
        <f t="shared" si="212"/>
        <v>0.31578947368421051</v>
      </c>
      <c r="O196" s="2">
        <v>39</v>
      </c>
      <c r="P196" s="4">
        <v>20</v>
      </c>
      <c r="Q196" s="9">
        <f t="shared" si="194"/>
        <v>0.90697674418604646</v>
      </c>
      <c r="R196" s="9">
        <f t="shared" si="195"/>
        <v>0.46511627906976744</v>
      </c>
      <c r="S196" s="12">
        <f t="shared" si="213"/>
        <v>0.51282051282051277</v>
      </c>
      <c r="T196" s="4">
        <v>113</v>
      </c>
      <c r="U196" s="4">
        <v>28</v>
      </c>
      <c r="V196" s="9">
        <f t="shared" si="196"/>
        <v>2.6279069767441858</v>
      </c>
      <c r="W196" s="9">
        <f t="shared" si="197"/>
        <v>0.65116279069767447</v>
      </c>
      <c r="X196" s="12">
        <f t="shared" si="214"/>
        <v>0.24778761061946902</v>
      </c>
      <c r="Y196" s="4">
        <v>51</v>
      </c>
      <c r="Z196" s="4">
        <v>34</v>
      </c>
      <c r="AA196" s="9">
        <f t="shared" si="198"/>
        <v>1.1860465116279071</v>
      </c>
      <c r="AB196" s="9">
        <f t="shared" si="199"/>
        <v>0.79069767441860461</v>
      </c>
      <c r="AC196" s="12">
        <f t="shared" si="215"/>
        <v>0.66666666666666663</v>
      </c>
      <c r="AD196" s="4">
        <v>116</v>
      </c>
      <c r="AE196" s="9">
        <f t="shared" si="200"/>
        <v>2.6976744186046511</v>
      </c>
      <c r="AF196" s="4">
        <v>31</v>
      </c>
      <c r="AG196" s="9">
        <f t="shared" si="201"/>
        <v>0.72093023255813948</v>
      </c>
      <c r="AH196" s="4">
        <v>85</v>
      </c>
      <c r="AI196" s="9">
        <f t="shared" si="202"/>
        <v>1.9767441860465116</v>
      </c>
      <c r="AJ196" s="4">
        <v>50</v>
      </c>
      <c r="AK196" s="9">
        <f t="shared" si="203"/>
        <v>1.1627906976744187</v>
      </c>
      <c r="AL196" s="4">
        <v>18</v>
      </c>
      <c r="AM196" s="9">
        <f t="shared" si="204"/>
        <v>0.41860465116279072</v>
      </c>
      <c r="AN196" s="4">
        <v>7</v>
      </c>
      <c r="AO196" s="9">
        <f t="shared" si="205"/>
        <v>0.16279069767441862</v>
      </c>
      <c r="AP196" s="4">
        <v>20</v>
      </c>
      <c r="AQ196" s="9">
        <f t="shared" si="206"/>
        <v>0.46511627906976744</v>
      </c>
      <c r="AR196" s="4">
        <v>106</v>
      </c>
      <c r="AS196" s="9">
        <f t="shared" si="207"/>
        <v>2.4651162790697674</v>
      </c>
      <c r="AT196" s="5">
        <v>0.1912256672684825</v>
      </c>
      <c r="AU196" s="5">
        <v>9.1144837734466275E-3</v>
      </c>
      <c r="AV196" s="5">
        <v>0.33853387241386473</v>
      </c>
      <c r="AW196" s="5">
        <v>-0.14730820514538223</v>
      </c>
      <c r="AX196" s="5">
        <v>101.53044176038357</v>
      </c>
      <c r="AY196" s="5">
        <v>113.41905177673489</v>
      </c>
      <c r="AZ196" s="5">
        <v>3.8920490099975962</v>
      </c>
      <c r="BA196" s="5">
        <v>4.8372093023255811</v>
      </c>
      <c r="BB196" s="5">
        <v>9.9140071098047784</v>
      </c>
      <c r="BC196" s="6">
        <v>0.45287778032561338</v>
      </c>
      <c r="BD196" s="6">
        <v>0.40789473684210525</v>
      </c>
      <c r="BE196" s="5">
        <v>8.6315265293109338</v>
      </c>
      <c r="BF196" s="6">
        <v>0.74342105263157898</v>
      </c>
      <c r="BG196" s="6">
        <v>0.33552631578947367</v>
      </c>
      <c r="BH196" s="5">
        <v>3.2532227237607256</v>
      </c>
      <c r="BI196" s="5">
        <v>8.9201268232148934</v>
      </c>
      <c r="BJ196" s="5">
        <v>5.4528788223035276</v>
      </c>
      <c r="BK196" s="5">
        <v>6.5245794500758212</v>
      </c>
      <c r="BL196" s="5">
        <v>1.1748872822358927</v>
      </c>
      <c r="BM196" s="5">
        <v>0.68026136613488852</v>
      </c>
      <c r="BN196" s="5">
        <v>10.285949393128986</v>
      </c>
      <c r="BO196" t="s">
        <v>323</v>
      </c>
      <c r="BP196">
        <v>350000</v>
      </c>
    </row>
    <row r="197" spans="1:68" x14ac:dyDescent="0.3">
      <c r="A197" s="1" t="s">
        <v>197</v>
      </c>
      <c r="B197" s="1" t="s">
        <v>317</v>
      </c>
      <c r="C197" s="14" t="s">
        <v>148</v>
      </c>
      <c r="D197" s="25">
        <v>19</v>
      </c>
      <c r="E197" s="26" t="s">
        <v>274</v>
      </c>
      <c r="F197" s="26" t="s">
        <v>234</v>
      </c>
      <c r="G197" s="2">
        <f t="shared" si="190"/>
        <v>7201</v>
      </c>
      <c r="H197" s="7">
        <v>42</v>
      </c>
      <c r="I197" s="9">
        <f t="shared" si="191"/>
        <v>2.2105263157894739</v>
      </c>
      <c r="J197" s="11">
        <v>30</v>
      </c>
      <c r="K197" s="11">
        <v>18</v>
      </c>
      <c r="L197" s="9">
        <f t="shared" si="192"/>
        <v>1.5789473684210527</v>
      </c>
      <c r="M197" s="9">
        <f t="shared" si="193"/>
        <v>0.94736842105263153</v>
      </c>
      <c r="N197" s="12">
        <f t="shared" si="212"/>
        <v>0.6</v>
      </c>
      <c r="O197" s="2">
        <v>20</v>
      </c>
      <c r="P197" s="4">
        <v>16</v>
      </c>
      <c r="Q197" s="9">
        <f t="shared" si="194"/>
        <v>1.0526315789473684</v>
      </c>
      <c r="R197" s="9">
        <f t="shared" si="195"/>
        <v>0.84210526315789469</v>
      </c>
      <c r="S197" s="12">
        <f t="shared" si="213"/>
        <v>0.8</v>
      </c>
      <c r="T197" s="4">
        <v>10</v>
      </c>
      <c r="U197" s="4">
        <v>2</v>
      </c>
      <c r="V197" s="9">
        <f t="shared" si="196"/>
        <v>0.52631578947368418</v>
      </c>
      <c r="W197" s="9">
        <f t="shared" si="197"/>
        <v>0.10526315789473684</v>
      </c>
      <c r="X197" s="12">
        <f t="shared" si="214"/>
        <v>0.2</v>
      </c>
      <c r="Y197" s="4">
        <v>10</v>
      </c>
      <c r="Z197" s="4">
        <v>4</v>
      </c>
      <c r="AA197" s="9">
        <f t="shared" si="198"/>
        <v>0.52631578947368418</v>
      </c>
      <c r="AB197" s="9">
        <f t="shared" si="199"/>
        <v>0.21052631578947367</v>
      </c>
      <c r="AC197" s="12">
        <f t="shared" si="215"/>
        <v>0.4</v>
      </c>
      <c r="AD197" s="4">
        <v>16</v>
      </c>
      <c r="AE197" s="9">
        <f t="shared" si="200"/>
        <v>0.84210526315789469</v>
      </c>
      <c r="AF197" s="4">
        <v>8</v>
      </c>
      <c r="AG197" s="9">
        <f t="shared" si="201"/>
        <v>0.42105263157894735</v>
      </c>
      <c r="AH197" s="4">
        <v>8</v>
      </c>
      <c r="AI197" s="9">
        <f t="shared" si="202"/>
        <v>0.42105263157894735</v>
      </c>
      <c r="AJ197" s="4">
        <v>11</v>
      </c>
      <c r="AK197" s="9">
        <f t="shared" si="203"/>
        <v>0.57894736842105265</v>
      </c>
      <c r="AL197" s="4">
        <v>6</v>
      </c>
      <c r="AM197" s="9">
        <f t="shared" si="204"/>
        <v>0.31578947368421051</v>
      </c>
      <c r="AN197" s="4">
        <v>1</v>
      </c>
      <c r="AO197" s="9">
        <f t="shared" si="205"/>
        <v>5.2631578947368418E-2</v>
      </c>
      <c r="AP197" s="4">
        <v>5</v>
      </c>
      <c r="AQ197" s="9">
        <f t="shared" si="206"/>
        <v>0.26315789473684209</v>
      </c>
      <c r="AR197" s="4">
        <v>16</v>
      </c>
      <c r="AS197" s="9">
        <f t="shared" si="207"/>
        <v>0.84210526315789469</v>
      </c>
      <c r="AT197" s="5">
        <v>0.26901889627053255</v>
      </c>
      <c r="AU197" s="5">
        <v>8.9660512574542162E-2</v>
      </c>
      <c r="AV197" s="5">
        <v>0.26089093261643992</v>
      </c>
      <c r="AW197" s="5">
        <v>8.1279636540926223E-3</v>
      </c>
      <c r="AX197" s="5">
        <v>118.60922616654528</v>
      </c>
      <c r="AY197" s="5">
        <v>111.30521917300102</v>
      </c>
      <c r="AZ197" s="5">
        <v>5.0956673622517252</v>
      </c>
      <c r="BA197" s="5">
        <v>2.7894736842105261</v>
      </c>
      <c r="BB197" s="5">
        <v>17.664213303707818</v>
      </c>
      <c r="BC197" s="6">
        <v>0.61046511627906974</v>
      </c>
      <c r="BD197" s="6">
        <v>0.6333333333333333</v>
      </c>
      <c r="BE197" s="5">
        <v>5.4040070163396008</v>
      </c>
      <c r="BF197" s="6">
        <v>0.33333333333333331</v>
      </c>
      <c r="BG197" s="6">
        <v>0.33333333333333331</v>
      </c>
      <c r="BH197" s="5">
        <v>2.5939390991735873</v>
      </c>
      <c r="BI197" s="5">
        <v>2.5939390991735873</v>
      </c>
      <c r="BJ197" s="5">
        <v>2.3238362663697321</v>
      </c>
      <c r="BK197" s="5">
        <v>4.4795037252842524</v>
      </c>
      <c r="BL197" s="5">
        <v>2.7384668482351477</v>
      </c>
      <c r="BM197" s="5">
        <v>0.30025859771728397</v>
      </c>
      <c r="BN197" s="5">
        <v>12.69035532994924</v>
      </c>
      <c r="BO197" t="s">
        <v>323</v>
      </c>
      <c r="BP197">
        <v>45000</v>
      </c>
    </row>
    <row r="198" spans="1:68" x14ac:dyDescent="0.3">
      <c r="A198" s="1" t="s">
        <v>197</v>
      </c>
      <c r="B198" s="1" t="s">
        <v>317</v>
      </c>
      <c r="C198" s="14" t="s">
        <v>125</v>
      </c>
      <c r="D198" s="25">
        <v>45</v>
      </c>
      <c r="E198" s="26" t="s">
        <v>249</v>
      </c>
      <c r="F198" s="26" t="s">
        <v>250</v>
      </c>
      <c r="G198" s="2">
        <f t="shared" si="190"/>
        <v>61920</v>
      </c>
      <c r="H198" s="7">
        <v>241</v>
      </c>
      <c r="I198" s="9">
        <f t="shared" si="191"/>
        <v>5.3555555555555552</v>
      </c>
      <c r="J198" s="11">
        <v>231</v>
      </c>
      <c r="K198" s="11">
        <v>96</v>
      </c>
      <c r="L198" s="9">
        <f t="shared" si="192"/>
        <v>5.1333333333333337</v>
      </c>
      <c r="M198" s="9">
        <f t="shared" si="193"/>
        <v>2.1333333333333333</v>
      </c>
      <c r="N198" s="12">
        <f t="shared" si="212"/>
        <v>0.41558441558441561</v>
      </c>
      <c r="O198" s="2">
        <v>124</v>
      </c>
      <c r="P198" s="4">
        <v>65</v>
      </c>
      <c r="Q198" s="9">
        <f t="shared" si="194"/>
        <v>2.7555555555555555</v>
      </c>
      <c r="R198" s="9">
        <f t="shared" si="195"/>
        <v>1.4444444444444444</v>
      </c>
      <c r="S198" s="12">
        <f t="shared" si="213"/>
        <v>0.52419354838709675</v>
      </c>
      <c r="T198" s="4">
        <v>107</v>
      </c>
      <c r="U198" s="4">
        <v>31</v>
      </c>
      <c r="V198" s="9">
        <f t="shared" si="196"/>
        <v>2.3777777777777778</v>
      </c>
      <c r="W198" s="9">
        <f t="shared" si="197"/>
        <v>0.68888888888888888</v>
      </c>
      <c r="X198" s="12">
        <f t="shared" si="214"/>
        <v>0.28971962616822428</v>
      </c>
      <c r="Y198" s="4">
        <v>24</v>
      </c>
      <c r="Z198" s="4">
        <v>18</v>
      </c>
      <c r="AA198" s="9">
        <f t="shared" si="198"/>
        <v>0.53333333333333333</v>
      </c>
      <c r="AB198" s="9">
        <f t="shared" si="199"/>
        <v>0.4</v>
      </c>
      <c r="AC198" s="12">
        <f t="shared" si="215"/>
        <v>0.75</v>
      </c>
      <c r="AD198" s="4">
        <v>119</v>
      </c>
      <c r="AE198" s="9">
        <f t="shared" si="200"/>
        <v>2.6444444444444444</v>
      </c>
      <c r="AF198" s="4">
        <v>56</v>
      </c>
      <c r="AG198" s="9">
        <f t="shared" si="201"/>
        <v>1.2444444444444445</v>
      </c>
      <c r="AH198" s="4">
        <v>63</v>
      </c>
      <c r="AI198" s="9">
        <f t="shared" si="202"/>
        <v>1.4</v>
      </c>
      <c r="AJ198" s="4">
        <v>65</v>
      </c>
      <c r="AK198" s="9">
        <f t="shared" si="203"/>
        <v>1.4444444444444444</v>
      </c>
      <c r="AL198" s="4">
        <v>29</v>
      </c>
      <c r="AM198" s="9">
        <f t="shared" si="204"/>
        <v>0.64444444444444449</v>
      </c>
      <c r="AN198" s="4">
        <v>6</v>
      </c>
      <c r="AO198" s="9">
        <f t="shared" si="205"/>
        <v>0.13333333333333333</v>
      </c>
      <c r="AP198" s="4">
        <v>24</v>
      </c>
      <c r="AQ198" s="9">
        <f t="shared" si="206"/>
        <v>0.53333333333333333</v>
      </c>
      <c r="AR198" s="4">
        <v>72</v>
      </c>
      <c r="AS198" s="9">
        <f t="shared" si="207"/>
        <v>1.6</v>
      </c>
      <c r="AT198" s="5">
        <v>0.70171246577490298</v>
      </c>
      <c r="AU198" s="5">
        <v>2.7198157588174534E-2</v>
      </c>
      <c r="AV198" s="5">
        <v>1.0227686874713973</v>
      </c>
      <c r="AW198" s="5">
        <v>-0.32105622169649428</v>
      </c>
      <c r="AX198" s="5">
        <v>109.09543725499422</v>
      </c>
      <c r="AY198" s="5">
        <v>114.59713248953884</v>
      </c>
      <c r="AZ198" s="5">
        <v>7.5126552562266049</v>
      </c>
      <c r="BA198" s="5">
        <v>6.5555555555555554</v>
      </c>
      <c r="BB198" s="5">
        <v>11.434108527131784</v>
      </c>
      <c r="BC198" s="6">
        <v>0.49884086769332669</v>
      </c>
      <c r="BD198" s="6">
        <v>0.48268398268398266</v>
      </c>
      <c r="BE198" s="5">
        <v>10.032360242577907</v>
      </c>
      <c r="BF198" s="6">
        <v>0.46320346320346323</v>
      </c>
      <c r="BG198" s="6">
        <v>0.1038961038961039</v>
      </c>
      <c r="BH198" s="5">
        <v>5.0012503125781445</v>
      </c>
      <c r="BI198" s="5">
        <v>5.6264066016504124</v>
      </c>
      <c r="BJ198" s="5">
        <v>4.7605077874973327</v>
      </c>
      <c r="BK198" s="5">
        <v>7.5502965911378865</v>
      </c>
      <c r="BL198" s="5">
        <v>1.5392745840065076</v>
      </c>
      <c r="BM198" s="5">
        <v>0.49621224651824403</v>
      </c>
      <c r="BN198" s="5">
        <v>9.0375056484410301</v>
      </c>
      <c r="BO198" t="s">
        <v>323</v>
      </c>
      <c r="BP198">
        <v>400000</v>
      </c>
    </row>
    <row r="199" spans="1:68" x14ac:dyDescent="0.3">
      <c r="A199" s="1" t="s">
        <v>197</v>
      </c>
      <c r="B199" s="1" t="s">
        <v>317</v>
      </c>
      <c r="C199" s="14" t="s">
        <v>269</v>
      </c>
      <c r="D199" s="25">
        <v>23</v>
      </c>
      <c r="E199" s="26" t="s">
        <v>211</v>
      </c>
      <c r="F199" s="26" t="s">
        <v>213</v>
      </c>
      <c r="G199" s="2">
        <f t="shared" si="190"/>
        <v>43447</v>
      </c>
      <c r="H199" s="7">
        <v>388</v>
      </c>
      <c r="I199" s="9">
        <f t="shared" si="191"/>
        <v>16.869565217391305</v>
      </c>
      <c r="J199" s="11">
        <v>339</v>
      </c>
      <c r="K199" s="11">
        <v>138</v>
      </c>
      <c r="L199" s="9">
        <f t="shared" si="192"/>
        <v>14.739130434782609</v>
      </c>
      <c r="M199" s="9">
        <f t="shared" si="193"/>
        <v>6</v>
      </c>
      <c r="N199" s="12">
        <f t="shared" si="212"/>
        <v>0.40707964601769914</v>
      </c>
      <c r="O199" s="2">
        <v>179</v>
      </c>
      <c r="P199" s="4">
        <v>87</v>
      </c>
      <c r="Q199" s="9">
        <f t="shared" si="194"/>
        <v>7.7826086956521738</v>
      </c>
      <c r="R199" s="9">
        <f t="shared" si="195"/>
        <v>3.7826086956521738</v>
      </c>
      <c r="S199" s="12">
        <f t="shared" si="213"/>
        <v>0.48603351955307261</v>
      </c>
      <c r="T199" s="4">
        <v>160</v>
      </c>
      <c r="U199" s="4">
        <v>51</v>
      </c>
      <c r="V199" s="9">
        <f t="shared" si="196"/>
        <v>6.9565217391304346</v>
      </c>
      <c r="W199" s="9">
        <f t="shared" si="197"/>
        <v>2.2173913043478262</v>
      </c>
      <c r="X199" s="12">
        <f t="shared" si="214"/>
        <v>0.31874999999999998</v>
      </c>
      <c r="Y199" s="4">
        <v>75</v>
      </c>
      <c r="Z199" s="4">
        <v>61</v>
      </c>
      <c r="AA199" s="9">
        <f t="shared" si="198"/>
        <v>3.2608695652173911</v>
      </c>
      <c r="AB199" s="9">
        <f t="shared" si="199"/>
        <v>2.652173913043478</v>
      </c>
      <c r="AC199" s="12">
        <f t="shared" si="215"/>
        <v>0.81333333333333335</v>
      </c>
      <c r="AD199" s="4">
        <v>146</v>
      </c>
      <c r="AE199" s="9">
        <f t="shared" si="200"/>
        <v>6.3478260869565215</v>
      </c>
      <c r="AF199" s="4">
        <v>39</v>
      </c>
      <c r="AG199" s="9">
        <f t="shared" si="201"/>
        <v>1.6956521739130435</v>
      </c>
      <c r="AH199" s="4">
        <v>107</v>
      </c>
      <c r="AI199" s="9">
        <f t="shared" si="202"/>
        <v>4.6521739130434785</v>
      </c>
      <c r="AJ199" s="4">
        <v>90</v>
      </c>
      <c r="AK199" s="9">
        <f t="shared" si="203"/>
        <v>3.9130434782608696</v>
      </c>
      <c r="AL199" s="4">
        <v>30</v>
      </c>
      <c r="AM199" s="9">
        <f t="shared" si="204"/>
        <v>1.3043478260869565</v>
      </c>
      <c r="AN199" s="4">
        <v>6</v>
      </c>
      <c r="AO199" s="9">
        <f t="shared" si="205"/>
        <v>0.2608695652173913</v>
      </c>
      <c r="AP199" s="4">
        <v>63</v>
      </c>
      <c r="AQ199" s="9">
        <f t="shared" si="206"/>
        <v>2.7391304347826089</v>
      </c>
      <c r="AR199" s="4">
        <v>24</v>
      </c>
      <c r="AS199" s="9">
        <f t="shared" si="207"/>
        <v>1.0434782608695652</v>
      </c>
      <c r="AT199" s="5">
        <v>1.0053441205458518</v>
      </c>
      <c r="AU199" s="5">
        <v>5.5534925065252934E-2</v>
      </c>
      <c r="AV199" s="5">
        <v>0.77887159289139374</v>
      </c>
      <c r="AW199" s="5">
        <v>0.22647252765445811</v>
      </c>
      <c r="AX199" s="5">
        <v>101.88287906635169</v>
      </c>
      <c r="AY199" s="5">
        <v>109.17592643123932</v>
      </c>
      <c r="AZ199" s="5">
        <v>7.5321671281803928</v>
      </c>
      <c r="BA199" s="5">
        <v>16.608695652173914</v>
      </c>
      <c r="BB199" s="5">
        <v>21.101572030289777</v>
      </c>
      <c r="BC199" s="6">
        <v>0.521505376344086</v>
      </c>
      <c r="BD199" s="6">
        <v>0.48230088495575218</v>
      </c>
      <c r="BE199" s="5">
        <v>11.970607507918245</v>
      </c>
      <c r="BF199" s="6">
        <v>0.471976401179941</v>
      </c>
      <c r="BG199" s="6">
        <v>0.22123893805309736</v>
      </c>
      <c r="BH199" s="5">
        <v>2.5371237311331916</v>
      </c>
      <c r="BI199" s="5">
        <v>6.9608266469551667</v>
      </c>
      <c r="BJ199" s="5">
        <v>4.2544718092675602</v>
      </c>
      <c r="BK199" s="5">
        <v>7.6553911497298808</v>
      </c>
      <c r="BL199" s="5">
        <v>2.2693971705919052</v>
      </c>
      <c r="BM199" s="5">
        <v>0.36145476506569812</v>
      </c>
      <c r="BN199" s="5">
        <v>14.482758620689655</v>
      </c>
      <c r="BO199" t="s">
        <v>324</v>
      </c>
    </row>
    <row r="200" spans="1:68" x14ac:dyDescent="0.3">
      <c r="A200" s="1" t="s">
        <v>197</v>
      </c>
      <c r="B200" s="1" t="s">
        <v>317</v>
      </c>
      <c r="C200" s="14" t="s">
        <v>141</v>
      </c>
      <c r="D200" s="25">
        <v>9</v>
      </c>
      <c r="E200" s="26" t="s">
        <v>274</v>
      </c>
      <c r="F200" s="26" t="s">
        <v>223</v>
      </c>
      <c r="G200" s="2">
        <f t="shared" si="190"/>
        <v>3375</v>
      </c>
      <c r="H200" s="7">
        <v>4</v>
      </c>
      <c r="I200" s="9">
        <f t="shared" si="191"/>
        <v>0.44444444444444442</v>
      </c>
      <c r="J200" s="11">
        <v>10</v>
      </c>
      <c r="K200" s="11">
        <v>1</v>
      </c>
      <c r="L200" s="9">
        <f t="shared" si="192"/>
        <v>1.1111111111111112</v>
      </c>
      <c r="M200" s="9">
        <f t="shared" si="193"/>
        <v>0.1111111111111111</v>
      </c>
      <c r="N200" s="12">
        <f t="shared" si="212"/>
        <v>0.1</v>
      </c>
      <c r="O200" s="2">
        <v>2</v>
      </c>
      <c r="P200" s="4">
        <v>1</v>
      </c>
      <c r="Q200" s="9">
        <f t="shared" si="194"/>
        <v>0.22222222222222221</v>
      </c>
      <c r="R200" s="9">
        <f t="shared" si="195"/>
        <v>0.1111111111111111</v>
      </c>
      <c r="S200" s="12">
        <f t="shared" si="213"/>
        <v>0.5</v>
      </c>
      <c r="T200" s="4">
        <v>8</v>
      </c>
      <c r="U200" s="4">
        <v>0</v>
      </c>
      <c r="V200" s="9">
        <f t="shared" si="196"/>
        <v>0.88888888888888884</v>
      </c>
      <c r="W200" s="9">
        <f t="shared" si="197"/>
        <v>0</v>
      </c>
      <c r="X200" s="12">
        <f t="shared" si="214"/>
        <v>0</v>
      </c>
      <c r="Y200" s="4">
        <v>3</v>
      </c>
      <c r="Z200" s="4">
        <v>2</v>
      </c>
      <c r="AA200" s="9">
        <f t="shared" si="198"/>
        <v>0.33333333333333331</v>
      </c>
      <c r="AB200" s="9">
        <f t="shared" si="199"/>
        <v>0.22222222222222221</v>
      </c>
      <c r="AC200" s="12">
        <f t="shared" si="215"/>
        <v>0.66666666666666663</v>
      </c>
      <c r="AD200" s="4">
        <v>4</v>
      </c>
      <c r="AE200" s="9">
        <f t="shared" si="200"/>
        <v>0.44444444444444442</v>
      </c>
      <c r="AF200" s="4">
        <v>0</v>
      </c>
      <c r="AG200" s="9">
        <f t="shared" si="201"/>
        <v>0</v>
      </c>
      <c r="AH200" s="4">
        <v>4</v>
      </c>
      <c r="AI200" s="9">
        <f t="shared" si="202"/>
        <v>0.44444444444444442</v>
      </c>
      <c r="AJ200" s="4">
        <v>4</v>
      </c>
      <c r="AK200" s="9">
        <f t="shared" si="203"/>
        <v>0.44444444444444442</v>
      </c>
      <c r="AL200" s="4">
        <v>1</v>
      </c>
      <c r="AM200" s="9">
        <f t="shared" si="204"/>
        <v>0.1111111111111111</v>
      </c>
      <c r="AN200" s="4">
        <v>0</v>
      </c>
      <c r="AO200" s="9">
        <f t="shared" si="205"/>
        <v>0</v>
      </c>
      <c r="AP200" s="4">
        <v>3</v>
      </c>
      <c r="AQ200" s="9">
        <f t="shared" si="206"/>
        <v>0.33333333333333331</v>
      </c>
      <c r="AR200" s="4">
        <v>15</v>
      </c>
      <c r="AS200" s="9">
        <f t="shared" si="207"/>
        <v>1.6666666666666667</v>
      </c>
      <c r="AT200" s="5">
        <v>-0.21503205436394174</v>
      </c>
      <c r="AU200" s="5">
        <v>-0.15291168310324746</v>
      </c>
      <c r="AV200" s="5">
        <v>-0.1931699636700292</v>
      </c>
      <c r="AW200" s="5">
        <v>-2.1862090693912529E-2</v>
      </c>
      <c r="AX200" s="5">
        <v>46.142850217080898</v>
      </c>
      <c r="AY200" s="5">
        <v>115.27110012622778</v>
      </c>
      <c r="AZ200" s="5">
        <v>-1.5542775136286335</v>
      </c>
      <c r="BA200" s="5">
        <v>0</v>
      </c>
      <c r="BB200" s="5">
        <v>0</v>
      </c>
      <c r="BC200" s="6">
        <v>0.17667844522968199</v>
      </c>
      <c r="BD200" s="6">
        <v>0.1</v>
      </c>
      <c r="BE200" s="5">
        <v>1.9850463079282292</v>
      </c>
      <c r="BF200" s="6">
        <v>0.8</v>
      </c>
      <c r="BG200" s="6">
        <v>0.3</v>
      </c>
      <c r="BH200" s="5">
        <v>0</v>
      </c>
      <c r="BI200" s="5">
        <v>1.3108038914490527</v>
      </c>
      <c r="BJ200" s="5">
        <v>0.58715596330275233</v>
      </c>
      <c r="BK200" s="5">
        <v>1.5397570070973174</v>
      </c>
      <c r="BL200" s="5">
        <v>0.97381233452549631</v>
      </c>
      <c r="BM200" s="5">
        <v>0</v>
      </c>
      <c r="BN200" s="5">
        <v>20.949720670391063</v>
      </c>
      <c r="BO200" t="s">
        <v>323</v>
      </c>
      <c r="BP200">
        <v>80000</v>
      </c>
    </row>
    <row r="201" spans="1:68" x14ac:dyDescent="0.3">
      <c r="A201" s="1" t="s">
        <v>197</v>
      </c>
      <c r="B201" s="1" t="s">
        <v>317</v>
      </c>
      <c r="C201" s="14" t="s">
        <v>155</v>
      </c>
      <c r="D201" s="25">
        <v>5</v>
      </c>
      <c r="E201" s="26" t="s">
        <v>274</v>
      </c>
      <c r="F201" s="26" t="s">
        <v>223</v>
      </c>
      <c r="G201" s="2">
        <f t="shared" si="190"/>
        <v>1875</v>
      </c>
      <c r="H201" s="7">
        <v>7</v>
      </c>
      <c r="I201" s="9">
        <f t="shared" si="191"/>
        <v>1.4</v>
      </c>
      <c r="J201" s="11">
        <v>17</v>
      </c>
      <c r="K201" s="11">
        <v>2</v>
      </c>
      <c r="L201" s="9">
        <f t="shared" si="192"/>
        <v>3.4</v>
      </c>
      <c r="M201" s="9">
        <f t="shared" si="193"/>
        <v>0.4</v>
      </c>
      <c r="N201" s="12">
        <f t="shared" si="212"/>
        <v>0.11764705882352941</v>
      </c>
      <c r="O201" s="2">
        <v>6</v>
      </c>
      <c r="P201" s="4">
        <v>1</v>
      </c>
      <c r="Q201" s="9">
        <f t="shared" si="194"/>
        <v>1.2</v>
      </c>
      <c r="R201" s="9">
        <f t="shared" si="195"/>
        <v>0.2</v>
      </c>
      <c r="S201" s="12">
        <f t="shared" si="213"/>
        <v>0.16666666666666666</v>
      </c>
      <c r="T201" s="4">
        <v>11</v>
      </c>
      <c r="U201" s="4">
        <v>1</v>
      </c>
      <c r="V201" s="9">
        <f t="shared" si="196"/>
        <v>2.2000000000000002</v>
      </c>
      <c r="W201" s="9">
        <f t="shared" si="197"/>
        <v>0.2</v>
      </c>
      <c r="X201" s="12">
        <f t="shared" si="214"/>
        <v>9.0909090909090912E-2</v>
      </c>
      <c r="Y201" s="4">
        <v>2</v>
      </c>
      <c r="Z201" s="4">
        <v>2</v>
      </c>
      <c r="AA201" s="9">
        <f t="shared" si="198"/>
        <v>0.4</v>
      </c>
      <c r="AB201" s="9">
        <f t="shared" si="199"/>
        <v>0.4</v>
      </c>
      <c r="AC201" s="12">
        <f t="shared" si="215"/>
        <v>1</v>
      </c>
      <c r="AD201" s="4">
        <v>4</v>
      </c>
      <c r="AE201" s="9">
        <f t="shared" si="200"/>
        <v>0.8</v>
      </c>
      <c r="AF201" s="4">
        <v>1</v>
      </c>
      <c r="AG201" s="9">
        <f t="shared" si="201"/>
        <v>0.2</v>
      </c>
      <c r="AH201" s="4">
        <v>3</v>
      </c>
      <c r="AI201" s="9">
        <f t="shared" si="202"/>
        <v>0.6</v>
      </c>
      <c r="AJ201" s="4">
        <v>1</v>
      </c>
      <c r="AK201" s="9">
        <f t="shared" si="203"/>
        <v>0.2</v>
      </c>
      <c r="AL201" s="4">
        <v>1</v>
      </c>
      <c r="AM201" s="9">
        <f t="shared" si="204"/>
        <v>0.2</v>
      </c>
      <c r="AN201" s="4">
        <v>0</v>
      </c>
      <c r="AO201" s="9">
        <f t="shared" si="205"/>
        <v>0</v>
      </c>
      <c r="AP201" s="4">
        <v>4</v>
      </c>
      <c r="AQ201" s="9">
        <f t="shared" si="206"/>
        <v>0.8</v>
      </c>
      <c r="AR201" s="4">
        <v>4</v>
      </c>
      <c r="AS201" s="9">
        <f t="shared" si="207"/>
        <v>0.8</v>
      </c>
      <c r="AT201" s="5">
        <v>-0.3080024782706085</v>
      </c>
      <c r="AU201" s="5">
        <v>-0.39424317218637883</v>
      </c>
      <c r="AV201" s="5">
        <v>-0.30478227884417447</v>
      </c>
      <c r="AW201" s="5">
        <v>-3.2201994264340486E-3</v>
      </c>
      <c r="AX201" s="5">
        <v>41.204315037717109</v>
      </c>
      <c r="AY201" s="5">
        <v>112.78917780599426</v>
      </c>
      <c r="AZ201" s="5">
        <v>-1.3484613349743637</v>
      </c>
      <c r="BA201" s="5">
        <v>-1.2</v>
      </c>
      <c r="BB201" s="5">
        <v>-7.68</v>
      </c>
      <c r="BC201" s="6">
        <v>0.19574944071588368</v>
      </c>
      <c r="BD201" s="6">
        <v>0.14705882352941177</v>
      </c>
      <c r="BE201" s="5">
        <v>3.0330176827841937</v>
      </c>
      <c r="BF201" s="6">
        <v>0.6470588235294118</v>
      </c>
      <c r="BG201" s="6">
        <v>0.11764705882352941</v>
      </c>
      <c r="BH201" s="5">
        <v>0.32770097286226318</v>
      </c>
      <c r="BI201" s="5">
        <v>0.98310291858678955</v>
      </c>
      <c r="BJ201" s="5">
        <v>0.58715596330275233</v>
      </c>
      <c r="BK201" s="5">
        <v>0.3864267600531337</v>
      </c>
      <c r="BL201" s="5">
        <v>1.7528622021458935</v>
      </c>
      <c r="BM201" s="5">
        <v>0</v>
      </c>
      <c r="BN201" s="5">
        <v>18.281535648994517</v>
      </c>
      <c r="BO201" t="s">
        <v>323</v>
      </c>
      <c r="BP201">
        <v>60000</v>
      </c>
    </row>
    <row r="202" spans="1:68" x14ac:dyDescent="0.3">
      <c r="A202" s="1" t="s">
        <v>330</v>
      </c>
      <c r="B202" s="42" t="s">
        <v>339</v>
      </c>
      <c r="C202" s="46" t="s">
        <v>340</v>
      </c>
      <c r="D202" s="40">
        <v>44</v>
      </c>
      <c r="E202" s="39">
        <v>19</v>
      </c>
      <c r="F202" s="39">
        <v>21</v>
      </c>
      <c r="G202" s="2">
        <v>51092</v>
      </c>
      <c r="H202" s="2">
        <v>319</v>
      </c>
      <c r="I202" s="43">
        <v>7.25</v>
      </c>
      <c r="J202" s="30">
        <v>278</v>
      </c>
      <c r="K202" s="30">
        <v>139</v>
      </c>
      <c r="L202" s="43">
        <v>6.3181818181818183</v>
      </c>
      <c r="M202" s="43">
        <v>3.1590909090909092</v>
      </c>
      <c r="N202" s="12">
        <v>0.5</v>
      </c>
      <c r="O202" s="2">
        <v>214</v>
      </c>
      <c r="P202" s="2">
        <v>125</v>
      </c>
      <c r="Q202" s="43">
        <v>4.8636363636363633</v>
      </c>
      <c r="R202" s="43">
        <v>2.8409090909090908</v>
      </c>
      <c r="S202" s="12">
        <v>0.58411214953271029</v>
      </c>
      <c r="T202" s="2">
        <v>64</v>
      </c>
      <c r="U202" s="2">
        <v>14</v>
      </c>
      <c r="V202" s="43">
        <v>1.4545454545454546</v>
      </c>
      <c r="W202" s="43">
        <v>0.31818181818181818</v>
      </c>
      <c r="X202" s="12">
        <v>0.21875</v>
      </c>
      <c r="Y202" s="2">
        <v>50</v>
      </c>
      <c r="Z202" s="2">
        <v>27</v>
      </c>
      <c r="AA202" s="43">
        <v>1.1363636363636365</v>
      </c>
      <c r="AB202" s="43">
        <v>0.61363636363636365</v>
      </c>
      <c r="AC202" s="12">
        <v>0.54</v>
      </c>
      <c r="AD202" s="2">
        <v>169</v>
      </c>
      <c r="AE202" s="43">
        <v>3.8409090909090908</v>
      </c>
      <c r="AF202" s="2">
        <v>69</v>
      </c>
      <c r="AG202" s="43">
        <v>1.5681818181818181</v>
      </c>
      <c r="AH202" s="2">
        <v>100</v>
      </c>
      <c r="AI202" s="43">
        <v>2.2727272727272729</v>
      </c>
      <c r="AJ202" s="2">
        <v>49</v>
      </c>
      <c r="AK202" s="43">
        <v>1.1136363636363635</v>
      </c>
      <c r="AL202" s="2">
        <v>30</v>
      </c>
      <c r="AM202" s="43">
        <v>0.68181818181818177</v>
      </c>
      <c r="AN202" s="2">
        <v>5</v>
      </c>
      <c r="AO202" s="43">
        <v>0.11363636363636363</v>
      </c>
      <c r="AP202" s="2">
        <v>42</v>
      </c>
      <c r="AQ202" s="43">
        <v>0.95454545454545459</v>
      </c>
      <c r="AR202" s="2">
        <v>70</v>
      </c>
      <c r="AS202" s="43">
        <v>1.5909090909090908</v>
      </c>
      <c r="AT202" s="44">
        <v>1.414324776314277</v>
      </c>
      <c r="AU202" s="5">
        <v>0.11568357483931892</v>
      </c>
      <c r="AV202" s="5">
        <v>0.85316063859416702</v>
      </c>
      <c r="AW202" s="5">
        <v>0.56116413772010987</v>
      </c>
      <c r="AX202" s="5">
        <v>104.72904722834215</v>
      </c>
      <c r="AY202" s="5">
        <v>106.15049617940139</v>
      </c>
      <c r="AZ202" s="5">
        <v>5.8976319249547773</v>
      </c>
      <c r="BA202" s="5">
        <v>8.3636363636363633</v>
      </c>
      <c r="BB202" s="5">
        <v>17.084680045685118</v>
      </c>
      <c r="BC202" s="6">
        <v>0.5337390921458014</v>
      </c>
      <c r="BD202" s="6">
        <v>0.52985429204941392</v>
      </c>
      <c r="BE202" s="5">
        <v>8.2009636365793366</v>
      </c>
      <c r="BF202" s="6">
        <v>0.23273677541970225</v>
      </c>
      <c r="BG202" s="6">
        <v>0.18015521064301551</v>
      </c>
      <c r="BH202" s="5">
        <v>3.982348002819823</v>
      </c>
      <c r="BI202" s="5">
        <v>5.6871893135067628</v>
      </c>
      <c r="BJ202" s="5">
        <v>4.3313317382536285</v>
      </c>
      <c r="BK202" s="5">
        <v>3.6575352813935824</v>
      </c>
      <c r="BL202" s="5">
        <v>1.8949636490156181</v>
      </c>
      <c r="BM202" s="5">
        <v>0.27285951214083526</v>
      </c>
      <c r="BN202" s="5">
        <v>12.246023744555339</v>
      </c>
      <c r="BO202" t="s">
        <v>323</v>
      </c>
      <c r="BP202">
        <v>430000</v>
      </c>
    </row>
    <row r="203" spans="1:68" x14ac:dyDescent="0.3">
      <c r="A203" s="1" t="s">
        <v>330</v>
      </c>
      <c r="B203" s="42" t="s">
        <v>345</v>
      </c>
      <c r="C203" s="46" t="s">
        <v>338</v>
      </c>
      <c r="D203" s="40">
        <v>43</v>
      </c>
      <c r="E203" s="39">
        <v>10</v>
      </c>
      <c r="F203" s="39">
        <v>49</v>
      </c>
      <c r="G203" s="2">
        <v>27902</v>
      </c>
      <c r="H203" s="2">
        <v>61</v>
      </c>
      <c r="I203" s="43">
        <v>1.4186046511627908</v>
      </c>
      <c r="J203" s="30">
        <v>109</v>
      </c>
      <c r="K203" s="30">
        <v>23</v>
      </c>
      <c r="L203" s="43">
        <v>2.5348837209302326</v>
      </c>
      <c r="M203" s="43">
        <v>0.53488372093023251</v>
      </c>
      <c r="N203" s="12">
        <v>0.21100917431192662</v>
      </c>
      <c r="O203" s="2">
        <v>46</v>
      </c>
      <c r="P203" s="2">
        <v>13</v>
      </c>
      <c r="Q203" s="43">
        <v>1.069767441860465</v>
      </c>
      <c r="R203" s="43">
        <v>0.30232558139534882</v>
      </c>
      <c r="S203" s="12">
        <v>0.28260869565217389</v>
      </c>
      <c r="T203" s="2">
        <v>63</v>
      </c>
      <c r="U203" s="2">
        <v>10</v>
      </c>
      <c r="V203" s="43">
        <v>1.4651162790697674</v>
      </c>
      <c r="W203" s="43">
        <v>0.23255813953488372</v>
      </c>
      <c r="X203" s="12">
        <v>0.15873015873015872</v>
      </c>
      <c r="Y203" s="2">
        <v>7</v>
      </c>
      <c r="Z203" s="2">
        <v>5</v>
      </c>
      <c r="AA203" s="43">
        <v>0.16279069767441862</v>
      </c>
      <c r="AB203" s="43">
        <v>0.11627906976744186</v>
      </c>
      <c r="AC203" s="12">
        <v>0.7142857142857143</v>
      </c>
      <c r="AD203" s="2">
        <v>36</v>
      </c>
      <c r="AE203" s="43">
        <v>0.83720930232558144</v>
      </c>
      <c r="AF203" s="2">
        <v>6</v>
      </c>
      <c r="AG203" s="43">
        <v>0.13953488372093023</v>
      </c>
      <c r="AH203" s="2">
        <v>30</v>
      </c>
      <c r="AI203" s="43">
        <v>0.69767441860465118</v>
      </c>
      <c r="AJ203" s="2">
        <v>44</v>
      </c>
      <c r="AK203" s="43">
        <v>1.0232558139534884</v>
      </c>
      <c r="AL203" s="2">
        <v>12</v>
      </c>
      <c r="AM203" s="43">
        <v>0.27906976744186046</v>
      </c>
      <c r="AN203" s="2">
        <v>1</v>
      </c>
      <c r="AO203" s="43">
        <v>2.3255813953488372E-2</v>
      </c>
      <c r="AP203" s="2">
        <v>19</v>
      </c>
      <c r="AQ203" s="43">
        <v>0.44186046511627908</v>
      </c>
      <c r="AR203" s="2">
        <v>45</v>
      </c>
      <c r="AS203" s="43">
        <v>1.0465116279069768</v>
      </c>
      <c r="AT203" s="44">
        <v>-1.0841172257658283</v>
      </c>
      <c r="AU203" s="5">
        <v>-0.28009093720424338</v>
      </c>
      <c r="AV203" s="5">
        <v>-1.0978988144682258</v>
      </c>
      <c r="AW203" s="5">
        <v>1.3781588702397568E-2</v>
      </c>
      <c r="AX203" s="5">
        <v>65.922723143017123</v>
      </c>
      <c r="AY203" s="5">
        <v>111.69151190737223</v>
      </c>
      <c r="AZ203" s="5">
        <v>0.30668782494322416</v>
      </c>
      <c r="BA203" s="5">
        <v>1.0930232558139534</v>
      </c>
      <c r="BB203" s="5">
        <v>3.8839152597446018</v>
      </c>
      <c r="BC203" s="6">
        <v>0.26526220883758106</v>
      </c>
      <c r="BD203" s="6">
        <v>0.25113881563174301</v>
      </c>
      <c r="BE203" s="5">
        <v>8.0309198182165389</v>
      </c>
      <c r="BF203" s="6">
        <v>0.57815871493646609</v>
      </c>
      <c r="BG203" s="6">
        <v>6.2095420762407094E-2</v>
      </c>
      <c r="BH203" s="5">
        <v>0.94976695414229939</v>
      </c>
      <c r="BI203" s="5">
        <v>4.3708278130123217</v>
      </c>
      <c r="BJ203" s="5">
        <v>2.3832847661130674</v>
      </c>
      <c r="BK203" s="5">
        <v>7.7725518030958529</v>
      </c>
      <c r="BL203" s="5">
        <v>1.4025678532774348</v>
      </c>
      <c r="BM203" s="5">
        <v>0.1465856536620761</v>
      </c>
      <c r="BN203" s="5">
        <v>14.487297211095687</v>
      </c>
      <c r="BO203" t="s">
        <v>323</v>
      </c>
      <c r="BP203">
        <v>70000</v>
      </c>
    </row>
    <row r="204" spans="1:68" x14ac:dyDescent="0.3">
      <c r="A204" s="1" t="s">
        <v>330</v>
      </c>
      <c r="B204" s="42" t="s">
        <v>346</v>
      </c>
      <c r="C204" s="46" t="s">
        <v>336</v>
      </c>
      <c r="D204" s="40">
        <v>54</v>
      </c>
      <c r="E204" s="39">
        <v>29</v>
      </c>
      <c r="F204" s="39">
        <v>16</v>
      </c>
      <c r="G204" s="2">
        <v>94824</v>
      </c>
      <c r="H204" s="2">
        <v>896</v>
      </c>
      <c r="I204" s="43">
        <v>16.592592592592592</v>
      </c>
      <c r="J204" s="30">
        <v>698</v>
      </c>
      <c r="K204" s="30">
        <v>364</v>
      </c>
      <c r="L204" s="43">
        <v>12.925925925925926</v>
      </c>
      <c r="M204" s="43">
        <v>6.7407407407407405</v>
      </c>
      <c r="N204" s="12">
        <v>0.52148997134670483</v>
      </c>
      <c r="O204" s="2">
        <v>551</v>
      </c>
      <c r="P204" s="2">
        <v>325</v>
      </c>
      <c r="Q204" s="43">
        <v>10.203703703703704</v>
      </c>
      <c r="R204" s="43">
        <v>6.0185185185185182</v>
      </c>
      <c r="S204" s="12">
        <v>0.58983666061705986</v>
      </c>
      <c r="T204" s="2">
        <v>147</v>
      </c>
      <c r="U204" s="2">
        <v>39</v>
      </c>
      <c r="V204" s="43">
        <v>2.7222222222222223</v>
      </c>
      <c r="W204" s="43">
        <v>0.72222222222222221</v>
      </c>
      <c r="X204" s="12">
        <v>0.26530612244897961</v>
      </c>
      <c r="Y204" s="2">
        <v>181</v>
      </c>
      <c r="Z204" s="2">
        <v>129</v>
      </c>
      <c r="AA204" s="43">
        <v>3.3518518518518516</v>
      </c>
      <c r="AB204" s="43">
        <v>2.3888888888888888</v>
      </c>
      <c r="AC204" s="12">
        <v>0.71270718232044195</v>
      </c>
      <c r="AD204" s="2">
        <v>530</v>
      </c>
      <c r="AE204" s="43">
        <v>9.8148148148148149</v>
      </c>
      <c r="AF204" s="2">
        <v>157</v>
      </c>
      <c r="AG204" s="43">
        <v>2.9074074074074074</v>
      </c>
      <c r="AH204" s="2">
        <v>373</v>
      </c>
      <c r="AI204" s="43">
        <v>6.9074074074074074</v>
      </c>
      <c r="AJ204" s="2">
        <v>98</v>
      </c>
      <c r="AK204" s="43">
        <v>1.8148148148148149</v>
      </c>
      <c r="AL204" s="2">
        <v>23</v>
      </c>
      <c r="AM204" s="43">
        <v>0.42592592592592593</v>
      </c>
      <c r="AN204" s="2">
        <v>65</v>
      </c>
      <c r="AO204" s="43">
        <v>1.2037037037037037</v>
      </c>
      <c r="AP204" s="2">
        <v>110</v>
      </c>
      <c r="AQ204" s="43">
        <v>2.0370370370370372</v>
      </c>
      <c r="AR204" s="2">
        <v>110</v>
      </c>
      <c r="AS204" s="43">
        <v>2.0370370370370372</v>
      </c>
      <c r="AT204" s="44">
        <v>4.7917431090625096</v>
      </c>
      <c r="AU204" s="5">
        <v>0.24251733497501538</v>
      </c>
      <c r="AV204" s="5">
        <v>3.7230541013458343</v>
      </c>
      <c r="AW204" s="5">
        <v>1.0686890077166751</v>
      </c>
      <c r="AX204" s="5">
        <v>108.15815484769644</v>
      </c>
      <c r="AY204" s="5">
        <v>106.21009834636119</v>
      </c>
      <c r="AZ204" s="5">
        <v>10.922963993159316</v>
      </c>
      <c r="BA204" s="5">
        <v>20.666666666666668</v>
      </c>
      <c r="BB204" s="5">
        <v>28.244552653583199</v>
      </c>
      <c r="BC204" s="6">
        <v>0.57083007162223209</v>
      </c>
      <c r="BD204" s="6">
        <v>0.54564755838641199</v>
      </c>
      <c r="BE204" s="5">
        <v>13.137558196434481</v>
      </c>
      <c r="BF204" s="6">
        <v>0.21288647823779192</v>
      </c>
      <c r="BG204" s="6">
        <v>0.25338375796178342</v>
      </c>
      <c r="BH204" s="5">
        <v>5.4935851412005166</v>
      </c>
      <c r="BI204" s="5">
        <v>13.052368374551225</v>
      </c>
      <c r="BJ204" s="5">
        <v>8.3073961505190717</v>
      </c>
      <c r="BK204" s="5">
        <v>4.7109630990589615</v>
      </c>
      <c r="BL204" s="5">
        <v>0.79720406893286166</v>
      </c>
      <c r="BM204" s="5">
        <v>2.1063371870668997</v>
      </c>
      <c r="BN204" s="5">
        <v>12.538955359405982</v>
      </c>
      <c r="BO204" t="s">
        <v>331</v>
      </c>
      <c r="BP204" s="45"/>
    </row>
    <row r="205" spans="1:68" x14ac:dyDescent="0.3">
      <c r="A205" s="1" t="s">
        <v>330</v>
      </c>
      <c r="B205" s="42" t="s">
        <v>347</v>
      </c>
      <c r="C205" s="46" t="s">
        <v>337</v>
      </c>
      <c r="D205" s="40">
        <v>52</v>
      </c>
      <c r="E205" s="39">
        <v>24</v>
      </c>
      <c r="F205" s="39">
        <v>34</v>
      </c>
      <c r="G205" s="2">
        <v>76658</v>
      </c>
      <c r="H205" s="2">
        <v>452</v>
      </c>
      <c r="I205" s="43">
        <v>8.6923076923076916</v>
      </c>
      <c r="J205" s="30">
        <v>399</v>
      </c>
      <c r="K205" s="30">
        <v>175</v>
      </c>
      <c r="L205" s="43">
        <v>7.6730769230769234</v>
      </c>
      <c r="M205" s="43">
        <v>3.3653846153846154</v>
      </c>
      <c r="N205" s="12">
        <v>0.43859649122807015</v>
      </c>
      <c r="O205" s="2">
        <v>240</v>
      </c>
      <c r="P205" s="2">
        <v>129</v>
      </c>
      <c r="Q205" s="43">
        <v>4.615384615384615</v>
      </c>
      <c r="R205" s="43">
        <v>2.4807692307692308</v>
      </c>
      <c r="S205" s="12">
        <v>0.53749999999999998</v>
      </c>
      <c r="T205" s="2">
        <v>159</v>
      </c>
      <c r="U205" s="2">
        <v>46</v>
      </c>
      <c r="V205" s="43">
        <v>3.0576923076923075</v>
      </c>
      <c r="W205" s="43">
        <v>0.88461538461538458</v>
      </c>
      <c r="X205" s="12">
        <v>0.28930817610062892</v>
      </c>
      <c r="Y205" s="2">
        <v>96</v>
      </c>
      <c r="Z205" s="2">
        <v>56</v>
      </c>
      <c r="AA205" s="43">
        <v>1.8461538461538463</v>
      </c>
      <c r="AB205" s="43">
        <v>1.0769230769230769</v>
      </c>
      <c r="AC205" s="12">
        <v>0.58333333333333337</v>
      </c>
      <c r="AD205" s="2">
        <v>265</v>
      </c>
      <c r="AE205" s="43">
        <v>5.0961538461538458</v>
      </c>
      <c r="AF205" s="2">
        <v>81</v>
      </c>
      <c r="AG205" s="43">
        <v>1.5576923076923077</v>
      </c>
      <c r="AH205" s="2">
        <v>184</v>
      </c>
      <c r="AI205" s="43">
        <v>3.5384615384615383</v>
      </c>
      <c r="AJ205" s="2">
        <v>87</v>
      </c>
      <c r="AK205" s="43">
        <v>1.6730769230769231</v>
      </c>
      <c r="AL205" s="2">
        <v>30</v>
      </c>
      <c r="AM205" s="43">
        <v>0.57692307692307687</v>
      </c>
      <c r="AN205" s="2">
        <v>35</v>
      </c>
      <c r="AO205" s="43">
        <v>0.67307692307692313</v>
      </c>
      <c r="AP205" s="2">
        <v>70</v>
      </c>
      <c r="AQ205" s="43">
        <v>1.3461538461538463</v>
      </c>
      <c r="AR205" s="2">
        <v>136</v>
      </c>
      <c r="AS205" s="43">
        <v>2.6153846153846154</v>
      </c>
      <c r="AT205" s="44">
        <v>6.669412875314118E-2</v>
      </c>
      <c r="AU205" s="5">
        <v>2.0510858145529463E-2</v>
      </c>
      <c r="AV205" s="5">
        <v>-0.67217476973205803</v>
      </c>
      <c r="AW205" s="5">
        <v>0.73886889848519921</v>
      </c>
      <c r="AX205" s="5">
        <v>91.622862779771154</v>
      </c>
      <c r="AY205" s="5">
        <v>107.17259494073159</v>
      </c>
      <c r="AZ205" s="5">
        <v>5.6111695551165237</v>
      </c>
      <c r="BA205" s="5">
        <v>10.288461538461538</v>
      </c>
      <c r="BB205" s="5">
        <v>16.781360143129696</v>
      </c>
      <c r="BC205" s="6">
        <v>0.51208451842659253</v>
      </c>
      <c r="BD205" s="6">
        <v>0.49530649251492925</v>
      </c>
      <c r="BE205" s="5">
        <v>9.1093350042262973</v>
      </c>
      <c r="BF205" s="6">
        <v>0.39787104954598745</v>
      </c>
      <c r="BG205" s="6">
        <v>0.24210931748152592</v>
      </c>
      <c r="BH205" s="5">
        <v>3.3259631222441053</v>
      </c>
      <c r="BI205" s="5">
        <v>7.8110100724932074</v>
      </c>
      <c r="BJ205" s="5">
        <v>4.9886487727802677</v>
      </c>
      <c r="BK205" s="5">
        <v>4.7491076115634927</v>
      </c>
      <c r="BL205" s="5">
        <v>1.2761405456787065</v>
      </c>
      <c r="BM205" s="5">
        <v>1.3422802098493671</v>
      </c>
      <c r="BN205" s="5">
        <v>13.692820741386832</v>
      </c>
      <c r="BO205" t="s">
        <v>323</v>
      </c>
      <c r="BP205">
        <v>420000</v>
      </c>
    </row>
    <row r="206" spans="1:68" x14ac:dyDescent="0.3">
      <c r="A206" s="1" t="s">
        <v>330</v>
      </c>
      <c r="B206" s="42" t="s">
        <v>347</v>
      </c>
      <c r="C206" s="46" t="s">
        <v>335</v>
      </c>
      <c r="D206" s="40">
        <v>52</v>
      </c>
      <c r="E206" s="39">
        <v>20</v>
      </c>
      <c r="F206" s="39">
        <v>18</v>
      </c>
      <c r="G206" s="2">
        <v>62826</v>
      </c>
      <c r="H206" s="2">
        <v>247</v>
      </c>
      <c r="I206" s="43">
        <v>4.75</v>
      </c>
      <c r="J206" s="30">
        <v>251</v>
      </c>
      <c r="K206" s="30">
        <v>90</v>
      </c>
      <c r="L206" s="43">
        <v>4.8269230769230766</v>
      </c>
      <c r="M206" s="43">
        <v>1.7307692307692308</v>
      </c>
      <c r="N206" s="12">
        <v>0.35856573705179284</v>
      </c>
      <c r="O206" s="2">
        <v>108</v>
      </c>
      <c r="P206" s="2">
        <v>45</v>
      </c>
      <c r="Q206" s="43">
        <v>2.0769230769230771</v>
      </c>
      <c r="R206" s="43">
        <v>0.86538461538461542</v>
      </c>
      <c r="S206" s="12">
        <v>0.41666666666666669</v>
      </c>
      <c r="T206" s="2">
        <v>143</v>
      </c>
      <c r="U206" s="2">
        <v>45</v>
      </c>
      <c r="V206" s="43">
        <v>2.75</v>
      </c>
      <c r="W206" s="43">
        <v>0.86538461538461542</v>
      </c>
      <c r="X206" s="12">
        <v>0.31468531468531469</v>
      </c>
      <c r="Y206" s="2">
        <v>26</v>
      </c>
      <c r="Z206" s="2">
        <v>22</v>
      </c>
      <c r="AA206" s="43">
        <v>0.5</v>
      </c>
      <c r="AB206" s="43">
        <v>0.42307692307692307</v>
      </c>
      <c r="AC206" s="12">
        <v>0.84615384615384615</v>
      </c>
      <c r="AD206" s="2">
        <v>72</v>
      </c>
      <c r="AE206" s="43">
        <v>1.3846153846153846</v>
      </c>
      <c r="AF206" s="2">
        <v>21</v>
      </c>
      <c r="AG206" s="43">
        <v>0.40384615384615385</v>
      </c>
      <c r="AH206" s="2">
        <v>51</v>
      </c>
      <c r="AI206" s="43">
        <v>0.98076923076923073</v>
      </c>
      <c r="AJ206" s="2">
        <v>85</v>
      </c>
      <c r="AK206" s="43">
        <v>1.6346153846153846</v>
      </c>
      <c r="AL206" s="2">
        <v>32</v>
      </c>
      <c r="AM206" s="43">
        <v>0.61538461538461542</v>
      </c>
      <c r="AN206" s="2">
        <v>1</v>
      </c>
      <c r="AO206" s="43">
        <v>1.9230769230769232E-2</v>
      </c>
      <c r="AP206" s="2">
        <v>48</v>
      </c>
      <c r="AQ206" s="43">
        <v>0.92307692307692313</v>
      </c>
      <c r="AR206" s="2">
        <v>82</v>
      </c>
      <c r="AS206" s="43">
        <v>1.5769230769230769</v>
      </c>
      <c r="AT206" s="44">
        <v>-0.39793048488380489</v>
      </c>
      <c r="AU206" s="5">
        <v>-7.4866787833579515E-3</v>
      </c>
      <c r="AV206" s="5">
        <v>-0.40615476926176663</v>
      </c>
      <c r="AW206" s="5">
        <v>8.2242843779617453E-3</v>
      </c>
      <c r="AX206" s="5">
        <v>91.143986941999842</v>
      </c>
      <c r="AY206" s="5">
        <v>111.84895671053489</v>
      </c>
      <c r="AZ206" s="5">
        <v>2.9195324779766048</v>
      </c>
      <c r="BA206" s="5">
        <v>4.3076923076923075</v>
      </c>
      <c r="BB206" s="5">
        <v>8.5097573191559537</v>
      </c>
      <c r="BC206" s="6">
        <v>0.47624697779922742</v>
      </c>
      <c r="BD206" s="6">
        <v>0.45348271098933451</v>
      </c>
      <c r="BE206" s="5">
        <v>7.4639959948705563</v>
      </c>
      <c r="BF206" s="6">
        <v>0.57203754443966393</v>
      </c>
      <c r="BG206" s="6">
        <v>0.1023187880709223</v>
      </c>
      <c r="BH206" s="5">
        <v>1.0179648109715411</v>
      </c>
      <c r="BI206" s="5">
        <v>2.5785217889447694</v>
      </c>
      <c r="BJ206" s="5">
        <v>1.6109950297331548</v>
      </c>
      <c r="BK206" s="5">
        <v>6.1858016464760714</v>
      </c>
      <c r="BL206" s="5">
        <v>1.6782362823021466</v>
      </c>
      <c r="BM206" s="5">
        <v>6.2790202696931544E-2</v>
      </c>
      <c r="BN206" s="5">
        <v>15.573010010990156</v>
      </c>
      <c r="BO206" t="s">
        <v>323</v>
      </c>
      <c r="BP206">
        <v>400000</v>
      </c>
    </row>
    <row r="207" spans="1:68" x14ac:dyDescent="0.3">
      <c r="A207" s="1" t="s">
        <v>330</v>
      </c>
      <c r="B207" s="42" t="s">
        <v>348</v>
      </c>
      <c r="C207" s="46" t="s">
        <v>334</v>
      </c>
      <c r="D207" s="40">
        <v>51</v>
      </c>
      <c r="E207" s="39">
        <v>24</v>
      </c>
      <c r="F207" s="39">
        <v>19</v>
      </c>
      <c r="G207" s="2">
        <v>74400</v>
      </c>
      <c r="H207" s="2">
        <v>781</v>
      </c>
      <c r="I207" s="43">
        <v>15.313725490196079</v>
      </c>
      <c r="J207" s="30">
        <v>727</v>
      </c>
      <c r="K207" s="30">
        <v>299</v>
      </c>
      <c r="L207" s="43">
        <v>14.254901960784315</v>
      </c>
      <c r="M207" s="43">
        <v>5.8627450980392153</v>
      </c>
      <c r="N207" s="12">
        <v>0.41127922971114167</v>
      </c>
      <c r="O207" s="2">
        <v>520</v>
      </c>
      <c r="P207" s="2">
        <v>249</v>
      </c>
      <c r="Q207" s="43">
        <v>10.196078431372548</v>
      </c>
      <c r="R207" s="43">
        <v>4.882352941176471</v>
      </c>
      <c r="S207" s="12">
        <v>0.47884615384615387</v>
      </c>
      <c r="T207" s="2">
        <v>207</v>
      </c>
      <c r="U207" s="2">
        <v>50</v>
      </c>
      <c r="V207" s="43">
        <v>4.0588235294117645</v>
      </c>
      <c r="W207" s="43">
        <v>0.98039215686274506</v>
      </c>
      <c r="X207" s="12">
        <v>0.24154589371980675</v>
      </c>
      <c r="Y207" s="2">
        <v>177</v>
      </c>
      <c r="Z207" s="2">
        <v>133</v>
      </c>
      <c r="AA207" s="43">
        <v>3.4705882352941178</v>
      </c>
      <c r="AB207" s="43">
        <v>2.607843137254902</v>
      </c>
      <c r="AC207" s="12">
        <v>0.75141242937853103</v>
      </c>
      <c r="AD207" s="2">
        <v>364</v>
      </c>
      <c r="AE207" s="43">
        <v>7.1372549019607847</v>
      </c>
      <c r="AF207" s="2">
        <v>72</v>
      </c>
      <c r="AG207" s="43">
        <v>1.411764705882353</v>
      </c>
      <c r="AH207" s="2">
        <v>292</v>
      </c>
      <c r="AI207" s="43">
        <v>5.7254901960784315</v>
      </c>
      <c r="AJ207" s="2">
        <v>166</v>
      </c>
      <c r="AK207" s="43">
        <v>3.2549019607843137</v>
      </c>
      <c r="AL207" s="2">
        <v>78</v>
      </c>
      <c r="AM207" s="43">
        <v>1.5294117647058822</v>
      </c>
      <c r="AN207" s="2">
        <v>41</v>
      </c>
      <c r="AO207" s="43">
        <v>0.80392156862745101</v>
      </c>
      <c r="AP207" s="2">
        <v>108</v>
      </c>
      <c r="AQ207" s="43">
        <v>2.1176470588235294</v>
      </c>
      <c r="AR207" s="2">
        <v>81</v>
      </c>
      <c r="AS207" s="43">
        <v>1.588235294117647</v>
      </c>
      <c r="AT207" s="44">
        <v>2.2909140142733584</v>
      </c>
      <c r="AU207" s="5">
        <v>0.14749192868758165</v>
      </c>
      <c r="AV207" s="5">
        <v>0.54826133284117251</v>
      </c>
      <c r="AW207" s="5">
        <v>1.7426526814321863</v>
      </c>
      <c r="AX207" s="5">
        <v>97.227732047001069</v>
      </c>
      <c r="AY207" s="5">
        <v>100.6492956963429</v>
      </c>
      <c r="AZ207" s="5">
        <v>10.125237999911192</v>
      </c>
      <c r="BA207" s="5">
        <v>16.666666666666668</v>
      </c>
      <c r="BB207" s="5">
        <v>27.340911175553344</v>
      </c>
      <c r="BC207" s="6">
        <v>0.48461621716913789</v>
      </c>
      <c r="BD207" s="6">
        <v>0.44520855614973265</v>
      </c>
      <c r="BE207" s="5">
        <v>16.447084854824794</v>
      </c>
      <c r="BF207" s="6">
        <v>0.28512299465240643</v>
      </c>
      <c r="BG207" s="6">
        <v>0.24329411764705886</v>
      </c>
      <c r="BH207" s="5">
        <v>3.1255697208598234</v>
      </c>
      <c r="BI207" s="5">
        <v>12.300239832668257</v>
      </c>
      <c r="BJ207" s="5">
        <v>6.9097720316606299</v>
      </c>
      <c r="BK207" s="5">
        <v>9.8582729302240608</v>
      </c>
      <c r="BL207" s="5">
        <v>3.4232208091827272</v>
      </c>
      <c r="BM207" s="5">
        <v>1.5158755634927545</v>
      </c>
      <c r="BN207" s="5">
        <v>11.833066608864879</v>
      </c>
      <c r="BO207" t="s">
        <v>331</v>
      </c>
      <c r="BP207" s="45"/>
    </row>
    <row r="208" spans="1:68" x14ac:dyDescent="0.3">
      <c r="A208" s="1" t="s">
        <v>330</v>
      </c>
      <c r="B208" s="42" t="s">
        <v>349</v>
      </c>
      <c r="C208" s="46" t="s">
        <v>332</v>
      </c>
      <c r="D208" s="40">
        <v>44</v>
      </c>
      <c r="E208" s="39">
        <v>13</v>
      </c>
      <c r="F208" s="39">
        <v>44</v>
      </c>
      <c r="G208" s="2">
        <v>36244</v>
      </c>
      <c r="H208" s="2">
        <v>103</v>
      </c>
      <c r="I208" s="43">
        <v>2.3409090909090908</v>
      </c>
      <c r="J208" s="30">
        <v>118</v>
      </c>
      <c r="K208" s="30">
        <v>35</v>
      </c>
      <c r="L208" s="43">
        <v>2.6818181818181817</v>
      </c>
      <c r="M208" s="43">
        <v>0.79545454545454541</v>
      </c>
      <c r="N208" s="12">
        <v>0.29661016949152541</v>
      </c>
      <c r="O208" s="2">
        <v>34</v>
      </c>
      <c r="P208" s="2">
        <v>8</v>
      </c>
      <c r="Q208" s="43">
        <v>0.77272727272727271</v>
      </c>
      <c r="R208" s="43">
        <v>0.18181818181818182</v>
      </c>
      <c r="S208" s="12">
        <v>0.23529411764705882</v>
      </c>
      <c r="T208" s="2">
        <v>84</v>
      </c>
      <c r="U208" s="2">
        <v>27</v>
      </c>
      <c r="V208" s="43">
        <v>1.9090909090909092</v>
      </c>
      <c r="W208" s="43">
        <v>0.61363636363636365</v>
      </c>
      <c r="X208" s="12">
        <v>0.32142857142857145</v>
      </c>
      <c r="Y208" s="2">
        <v>10</v>
      </c>
      <c r="Z208" s="2">
        <v>6</v>
      </c>
      <c r="AA208" s="43">
        <v>0.22727272727272727</v>
      </c>
      <c r="AB208" s="43">
        <v>0.13636363636363635</v>
      </c>
      <c r="AC208" s="12">
        <v>0.6</v>
      </c>
      <c r="AD208" s="2">
        <v>64</v>
      </c>
      <c r="AE208" s="43">
        <v>1.4545454545454546</v>
      </c>
      <c r="AF208" s="2">
        <v>34</v>
      </c>
      <c r="AG208" s="43">
        <v>0.77272727272727271</v>
      </c>
      <c r="AH208" s="2">
        <v>30</v>
      </c>
      <c r="AI208" s="43">
        <v>0.68181818181818177</v>
      </c>
      <c r="AJ208" s="2">
        <v>26</v>
      </c>
      <c r="AK208" s="43">
        <v>0.59090909090909094</v>
      </c>
      <c r="AL208" s="2">
        <v>15</v>
      </c>
      <c r="AM208" s="43">
        <v>0.34090909090909088</v>
      </c>
      <c r="AN208" s="2">
        <v>2</v>
      </c>
      <c r="AO208" s="43">
        <v>4.5454545454545456E-2</v>
      </c>
      <c r="AP208" s="2">
        <v>22</v>
      </c>
      <c r="AQ208" s="43">
        <v>0.5</v>
      </c>
      <c r="AR208" s="2">
        <v>71</v>
      </c>
      <c r="AS208" s="43">
        <v>1.6136363636363635</v>
      </c>
      <c r="AT208" s="44">
        <v>-0.27930913900619542</v>
      </c>
      <c r="AU208" s="5">
        <v>-2.8094284228915602E-2</v>
      </c>
      <c r="AV208" s="5">
        <v>-0.24718099307649263</v>
      </c>
      <c r="AW208" s="5">
        <v>-3.2128145929702763E-2</v>
      </c>
      <c r="AX208" s="5">
        <v>87.571745936544389</v>
      </c>
      <c r="AY208" s="5">
        <v>112.38672674269387</v>
      </c>
      <c r="AZ208" s="5">
        <v>0.86665058356507108</v>
      </c>
      <c r="BA208" s="5">
        <v>2.2954545454545454</v>
      </c>
      <c r="BB208" s="5">
        <v>6.2301781071505653</v>
      </c>
      <c r="BC208" s="6">
        <v>0.40875498221222356</v>
      </c>
      <c r="BD208" s="6">
        <v>0.40159651669085633</v>
      </c>
      <c r="BE208" s="5">
        <v>4.8317932707973208</v>
      </c>
      <c r="BF208" s="6">
        <v>0.71107006201345824</v>
      </c>
      <c r="BG208" s="6">
        <v>7.4468927299115972E-2</v>
      </c>
      <c r="BH208" s="5">
        <v>2.4102143275734678</v>
      </c>
      <c r="BI208" s="5">
        <v>2.3614872822200437</v>
      </c>
      <c r="BJ208" s="5">
        <v>2.1374158816345705</v>
      </c>
      <c r="BK208" s="5">
        <v>2.1702605593516222</v>
      </c>
      <c r="BL208" s="5">
        <v>1.3206322799491454</v>
      </c>
      <c r="BM208" s="5">
        <v>0.14181237529082899</v>
      </c>
      <c r="BN208" s="5">
        <v>15.271866771977493</v>
      </c>
      <c r="BO208" t="s">
        <v>323</v>
      </c>
      <c r="BP208" s="45"/>
    </row>
    <row r="209" spans="1:68" x14ac:dyDescent="0.3">
      <c r="A209" s="1" t="s">
        <v>330</v>
      </c>
      <c r="B209" s="42" t="s">
        <v>349</v>
      </c>
      <c r="C209" s="49" t="s">
        <v>341</v>
      </c>
      <c r="D209" s="54">
        <v>11</v>
      </c>
      <c r="E209" s="56">
        <v>11</v>
      </c>
      <c r="F209" s="56">
        <v>58</v>
      </c>
      <c r="G209" s="2">
        <v>7899</v>
      </c>
      <c r="H209" s="59">
        <v>33</v>
      </c>
      <c r="I209" s="43">
        <v>3</v>
      </c>
      <c r="J209" s="61">
        <v>27</v>
      </c>
      <c r="K209" s="61">
        <v>12</v>
      </c>
      <c r="L209" s="43">
        <v>2.4545454545454546</v>
      </c>
      <c r="M209" s="43">
        <v>1.0909090909090908</v>
      </c>
      <c r="N209" s="12">
        <v>0.44444444444444442</v>
      </c>
      <c r="O209" s="2">
        <v>26</v>
      </c>
      <c r="P209" s="2">
        <v>12</v>
      </c>
      <c r="Q209" s="43">
        <v>2.3636363636363638</v>
      </c>
      <c r="R209" s="43">
        <v>1.0909090909090908</v>
      </c>
      <c r="S209" s="12">
        <v>0.46153846153846156</v>
      </c>
      <c r="T209" s="2">
        <v>1</v>
      </c>
      <c r="U209" s="2">
        <v>0</v>
      </c>
      <c r="V209" s="43">
        <v>9.0909090909090912E-2</v>
      </c>
      <c r="W209" s="43">
        <v>0</v>
      </c>
      <c r="X209" s="12">
        <v>0</v>
      </c>
      <c r="Y209" s="2">
        <v>10</v>
      </c>
      <c r="Z209" s="2">
        <v>9</v>
      </c>
      <c r="AA209" s="43">
        <v>0.90909090909090906</v>
      </c>
      <c r="AB209" s="43">
        <v>0.81818181818181823</v>
      </c>
      <c r="AC209" s="12">
        <v>0.9</v>
      </c>
      <c r="AD209" s="2">
        <v>29</v>
      </c>
      <c r="AE209" s="43">
        <v>2.6363636363636362</v>
      </c>
      <c r="AF209" s="2">
        <v>10</v>
      </c>
      <c r="AG209" s="43">
        <v>0.90909090909090906</v>
      </c>
      <c r="AH209" s="2">
        <v>19</v>
      </c>
      <c r="AI209" s="43">
        <v>1.7272727272727273</v>
      </c>
      <c r="AJ209" s="2">
        <v>7</v>
      </c>
      <c r="AK209" s="43">
        <v>0.63636363636363635</v>
      </c>
      <c r="AL209" s="2">
        <v>0</v>
      </c>
      <c r="AM209" s="43">
        <v>0</v>
      </c>
      <c r="AN209" s="2">
        <v>4</v>
      </c>
      <c r="AO209" s="43">
        <v>0.36363636363636365</v>
      </c>
      <c r="AP209" s="2">
        <v>5</v>
      </c>
      <c r="AQ209" s="43">
        <v>0.45454545454545453</v>
      </c>
      <c r="AR209" s="2">
        <v>16</v>
      </c>
      <c r="AS209" s="43">
        <v>1.4545454545454546</v>
      </c>
      <c r="AT209" s="44">
        <v>0.20405224227348034</v>
      </c>
      <c r="AU209" s="5">
        <v>0.10080618578078035</v>
      </c>
      <c r="AV209" s="5">
        <v>0.16811020760834561</v>
      </c>
      <c r="AW209" s="5">
        <v>3.5942034665134709E-2</v>
      </c>
      <c r="AX209" s="5">
        <v>107.43924109442138</v>
      </c>
      <c r="AY209" s="5">
        <v>110.90007854889754</v>
      </c>
      <c r="AZ209" s="5">
        <v>0.687741123269483</v>
      </c>
      <c r="BA209" s="5">
        <v>4.7272727272727275</v>
      </c>
      <c r="BB209" s="5">
        <v>14.37165918792793</v>
      </c>
      <c r="BC209" s="6">
        <v>0.48610785899049896</v>
      </c>
      <c r="BD209" s="6">
        <v>0.37559808612440193</v>
      </c>
      <c r="BE209" s="5">
        <v>1.359641766653372</v>
      </c>
      <c r="BF209" s="6">
        <v>6.8181818181818177E-2</v>
      </c>
      <c r="BG209" s="6">
        <v>0.41626794258373212</v>
      </c>
      <c r="BH209" s="5">
        <v>0.88885071312221309</v>
      </c>
      <c r="BI209" s="5">
        <v>1.4635242127358739</v>
      </c>
      <c r="BJ209" s="5">
        <v>1.053712896835056</v>
      </c>
      <c r="BK209" s="5">
        <v>0.87559191347673415</v>
      </c>
      <c r="BL209" s="5">
        <v>0</v>
      </c>
      <c r="BM209" s="5">
        <v>0.18197490770744487</v>
      </c>
      <c r="BN209" s="5">
        <v>12.1604729008356</v>
      </c>
      <c r="BO209" t="s">
        <v>323</v>
      </c>
      <c r="BP209">
        <v>600000</v>
      </c>
    </row>
  </sheetData>
  <autoFilter ref="A1:BP209" xr:uid="{0255B66F-BA9D-4F4E-80F0-8D4A27B7E2E2}">
    <sortState xmlns:xlrd2="http://schemas.microsoft.com/office/spreadsheetml/2017/richdata2" ref="A2:BP209">
      <sortCondition descending="1" ref="B1:B20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2025-05-04T05:08:51Z</dcterms:modified>
</cp:coreProperties>
</file>