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P3DBenchmark\"/>
    </mc:Choice>
  </mc:AlternateContent>
  <xr:revisionPtr revIDLastSave="0" documentId="13_ncr:1_{D073FDC0-5571-457A-8473-4DADAAF32097}" xr6:coauthVersionLast="47" xr6:coauthVersionMax="47" xr10:uidLastSave="{00000000-0000-0000-0000-000000000000}"/>
  <bookViews>
    <workbookView xWindow="-120" yWindow="-120" windowWidth="29040" windowHeight="15720" activeTab="4" xr2:uid="{86B0D043-EEC2-43D0-BCB6-CB5E79D6E46A}"/>
  </bookViews>
  <sheets>
    <sheet name="Tex, Flags&lt;0&gt;" sheetId="1" r:id="rId1"/>
    <sheet name="Flat, Flags&lt;0&gt;" sheetId="2" r:id="rId2"/>
    <sheet name="Tex, Flags&lt;Subdivide = 16&gt;" sheetId="4" r:id="rId3"/>
    <sheet name="Tex, Flags&lt;Perspective&gt;" sheetId="5" r:id="rId4"/>
    <sheet name="V1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F15" i="4"/>
  <c r="E2" i="3"/>
  <c r="F12" i="5"/>
  <c r="E12" i="5"/>
  <c r="F16" i="2"/>
  <c r="E16" i="2"/>
  <c r="F22" i="1"/>
  <c r="E22" i="1"/>
  <c r="F14" i="4"/>
  <c r="E14" i="4"/>
  <c r="D22" i="4"/>
  <c r="D19" i="4"/>
  <c r="F11" i="5"/>
  <c r="E11" i="5"/>
  <c r="F13" i="4"/>
  <c r="E13" i="4"/>
  <c r="F15" i="2"/>
  <c r="E15" i="2"/>
  <c r="F21" i="1"/>
  <c r="E21" i="1"/>
  <c r="F10" i="5"/>
  <c r="E10" i="5"/>
  <c r="F14" i="2"/>
  <c r="E14" i="2"/>
  <c r="F20" i="1"/>
  <c r="E20" i="1"/>
  <c r="F12" i="4"/>
  <c r="E12" i="4"/>
  <c r="F13" i="2" l="1"/>
  <c r="E13" i="2"/>
  <c r="F19" i="1"/>
  <c r="E19" i="1"/>
  <c r="F9" i="5" l="1"/>
  <c r="E9" i="5"/>
  <c r="F11" i="4"/>
  <c r="E11" i="4"/>
  <c r="F12" i="2"/>
  <c r="E12" i="2"/>
  <c r="F18" i="1"/>
  <c r="E18" i="1"/>
  <c r="F7" i="5"/>
  <c r="F8" i="5"/>
  <c r="E8" i="5"/>
  <c r="F10" i="4"/>
  <c r="E10" i="4"/>
  <c r="F11" i="2"/>
  <c r="E11" i="2"/>
  <c r="F17" i="1"/>
  <c r="E17" i="1"/>
  <c r="E7" i="5" l="1"/>
  <c r="F9" i="4"/>
  <c r="E9" i="4"/>
  <c r="F10" i="2"/>
  <c r="E10" i="2"/>
  <c r="F16" i="1"/>
  <c r="E16" i="1"/>
  <c r="F7" i="3"/>
  <c r="F6" i="5"/>
  <c r="E6" i="5"/>
  <c r="F8" i="4"/>
  <c r="E8" i="4"/>
  <c r="F9" i="2"/>
  <c r="E9" i="2"/>
  <c r="E15" i="1"/>
  <c r="F15" i="1"/>
  <c r="F5" i="5"/>
  <c r="E5" i="5"/>
  <c r="F7" i="4"/>
  <c r="E7" i="4"/>
  <c r="F8" i="2"/>
  <c r="E8" i="2"/>
  <c r="F14" i="1"/>
  <c r="E14" i="1"/>
  <c r="F4" i="5"/>
  <c r="E4" i="5"/>
  <c r="F3" i="5"/>
  <c r="E3" i="5"/>
  <c r="F3" i="4"/>
  <c r="F6" i="4"/>
  <c r="E6" i="4"/>
  <c r="F5" i="4"/>
  <c r="E5" i="4"/>
  <c r="E10" i="3"/>
  <c r="E9" i="3"/>
  <c r="F10" i="3"/>
  <c r="F4" i="4"/>
  <c r="E4" i="4"/>
  <c r="E3" i="4"/>
  <c r="F13" i="1"/>
  <c r="E13" i="1"/>
  <c r="F7" i="2"/>
  <c r="E7" i="2"/>
  <c r="F6" i="2"/>
  <c r="E6" i="2"/>
  <c r="E7" i="3"/>
  <c r="E6" i="3"/>
  <c r="E5" i="2"/>
  <c r="F5" i="2"/>
  <c r="F12" i="1"/>
  <c r="E12" i="1"/>
  <c r="F11" i="1"/>
  <c r="E11" i="1"/>
  <c r="F10" i="1"/>
  <c r="E10" i="1"/>
  <c r="F9" i="1"/>
  <c r="E9" i="1"/>
  <c r="E3" i="3"/>
  <c r="F3" i="3"/>
  <c r="F8" i="1"/>
  <c r="E8" i="1"/>
  <c r="F7" i="1"/>
  <c r="E7" i="1"/>
  <c r="E4" i="2"/>
  <c r="F4" i="2"/>
  <c r="F3" i="2"/>
  <c r="E3" i="2"/>
  <c r="E3" i="1"/>
  <c r="E4" i="1"/>
  <c r="E5" i="1"/>
  <c r="E6" i="1"/>
  <c r="F6" i="1"/>
  <c r="F5" i="1"/>
  <c r="F4" i="1"/>
  <c r="F3" i="1"/>
</calcChain>
</file>

<file path=xl/sharedStrings.xml><?xml version="1.0" encoding="utf-8"?>
<sst xmlns="http://schemas.openxmlformats.org/spreadsheetml/2006/main" count="105" uniqueCount="54">
  <si>
    <t>GCC Win</t>
  </si>
  <si>
    <t>MSVC Win</t>
  </si>
  <si>
    <t>GBA</t>
  </si>
  <si>
    <t>Baseline</t>
  </si>
  <si>
    <t>X Delta once</t>
  </si>
  <si>
    <t>%</t>
  </si>
  <si>
    <t>X Delta Interp</t>
  </si>
  <si>
    <t>% Total</t>
  </si>
  <si>
    <t>% Change</t>
  </si>
  <si>
    <t>iwram</t>
  </si>
  <si>
    <t>Y Mul inv</t>
  </si>
  <si>
    <t>X Mul Inv</t>
  </si>
  <si>
    <t>Unroll 8</t>
  </si>
  <si>
    <t>Unroll 4</t>
  </si>
  <si>
    <t>UV &lt;&lt; 10</t>
  </si>
  <si>
    <t>No pos right</t>
  </si>
  <si>
    <t>Pre-load texture</t>
  </si>
  <si>
    <t>Use texture member</t>
  </si>
  <si>
    <t>V2 Tex</t>
  </si>
  <si>
    <t>V1 Tex</t>
  </si>
  <si>
    <t>V2 Flat</t>
  </si>
  <si>
    <t>V1 Flat</t>
  </si>
  <si>
    <t>Preload color</t>
  </si>
  <si>
    <t>Order int</t>
  </si>
  <si>
    <t>Order</t>
  </si>
  <si>
    <t>Subdivide</t>
  </si>
  <si>
    <t>Subdivide Late</t>
  </si>
  <si>
    <t>V2 Subdivide</t>
  </si>
  <si>
    <t>V1 Subdivide</t>
  </si>
  <si>
    <t>uv/w</t>
  </si>
  <si>
    <t>Revert sort</t>
  </si>
  <si>
    <t>Perspective</t>
  </si>
  <si>
    <t>Reciprocal u/v</t>
  </si>
  <si>
    <t>GCC 14.1</t>
  </si>
  <si>
    <t xml:space="preserve">Guard band clip </t>
  </si>
  <si>
    <t>Guard band clip frustrum</t>
  </si>
  <si>
    <t>Stack</t>
  </si>
  <si>
    <t>Refactor</t>
  </si>
  <si>
    <t>IWRAM</t>
  </si>
  <si>
    <t>In place sort</t>
  </si>
  <si>
    <t>Separate W Clip</t>
  </si>
  <si>
    <t>CRT Div</t>
  </si>
  <si>
    <t>FP Div</t>
  </si>
  <si>
    <t>FP Recip *</t>
  </si>
  <si>
    <t>CRT recip</t>
  </si>
  <si>
    <t>FP Recip</t>
  </si>
  <si>
    <t>RecipTable</t>
  </si>
  <si>
    <t>LerpDeltaRecip</t>
  </si>
  <si>
    <t>DivRecip Lerp</t>
  </si>
  <si>
    <t>polys</t>
  </si>
  <si>
    <t>subdivide</t>
  </si>
  <si>
    <t>20% Subdivide</t>
  </si>
  <si>
    <t>W Near Clip Fix</t>
  </si>
  <si>
    <t>25% Subdivide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</si>
</sst>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5CA-BC63-49E0-893C-9314B492270F}">
  <dimension ref="A1:I47"/>
  <sheetViews>
    <sheetView workbookViewId="0">
      <selection activeCell="B22" sqref="B22:C22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4" max="4" width="9.140625" style="2"/>
    <col min="5" max="6" width="9.140625" style="1"/>
  </cols>
  <sheetData>
    <row r="1" spans="1:9" x14ac:dyDescent="0.25">
      <c r="B1" t="s">
        <v>0</v>
      </c>
      <c r="C1" t="s">
        <v>1</v>
      </c>
      <c r="D1" s="2" t="s">
        <v>2</v>
      </c>
      <c r="E1" s="1" t="s">
        <v>7</v>
      </c>
      <c r="F1" s="1" t="s">
        <v>8</v>
      </c>
      <c r="H1" t="s">
        <v>9</v>
      </c>
      <c r="I1" t="s">
        <v>36</v>
      </c>
    </row>
    <row r="2" spans="1:9" x14ac:dyDescent="0.25">
      <c r="A2" t="s">
        <v>3</v>
      </c>
      <c r="B2">
        <v>53163</v>
      </c>
      <c r="C2">
        <v>55959</v>
      </c>
      <c r="D2" s="2">
        <v>56</v>
      </c>
    </row>
    <row r="3" spans="1:9" x14ac:dyDescent="0.25">
      <c r="A3" t="s">
        <v>4</v>
      </c>
      <c r="B3">
        <v>71957</v>
      </c>
      <c r="C3">
        <v>73067</v>
      </c>
      <c r="D3" s="2">
        <v>76</v>
      </c>
      <c r="E3" s="1">
        <f t="shared" ref="E3:E5" si="0">(D3/D$2)-1</f>
        <v>0.35714285714285721</v>
      </c>
      <c r="F3" s="1">
        <f t="shared" ref="F3:F22" si="1">(D3/D2)-1</f>
        <v>0.35714285714285721</v>
      </c>
    </row>
    <row r="4" spans="1:9" x14ac:dyDescent="0.25">
      <c r="A4" t="s">
        <v>6</v>
      </c>
      <c r="B4">
        <v>71797</v>
      </c>
      <c r="C4">
        <v>72327</v>
      </c>
      <c r="D4" s="2">
        <v>75</v>
      </c>
      <c r="E4" s="1">
        <f t="shared" si="0"/>
        <v>0.33928571428571419</v>
      </c>
      <c r="F4" s="1">
        <f t="shared" si="1"/>
        <v>-1.3157894736842146E-2</v>
      </c>
      <c r="H4">
        <v>16868</v>
      </c>
    </row>
    <row r="5" spans="1:9" x14ac:dyDescent="0.25">
      <c r="A5" t="s">
        <v>10</v>
      </c>
      <c r="B5">
        <v>59326</v>
      </c>
      <c r="C5">
        <v>69900</v>
      </c>
      <c r="D5" s="2">
        <v>75</v>
      </c>
      <c r="E5" s="1">
        <f t="shared" si="0"/>
        <v>0.33928571428571419</v>
      </c>
      <c r="F5" s="1">
        <f t="shared" si="1"/>
        <v>0</v>
      </c>
      <c r="H5">
        <v>17968</v>
      </c>
    </row>
    <row r="6" spans="1:9" x14ac:dyDescent="0.25">
      <c r="A6" t="s">
        <v>11</v>
      </c>
      <c r="B6">
        <v>72364</v>
      </c>
      <c r="C6">
        <v>72280</v>
      </c>
      <c r="D6" s="2">
        <v>75</v>
      </c>
      <c r="E6" s="1">
        <f t="shared" ref="E6:E14" si="2">(D6/D$2)-1</f>
        <v>0.33928571428571419</v>
      </c>
      <c r="F6" s="1">
        <f t="shared" si="1"/>
        <v>0</v>
      </c>
      <c r="H6">
        <v>17780</v>
      </c>
    </row>
    <row r="7" spans="1:9" x14ac:dyDescent="0.25">
      <c r="A7" t="s">
        <v>12</v>
      </c>
      <c r="B7">
        <v>77875</v>
      </c>
      <c r="C7">
        <v>76905</v>
      </c>
      <c r="D7" s="2">
        <v>84</v>
      </c>
      <c r="E7" s="1">
        <f t="shared" si="2"/>
        <v>0.5</v>
      </c>
      <c r="F7" s="1">
        <f t="shared" si="1"/>
        <v>0.12000000000000011</v>
      </c>
      <c r="H7">
        <v>17324</v>
      </c>
    </row>
    <row r="8" spans="1:9" x14ac:dyDescent="0.25">
      <c r="A8" t="s">
        <v>13</v>
      </c>
      <c r="B8">
        <v>77435</v>
      </c>
      <c r="C8">
        <v>78173</v>
      </c>
      <c r="D8" s="2">
        <v>83</v>
      </c>
      <c r="E8" s="1">
        <f t="shared" si="2"/>
        <v>0.48214285714285721</v>
      </c>
      <c r="F8" s="1">
        <f t="shared" si="1"/>
        <v>-1.1904761904761862E-2</v>
      </c>
      <c r="H8">
        <v>16972</v>
      </c>
    </row>
    <row r="9" spans="1:9" x14ac:dyDescent="0.25">
      <c r="A9" t="s">
        <v>14</v>
      </c>
      <c r="B9">
        <v>78045</v>
      </c>
      <c r="C9">
        <v>69808</v>
      </c>
      <c r="D9" s="2">
        <v>88</v>
      </c>
      <c r="E9" s="1">
        <f t="shared" si="2"/>
        <v>0.5714285714285714</v>
      </c>
      <c r="F9" s="1">
        <f t="shared" si="1"/>
        <v>6.024096385542177E-2</v>
      </c>
    </row>
    <row r="10" spans="1:9" x14ac:dyDescent="0.25">
      <c r="A10" t="s">
        <v>15</v>
      </c>
      <c r="B10">
        <v>78585</v>
      </c>
      <c r="C10">
        <v>70771</v>
      </c>
      <c r="D10" s="2">
        <v>90</v>
      </c>
      <c r="E10" s="1">
        <f t="shared" si="2"/>
        <v>0.60714285714285721</v>
      </c>
      <c r="F10" s="1">
        <f t="shared" si="1"/>
        <v>2.2727272727272707E-2</v>
      </c>
      <c r="H10">
        <v>16928</v>
      </c>
    </row>
    <row r="11" spans="1:9" x14ac:dyDescent="0.25">
      <c r="A11" t="s">
        <v>16</v>
      </c>
      <c r="D11" s="2">
        <v>92</v>
      </c>
      <c r="E11" s="1">
        <f t="shared" si="2"/>
        <v>0.64285714285714279</v>
      </c>
      <c r="F11" s="1">
        <f t="shared" si="1"/>
        <v>2.2222222222222143E-2</v>
      </c>
    </row>
    <row r="12" spans="1:9" x14ac:dyDescent="0.25">
      <c r="A12" t="s">
        <v>17</v>
      </c>
      <c r="B12">
        <v>82020</v>
      </c>
      <c r="C12">
        <v>72108</v>
      </c>
      <c r="D12" s="2">
        <v>98</v>
      </c>
      <c r="E12" s="1">
        <f t="shared" si="2"/>
        <v>0.75</v>
      </c>
      <c r="F12" s="1">
        <f t="shared" si="1"/>
        <v>6.5217391304347894E-2</v>
      </c>
    </row>
    <row r="13" spans="1:9" x14ac:dyDescent="0.25">
      <c r="A13" t="s">
        <v>24</v>
      </c>
      <c r="B13">
        <v>82169</v>
      </c>
      <c r="C13">
        <v>73632</v>
      </c>
      <c r="D13" s="2">
        <v>98</v>
      </c>
      <c r="E13" s="1">
        <f t="shared" si="2"/>
        <v>0.75</v>
      </c>
      <c r="F13" s="1">
        <f t="shared" si="1"/>
        <v>0</v>
      </c>
      <c r="H13">
        <v>16908</v>
      </c>
    </row>
    <row r="14" spans="1:9" x14ac:dyDescent="0.25">
      <c r="A14" t="s">
        <v>33</v>
      </c>
      <c r="B14">
        <v>79126</v>
      </c>
      <c r="C14">
        <v>65203</v>
      </c>
      <c r="D14" s="2">
        <v>99</v>
      </c>
      <c r="E14" s="1">
        <f t="shared" si="2"/>
        <v>0.76785714285714279</v>
      </c>
      <c r="F14" s="1">
        <f t="shared" si="1"/>
        <v>1.0204081632652962E-2</v>
      </c>
    </row>
    <row r="15" spans="1:9" x14ac:dyDescent="0.25">
      <c r="A15" t="s">
        <v>35</v>
      </c>
      <c r="B15">
        <v>98483</v>
      </c>
      <c r="C15">
        <v>90661</v>
      </c>
      <c r="D15" s="2">
        <v>115</v>
      </c>
      <c r="E15" s="1">
        <f t="shared" ref="E15:E22" si="3">(D15/D$2)-1</f>
        <v>1.0535714285714284</v>
      </c>
      <c r="F15" s="1">
        <f t="shared" si="1"/>
        <v>0.16161616161616155</v>
      </c>
    </row>
    <row r="16" spans="1:9" x14ac:dyDescent="0.25">
      <c r="A16" t="s">
        <v>34</v>
      </c>
      <c r="B16">
        <v>98921</v>
      </c>
      <c r="C16">
        <v>89968</v>
      </c>
      <c r="D16" s="2">
        <v>114</v>
      </c>
      <c r="E16" s="1">
        <f t="shared" si="3"/>
        <v>1.0357142857142856</v>
      </c>
      <c r="F16" s="1">
        <f t="shared" si="1"/>
        <v>-8.6956521739129933E-3</v>
      </c>
      <c r="H16">
        <v>16568</v>
      </c>
    </row>
    <row r="17" spans="1:8" x14ac:dyDescent="0.25">
      <c r="A17" t="s">
        <v>37</v>
      </c>
      <c r="B17">
        <v>102986</v>
      </c>
      <c r="C17">
        <v>96683</v>
      </c>
      <c r="D17" s="2">
        <v>114</v>
      </c>
      <c r="E17" s="1">
        <f t="shared" si="3"/>
        <v>1.0357142857142856</v>
      </c>
      <c r="F17" s="1">
        <f t="shared" si="1"/>
        <v>0</v>
      </c>
      <c r="H17">
        <v>17060</v>
      </c>
    </row>
    <row r="18" spans="1:8" x14ac:dyDescent="0.25">
      <c r="A18" t="s">
        <v>39</v>
      </c>
      <c r="B18">
        <v>104515</v>
      </c>
      <c r="C18">
        <v>96842</v>
      </c>
      <c r="D18" s="2">
        <v>114</v>
      </c>
      <c r="E18" s="1">
        <f t="shared" si="3"/>
        <v>1.0357142857142856</v>
      </c>
      <c r="F18" s="1">
        <f t="shared" si="1"/>
        <v>0</v>
      </c>
      <c r="H18">
        <v>15748</v>
      </c>
    </row>
    <row r="19" spans="1:8" x14ac:dyDescent="0.25">
      <c r="A19" t="s">
        <v>40</v>
      </c>
      <c r="B19">
        <v>107261</v>
      </c>
      <c r="C19">
        <v>98039</v>
      </c>
      <c r="D19" s="2">
        <v>114</v>
      </c>
      <c r="E19" s="1">
        <f t="shared" si="3"/>
        <v>1.0357142857142856</v>
      </c>
      <c r="F19" s="1">
        <f t="shared" si="1"/>
        <v>0</v>
      </c>
      <c r="H19">
        <v>15756</v>
      </c>
    </row>
    <row r="20" spans="1:8" x14ac:dyDescent="0.25">
      <c r="A20" t="s">
        <v>47</v>
      </c>
      <c r="B20">
        <v>92114</v>
      </c>
      <c r="C20">
        <v>97560</v>
      </c>
      <c r="D20" s="2">
        <v>116</v>
      </c>
      <c r="E20" s="1">
        <f t="shared" si="3"/>
        <v>1.0714285714285716</v>
      </c>
      <c r="F20" s="1">
        <f t="shared" si="1"/>
        <v>1.7543859649122862E-2</v>
      </c>
      <c r="H20">
        <v>15320</v>
      </c>
    </row>
    <row r="21" spans="1:8" x14ac:dyDescent="0.25">
      <c r="A21" t="s">
        <v>48</v>
      </c>
      <c r="B21">
        <v>106598</v>
      </c>
      <c r="C21">
        <v>98648</v>
      </c>
      <c r="D21" s="2">
        <v>116</v>
      </c>
      <c r="E21" s="1">
        <f t="shared" si="3"/>
        <v>1.0714285714285716</v>
      </c>
      <c r="F21" s="1">
        <f t="shared" si="1"/>
        <v>0</v>
      </c>
      <c r="H21">
        <v>15212</v>
      </c>
    </row>
    <row r="22" spans="1:8" x14ac:dyDescent="0.25">
      <c r="A22" t="s">
        <v>52</v>
      </c>
      <c r="B22">
        <v>107388</v>
      </c>
      <c r="C22">
        <v>98444</v>
      </c>
      <c r="D22" s="2">
        <v>116</v>
      </c>
      <c r="E22" s="1">
        <f t="shared" si="3"/>
        <v>1.0714285714285716</v>
      </c>
      <c r="F22" s="1">
        <f t="shared" si="1"/>
        <v>0</v>
      </c>
      <c r="H22">
        <v>15208</v>
      </c>
    </row>
    <row r="23" spans="1:8" x14ac:dyDescent="0.25">
      <c r="F23"/>
    </row>
    <row r="24" spans="1:8" x14ac:dyDescent="0.25">
      <c r="E24"/>
      <c r="F24"/>
    </row>
    <row r="25" spans="1:8" x14ac:dyDescent="0.25">
      <c r="E25"/>
      <c r="F25"/>
    </row>
    <row r="26" spans="1:8" x14ac:dyDescent="0.25">
      <c r="E26"/>
      <c r="F26"/>
    </row>
    <row r="27" spans="1:8" x14ac:dyDescent="0.25">
      <c r="E27"/>
      <c r="F27"/>
    </row>
    <row r="28" spans="1:8" x14ac:dyDescent="0.25">
      <c r="E28"/>
      <c r="F28"/>
    </row>
    <row r="29" spans="1:8" x14ac:dyDescent="0.25">
      <c r="E29"/>
      <c r="F29"/>
    </row>
    <row r="30" spans="1:8" x14ac:dyDescent="0.25">
      <c r="E30"/>
      <c r="F30"/>
    </row>
    <row r="31" spans="1:8" x14ac:dyDescent="0.25">
      <c r="E31"/>
      <c r="F31"/>
    </row>
    <row r="32" spans="1:8" x14ac:dyDescent="0.25">
      <c r="E32"/>
      <c r="F32"/>
    </row>
    <row r="33" spans="2:6" x14ac:dyDescent="0.25">
      <c r="E33"/>
      <c r="F33"/>
    </row>
    <row r="39" spans="2:6" x14ac:dyDescent="0.25">
      <c r="B39" t="s">
        <v>41</v>
      </c>
      <c r="C39" s="3">
        <v>124254</v>
      </c>
    </row>
    <row r="40" spans="2:6" x14ac:dyDescent="0.25">
      <c r="B40" t="s">
        <v>42</v>
      </c>
      <c r="C40" s="3">
        <v>124254</v>
      </c>
    </row>
    <row r="41" spans="2:6" x14ac:dyDescent="0.25">
      <c r="B41" t="s">
        <v>43</v>
      </c>
      <c r="C41" s="3">
        <v>1691188</v>
      </c>
    </row>
    <row r="42" spans="2:6" x14ac:dyDescent="0.25">
      <c r="C42" s="3"/>
    </row>
    <row r="43" spans="2:6" x14ac:dyDescent="0.25">
      <c r="C43" s="3"/>
    </row>
    <row r="44" spans="2:6" x14ac:dyDescent="0.25">
      <c r="B44" t="s">
        <v>44</v>
      </c>
      <c r="C44" s="3">
        <v>160926</v>
      </c>
    </row>
    <row r="45" spans="2:6" x14ac:dyDescent="0.25">
      <c r="B45" t="s">
        <v>45</v>
      </c>
      <c r="C45" s="3">
        <v>77869</v>
      </c>
    </row>
    <row r="46" spans="2:6" x14ac:dyDescent="0.25">
      <c r="B46" t="s">
        <v>46</v>
      </c>
      <c r="C46" s="3">
        <v>160926</v>
      </c>
    </row>
    <row r="47" spans="2:6" x14ac:dyDescent="0.25">
      <c r="C4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C41-34A4-4C4B-992F-CC4F79B64425}">
  <dimension ref="A1:H16"/>
  <sheetViews>
    <sheetView workbookViewId="0">
      <selection activeCell="B16" sqref="B16:C16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5</v>
      </c>
      <c r="H1" t="s">
        <v>38</v>
      </c>
    </row>
    <row r="2" spans="1:8" x14ac:dyDescent="0.25">
      <c r="A2" t="s">
        <v>3</v>
      </c>
      <c r="B2">
        <v>155448</v>
      </c>
      <c r="C2">
        <v>165920</v>
      </c>
      <c r="D2">
        <v>396</v>
      </c>
    </row>
    <row r="3" spans="1:8" x14ac:dyDescent="0.25">
      <c r="A3" t="s">
        <v>6</v>
      </c>
      <c r="B3">
        <v>153491</v>
      </c>
      <c r="C3">
        <v>157010</v>
      </c>
      <c r="D3">
        <v>248</v>
      </c>
      <c r="E3" s="1">
        <f t="shared" ref="E3:E16" si="0">(D3/D$2)-1</f>
        <v>-0.3737373737373737</v>
      </c>
      <c r="F3" s="1">
        <f t="shared" ref="F3:F16" si="1">(D3/D2)-1</f>
        <v>-0.3737373737373737</v>
      </c>
    </row>
    <row r="4" spans="1:8" x14ac:dyDescent="0.25">
      <c r="A4" t="s">
        <v>11</v>
      </c>
      <c r="B4">
        <v>157059</v>
      </c>
      <c r="C4">
        <v>166611</v>
      </c>
      <c r="D4">
        <v>250</v>
      </c>
      <c r="E4" s="1">
        <f t="shared" si="0"/>
        <v>-0.36868686868686873</v>
      </c>
      <c r="F4" s="1">
        <f t="shared" si="1"/>
        <v>8.0645161290322509E-3</v>
      </c>
      <c r="H4">
        <v>17780</v>
      </c>
    </row>
    <row r="5" spans="1:8" x14ac:dyDescent="0.25">
      <c r="A5" t="s">
        <v>15</v>
      </c>
      <c r="B5">
        <v>171673</v>
      </c>
      <c r="C5">
        <v>161733</v>
      </c>
      <c r="D5">
        <v>321</v>
      </c>
      <c r="E5" s="1">
        <f t="shared" si="0"/>
        <v>-0.18939393939393945</v>
      </c>
      <c r="F5" s="1">
        <f t="shared" si="1"/>
        <v>0.28400000000000003</v>
      </c>
    </row>
    <row r="6" spans="1:8" x14ac:dyDescent="0.25">
      <c r="A6" t="s">
        <v>22</v>
      </c>
      <c r="D6">
        <v>331</v>
      </c>
      <c r="E6" s="1">
        <f t="shared" si="0"/>
        <v>-0.16414141414141414</v>
      </c>
      <c r="F6" s="1">
        <f t="shared" si="1"/>
        <v>3.1152647975077885E-2</v>
      </c>
    </row>
    <row r="7" spans="1:8" x14ac:dyDescent="0.25">
      <c r="A7" t="s">
        <v>23</v>
      </c>
      <c r="D7">
        <v>332</v>
      </c>
      <c r="E7" s="1">
        <f t="shared" si="0"/>
        <v>-0.16161616161616166</v>
      </c>
      <c r="F7" s="1">
        <f t="shared" si="1"/>
        <v>3.0211480362538623E-3</v>
      </c>
    </row>
    <row r="8" spans="1:8" x14ac:dyDescent="0.25">
      <c r="A8" t="s">
        <v>33</v>
      </c>
      <c r="D8">
        <v>407</v>
      </c>
      <c r="E8" s="1">
        <f t="shared" si="0"/>
        <v>2.7777777777777679E-2</v>
      </c>
      <c r="F8" s="1">
        <f t="shared" si="1"/>
        <v>0.22590361445783125</v>
      </c>
    </row>
    <row r="9" spans="1:8" x14ac:dyDescent="0.25">
      <c r="A9" t="s">
        <v>35</v>
      </c>
      <c r="B9">
        <v>248138</v>
      </c>
      <c r="C9">
        <v>242248</v>
      </c>
      <c r="D9">
        <v>566</v>
      </c>
      <c r="E9" s="1">
        <f t="shared" si="0"/>
        <v>0.42929292929292928</v>
      </c>
      <c r="F9" s="1">
        <f t="shared" si="1"/>
        <v>0.39066339066339073</v>
      </c>
    </row>
    <row r="10" spans="1:8" x14ac:dyDescent="0.25">
      <c r="A10" t="s">
        <v>34</v>
      </c>
      <c r="B10">
        <v>243783</v>
      </c>
      <c r="C10">
        <v>249438</v>
      </c>
      <c r="D10">
        <v>552</v>
      </c>
      <c r="E10" s="1">
        <f t="shared" si="0"/>
        <v>0.39393939393939403</v>
      </c>
      <c r="F10" s="1">
        <f t="shared" si="1"/>
        <v>-2.4734982332155431E-2</v>
      </c>
    </row>
    <row r="11" spans="1:8" x14ac:dyDescent="0.25">
      <c r="A11" t="s">
        <v>37</v>
      </c>
      <c r="B11">
        <v>234741</v>
      </c>
      <c r="C11">
        <v>269832</v>
      </c>
      <c r="D11">
        <v>553</v>
      </c>
      <c r="E11" s="1">
        <f t="shared" si="0"/>
        <v>0.39646464646464641</v>
      </c>
      <c r="F11" s="1">
        <f t="shared" si="1"/>
        <v>1.8115942028984477E-3</v>
      </c>
      <c r="H11">
        <v>17060</v>
      </c>
    </row>
    <row r="12" spans="1:8" x14ac:dyDescent="0.25">
      <c r="A12" t="s">
        <v>39</v>
      </c>
      <c r="B12">
        <v>262467</v>
      </c>
      <c r="C12">
        <v>258464</v>
      </c>
      <c r="D12">
        <v>555</v>
      </c>
      <c r="E12" s="1">
        <f t="shared" si="0"/>
        <v>0.4015151515151516</v>
      </c>
      <c r="F12" s="1">
        <f t="shared" si="1"/>
        <v>3.6166365280290158E-3</v>
      </c>
      <c r="H12">
        <v>15748</v>
      </c>
    </row>
    <row r="13" spans="1:8" x14ac:dyDescent="0.25">
      <c r="A13" t="s">
        <v>40</v>
      </c>
      <c r="B13">
        <v>267236</v>
      </c>
      <c r="C13">
        <v>265251</v>
      </c>
      <c r="D13">
        <v>557</v>
      </c>
      <c r="E13" s="1">
        <f t="shared" si="0"/>
        <v>0.40656565656565657</v>
      </c>
      <c r="F13" s="1">
        <f t="shared" si="1"/>
        <v>3.6036036036035668E-3</v>
      </c>
      <c r="H13">
        <v>15756</v>
      </c>
    </row>
    <row r="14" spans="1:8" x14ac:dyDescent="0.25">
      <c r="A14" t="s">
        <v>47</v>
      </c>
      <c r="B14">
        <v>255297</v>
      </c>
      <c r="C14">
        <v>265957</v>
      </c>
      <c r="D14">
        <v>556</v>
      </c>
      <c r="E14" s="1">
        <f t="shared" si="0"/>
        <v>0.40404040404040398</v>
      </c>
      <c r="F14" s="1">
        <f t="shared" si="1"/>
        <v>-1.7953321364452268E-3</v>
      </c>
      <c r="H14">
        <v>15320</v>
      </c>
    </row>
    <row r="15" spans="1:8" x14ac:dyDescent="0.25">
      <c r="A15" t="s">
        <v>48</v>
      </c>
      <c r="B15">
        <v>253549</v>
      </c>
      <c r="C15">
        <v>276548</v>
      </c>
      <c r="D15">
        <v>549</v>
      </c>
      <c r="E15" s="1">
        <f t="shared" si="0"/>
        <v>0.38636363636363646</v>
      </c>
      <c r="F15" s="1">
        <f t="shared" si="1"/>
        <v>-1.258992805755399E-2</v>
      </c>
      <c r="H15">
        <v>15212</v>
      </c>
    </row>
    <row r="16" spans="1:8" x14ac:dyDescent="0.25">
      <c r="A16" t="s">
        <v>52</v>
      </c>
      <c r="B16">
        <v>256016</v>
      </c>
      <c r="C16">
        <v>253228</v>
      </c>
      <c r="D16">
        <v>549</v>
      </c>
      <c r="E16" s="1">
        <f t="shared" si="0"/>
        <v>0.38636363636363646</v>
      </c>
      <c r="F16" s="1">
        <f t="shared" si="1"/>
        <v>0</v>
      </c>
      <c r="H16">
        <v>15208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C3F6-B7E9-453B-8990-B1E4EB6A41FD}">
  <dimension ref="A1:I36"/>
  <sheetViews>
    <sheetView workbookViewId="0">
      <selection activeCell="B13" sqref="B13:C13"/>
    </sheetView>
  </sheetViews>
  <sheetFormatPr defaultRowHeight="15" x14ac:dyDescent="0.25"/>
  <cols>
    <col min="1" max="1" width="19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25</v>
      </c>
      <c r="B3">
        <v>53662</v>
      </c>
      <c r="C3">
        <v>54555</v>
      </c>
      <c r="D3">
        <v>59</v>
      </c>
      <c r="E3" s="1">
        <f t="shared" ref="E3:E15" si="0">(D3/D$2)-1</f>
        <v>-0.39795918367346939</v>
      </c>
      <c r="F3" s="1">
        <f>(D3/D2)-1</f>
        <v>-0.39795918367346939</v>
      </c>
    </row>
    <row r="4" spans="1:8" x14ac:dyDescent="0.25">
      <c r="A4" t="s">
        <v>26</v>
      </c>
      <c r="B4">
        <v>54776</v>
      </c>
      <c r="C4">
        <v>55060</v>
      </c>
      <c r="D4">
        <v>62</v>
      </c>
      <c r="E4" s="1">
        <f t="shared" si="0"/>
        <v>-0.36734693877551017</v>
      </c>
      <c r="F4" s="1">
        <f t="shared" ref="F4:F15" si="1">(D4/D3)-1</f>
        <v>5.0847457627118731E-2</v>
      </c>
    </row>
    <row r="5" spans="1:8" x14ac:dyDescent="0.25">
      <c r="A5" t="s">
        <v>29</v>
      </c>
      <c r="D5">
        <v>57</v>
      </c>
      <c r="E5" s="1">
        <f t="shared" si="0"/>
        <v>-0.41836734693877553</v>
      </c>
      <c r="F5" s="1">
        <f t="shared" si="1"/>
        <v>-8.064516129032262E-2</v>
      </c>
    </row>
    <row r="6" spans="1:8" x14ac:dyDescent="0.25">
      <c r="A6" t="s">
        <v>30</v>
      </c>
      <c r="B6">
        <v>54498</v>
      </c>
      <c r="C6">
        <v>49942</v>
      </c>
      <c r="D6">
        <v>57</v>
      </c>
      <c r="E6" s="1">
        <f t="shared" si="0"/>
        <v>-0.41836734693877553</v>
      </c>
      <c r="F6" s="1">
        <f t="shared" si="1"/>
        <v>0</v>
      </c>
      <c r="H6">
        <v>18520</v>
      </c>
    </row>
    <row r="7" spans="1:8" x14ac:dyDescent="0.25">
      <c r="A7" t="s">
        <v>33</v>
      </c>
      <c r="D7">
        <v>55</v>
      </c>
      <c r="E7" s="1">
        <f t="shared" si="0"/>
        <v>-0.43877551020408168</v>
      </c>
      <c r="F7" s="1">
        <f t="shared" si="1"/>
        <v>-3.5087719298245612E-2</v>
      </c>
    </row>
    <row r="8" spans="1:8" x14ac:dyDescent="0.25">
      <c r="A8" t="s">
        <v>35</v>
      </c>
      <c r="B8">
        <v>62589</v>
      </c>
      <c r="C8">
        <v>59934</v>
      </c>
      <c r="D8">
        <v>61</v>
      </c>
      <c r="E8" s="1">
        <f t="shared" si="0"/>
        <v>-0.37755102040816324</v>
      </c>
      <c r="F8" s="1">
        <f t="shared" si="1"/>
        <v>0.10909090909090913</v>
      </c>
    </row>
    <row r="9" spans="1:8" x14ac:dyDescent="0.25">
      <c r="A9" t="s">
        <v>34</v>
      </c>
      <c r="B9">
        <v>61957</v>
      </c>
      <c r="C9">
        <v>58582</v>
      </c>
      <c r="D9">
        <v>60</v>
      </c>
      <c r="E9" s="1">
        <f t="shared" si="0"/>
        <v>-0.38775510204081631</v>
      </c>
      <c r="F9" s="1">
        <f t="shared" si="1"/>
        <v>-1.6393442622950838E-2</v>
      </c>
    </row>
    <row r="10" spans="1:8" x14ac:dyDescent="0.25">
      <c r="A10" t="s">
        <v>37</v>
      </c>
      <c r="B10">
        <v>64532</v>
      </c>
      <c r="C10">
        <v>61035</v>
      </c>
      <c r="D10">
        <v>61</v>
      </c>
      <c r="E10" s="1">
        <f t="shared" si="0"/>
        <v>-0.37755102040816324</v>
      </c>
      <c r="F10" s="1">
        <f t="shared" si="1"/>
        <v>1.6666666666666607E-2</v>
      </c>
      <c r="H10">
        <v>18940</v>
      </c>
    </row>
    <row r="11" spans="1:8" x14ac:dyDescent="0.25">
      <c r="A11" t="s">
        <v>39</v>
      </c>
      <c r="B11">
        <v>64985</v>
      </c>
      <c r="C11">
        <v>63059</v>
      </c>
      <c r="D11">
        <v>60</v>
      </c>
      <c r="E11" s="1">
        <f t="shared" si="0"/>
        <v>-0.38775510204081631</v>
      </c>
      <c r="F11" s="1">
        <f t="shared" si="1"/>
        <v>-1.6393442622950838E-2</v>
      </c>
      <c r="H11">
        <v>17660</v>
      </c>
    </row>
    <row r="12" spans="1:8" x14ac:dyDescent="0.25">
      <c r="A12" t="s">
        <v>47</v>
      </c>
      <c r="B12">
        <v>65316</v>
      </c>
      <c r="C12">
        <v>60328</v>
      </c>
      <c r="D12">
        <v>61</v>
      </c>
      <c r="E12" s="1">
        <f t="shared" si="0"/>
        <v>-0.37755102040816324</v>
      </c>
      <c r="F12" s="1">
        <f t="shared" si="1"/>
        <v>1.6666666666666607E-2</v>
      </c>
      <c r="H12">
        <v>16920</v>
      </c>
    </row>
    <row r="13" spans="1:8" x14ac:dyDescent="0.25">
      <c r="A13" t="s">
        <v>48</v>
      </c>
      <c r="B13">
        <v>43176</v>
      </c>
      <c r="C13">
        <v>41909</v>
      </c>
      <c r="D13">
        <v>58</v>
      </c>
      <c r="E13" s="1">
        <f t="shared" si="0"/>
        <v>-0.40816326530612246</v>
      </c>
      <c r="F13" s="1">
        <f t="shared" si="1"/>
        <v>-4.9180327868852514E-2</v>
      </c>
      <c r="H13">
        <v>17012</v>
      </c>
    </row>
    <row r="14" spans="1:8" x14ac:dyDescent="0.25">
      <c r="A14" t="s">
        <v>51</v>
      </c>
      <c r="D14">
        <v>82</v>
      </c>
      <c r="E14" s="1">
        <f t="shared" si="0"/>
        <v>-0.16326530612244894</v>
      </c>
      <c r="F14" s="1">
        <f t="shared" si="1"/>
        <v>0.4137931034482758</v>
      </c>
      <c r="H14">
        <v>16384</v>
      </c>
    </row>
    <row r="15" spans="1:8" x14ac:dyDescent="0.25">
      <c r="A15" t="s">
        <v>53</v>
      </c>
      <c r="D15">
        <v>84</v>
      </c>
      <c r="E15" s="1">
        <f t="shared" si="0"/>
        <v>-0.1428571428571429</v>
      </c>
      <c r="F15" s="1">
        <f t="shared" si="1"/>
        <v>2.4390243902439046E-2</v>
      </c>
      <c r="H15">
        <v>16704</v>
      </c>
    </row>
    <row r="18" spans="2:9" x14ac:dyDescent="0.25">
      <c r="B18" t="s">
        <v>49</v>
      </c>
      <c r="C18">
        <v>1913052</v>
      </c>
    </row>
    <row r="19" spans="2:9" x14ac:dyDescent="0.25">
      <c r="B19" t="s">
        <v>50</v>
      </c>
      <c r="C19">
        <v>496734</v>
      </c>
      <c r="D19" s="1">
        <f>C19/C18</f>
        <v>0.25965525244478455</v>
      </c>
    </row>
    <row r="21" spans="2:9" x14ac:dyDescent="0.25">
      <c r="C21">
        <v>10948</v>
      </c>
    </row>
    <row r="22" spans="2:9" x14ac:dyDescent="0.25">
      <c r="C22">
        <v>2739</v>
      </c>
      <c r="D22">
        <f>C22/C21</f>
        <v>0.25018268176835951</v>
      </c>
    </row>
    <row r="31" spans="2:9" x14ac:dyDescent="0.25">
      <c r="I31" s="1"/>
    </row>
    <row r="32" spans="2:9" x14ac:dyDescent="0.25">
      <c r="I32" s="1"/>
    </row>
    <row r="33" spans="9:9" x14ac:dyDescent="0.25">
      <c r="I33" s="1"/>
    </row>
    <row r="34" spans="9:9" x14ac:dyDescent="0.25">
      <c r="I34" s="1"/>
    </row>
    <row r="35" spans="9:9" x14ac:dyDescent="0.25">
      <c r="I35" s="1"/>
    </row>
    <row r="36" spans="9:9" x14ac:dyDescent="0.25">
      <c r="I3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0C75-2FAE-4B9B-85A1-584467A6609F}">
  <dimension ref="A1:H12"/>
  <sheetViews>
    <sheetView workbookViewId="0">
      <selection activeCell="A12" sqref="A12:XFD12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4" max="4" width="4.7109375" bestFit="1" customWidth="1"/>
    <col min="5" max="5" width="7.42578125" bestFit="1" customWidth="1"/>
    <col min="6" max="6" width="9.5703125" bestFit="1" customWidth="1"/>
    <col min="8" max="8" width="6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31</v>
      </c>
      <c r="D3">
        <v>22</v>
      </c>
      <c r="E3" s="1">
        <f t="shared" ref="E3:E12" si="0">(D3/D$2)-1</f>
        <v>-0.77551020408163263</v>
      </c>
      <c r="F3" s="1">
        <f>(D3/D2)-1</f>
        <v>-0.77551020408163263</v>
      </c>
    </row>
    <row r="4" spans="1:8" x14ac:dyDescent="0.25">
      <c r="A4" t="s">
        <v>32</v>
      </c>
      <c r="B4">
        <v>33131</v>
      </c>
      <c r="C4">
        <v>21991</v>
      </c>
      <c r="D4">
        <v>28</v>
      </c>
      <c r="E4" s="1">
        <f t="shared" si="0"/>
        <v>-0.7142857142857143</v>
      </c>
      <c r="F4" s="1">
        <f>(D4/D3)-1</f>
        <v>0.27272727272727271</v>
      </c>
    </row>
    <row r="5" spans="1:8" x14ac:dyDescent="0.25">
      <c r="A5" t="s">
        <v>33</v>
      </c>
      <c r="D5">
        <v>29</v>
      </c>
      <c r="E5" s="1">
        <f t="shared" si="0"/>
        <v>-0.70408163265306123</v>
      </c>
      <c r="F5" s="1">
        <f>(D5/D4)-1</f>
        <v>3.5714285714285809E-2</v>
      </c>
    </row>
    <row r="6" spans="1:8" x14ac:dyDescent="0.25">
      <c r="A6" t="s">
        <v>35</v>
      </c>
      <c r="B6">
        <v>38183</v>
      </c>
      <c r="C6">
        <v>28493</v>
      </c>
      <c r="D6">
        <v>30</v>
      </c>
      <c r="E6" s="1">
        <f t="shared" si="0"/>
        <v>-0.69387755102040816</v>
      </c>
      <c r="F6" s="1">
        <f>(D6/D5)-1</f>
        <v>3.4482758620689724E-2</v>
      </c>
    </row>
    <row r="7" spans="1:8" x14ac:dyDescent="0.25">
      <c r="A7" t="s">
        <v>34</v>
      </c>
      <c r="B7">
        <v>38532</v>
      </c>
      <c r="C7">
        <v>28300</v>
      </c>
      <c r="D7">
        <v>30</v>
      </c>
      <c r="E7" s="1">
        <f t="shared" si="0"/>
        <v>-0.69387755102040816</v>
      </c>
      <c r="F7" s="1">
        <f t="shared" ref="F7:F12" si="1">(D7/D6)-1</f>
        <v>0</v>
      </c>
    </row>
    <row r="8" spans="1:8" x14ac:dyDescent="0.25">
      <c r="A8" t="s">
        <v>37</v>
      </c>
      <c r="B8">
        <v>39359</v>
      </c>
      <c r="C8">
        <v>29131</v>
      </c>
      <c r="D8">
        <v>30</v>
      </c>
      <c r="E8" s="1">
        <f t="shared" si="0"/>
        <v>-0.69387755102040816</v>
      </c>
      <c r="F8" s="1">
        <f t="shared" si="1"/>
        <v>0</v>
      </c>
      <c r="H8">
        <v>21616</v>
      </c>
    </row>
    <row r="9" spans="1:8" x14ac:dyDescent="0.25">
      <c r="A9" t="s">
        <v>39</v>
      </c>
      <c r="B9">
        <v>40498</v>
      </c>
      <c r="C9">
        <v>29384</v>
      </c>
      <c r="D9">
        <v>30</v>
      </c>
      <c r="E9" s="1">
        <f t="shared" si="0"/>
        <v>-0.69387755102040816</v>
      </c>
      <c r="F9" s="1">
        <f t="shared" si="1"/>
        <v>0</v>
      </c>
      <c r="H9">
        <v>20352</v>
      </c>
    </row>
    <row r="10" spans="1:8" x14ac:dyDescent="0.25">
      <c r="A10" t="s">
        <v>47</v>
      </c>
      <c r="B10">
        <v>40561</v>
      </c>
      <c r="C10">
        <v>32744</v>
      </c>
      <c r="D10">
        <v>31</v>
      </c>
      <c r="E10" s="1">
        <f t="shared" si="0"/>
        <v>-0.68367346938775508</v>
      </c>
      <c r="F10" s="1">
        <f t="shared" si="1"/>
        <v>3.3333333333333437E-2</v>
      </c>
      <c r="H10">
        <v>19668</v>
      </c>
    </row>
    <row r="11" spans="1:8" x14ac:dyDescent="0.25">
      <c r="A11" t="s">
        <v>48</v>
      </c>
      <c r="B11">
        <v>17938</v>
      </c>
      <c r="C11">
        <v>17419</v>
      </c>
      <c r="D11">
        <v>21</v>
      </c>
      <c r="E11" s="1">
        <f t="shared" si="0"/>
        <v>-0.7857142857142857</v>
      </c>
      <c r="F11" s="1">
        <f t="shared" si="1"/>
        <v>-0.32258064516129037</v>
      </c>
      <c r="H11">
        <v>19568</v>
      </c>
    </row>
    <row r="12" spans="1:8" x14ac:dyDescent="0.25">
      <c r="A12" t="s">
        <v>52</v>
      </c>
      <c r="B12">
        <v>17909</v>
      </c>
      <c r="C12">
        <v>16789</v>
      </c>
      <c r="D12">
        <v>21</v>
      </c>
      <c r="E12" s="1">
        <f t="shared" si="0"/>
        <v>-0.7857142857142857</v>
      </c>
      <c r="F12" s="1">
        <f t="shared" si="1"/>
        <v>0</v>
      </c>
      <c r="H12">
        <v>19564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E264-4C44-49B5-96FC-D980F6E8E9E8}">
  <dimension ref="A1:H10"/>
  <sheetViews>
    <sheetView tabSelected="1" workbookViewId="0">
      <selection activeCell="F10" sqref="F10"/>
    </sheetView>
  </sheetViews>
  <sheetFormatPr defaultRowHeight="15" x14ac:dyDescent="0.25"/>
  <cols>
    <col min="1" max="1" width="14.28515625" bestFit="1" customWidth="1"/>
    <col min="3" max="3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18</v>
      </c>
      <c r="B2">
        <v>107388</v>
      </c>
      <c r="C2">
        <v>98444</v>
      </c>
      <c r="D2">
        <v>116</v>
      </c>
      <c r="E2" s="1">
        <f>(D2/D$2)-1</f>
        <v>0</v>
      </c>
      <c r="F2" s="1"/>
      <c r="H2">
        <v>15208</v>
      </c>
    </row>
    <row r="3" spans="1:8" x14ac:dyDescent="0.25">
      <c r="A3" t="s">
        <v>19</v>
      </c>
      <c r="B3">
        <v>83395</v>
      </c>
      <c r="C3">
        <v>90785</v>
      </c>
      <c r="D3">
        <v>96</v>
      </c>
      <c r="E3" s="1">
        <f>(D3/D$2)-1</f>
        <v>-0.17241379310344829</v>
      </c>
      <c r="F3" s="1">
        <f t="shared" ref="F3" si="0">(D3/D2)-1</f>
        <v>-0.17241379310344829</v>
      </c>
      <c r="H3">
        <v>15016</v>
      </c>
    </row>
    <row r="6" spans="1:8" x14ac:dyDescent="0.25">
      <c r="A6" t="s">
        <v>20</v>
      </c>
      <c r="B6">
        <v>256016</v>
      </c>
      <c r="C6">
        <v>253228</v>
      </c>
      <c r="D6">
        <v>549</v>
      </c>
      <c r="E6" s="1">
        <f>(D6/D$2)-1</f>
        <v>3.7327586206896548</v>
      </c>
      <c r="F6" s="1"/>
    </row>
    <row r="7" spans="1:8" x14ac:dyDescent="0.25">
      <c r="A7" t="s">
        <v>21</v>
      </c>
      <c r="B7">
        <v>168265</v>
      </c>
      <c r="C7">
        <v>201857</v>
      </c>
      <c r="D7">
        <v>294</v>
      </c>
      <c r="E7" s="1">
        <f>(D7/D$3)-1</f>
        <v>2.0625</v>
      </c>
      <c r="F7" s="1">
        <f>(D7/D6)-1</f>
        <v>-0.46448087431693985</v>
      </c>
    </row>
    <row r="9" spans="1:8" x14ac:dyDescent="0.25">
      <c r="A9" t="s">
        <v>27</v>
      </c>
      <c r="B9">
        <v>43176</v>
      </c>
      <c r="C9">
        <v>41909</v>
      </c>
      <c r="D9">
        <v>84</v>
      </c>
      <c r="E9" s="1">
        <f>(D9/D$2)-1</f>
        <v>-0.27586206896551724</v>
      </c>
      <c r="F9" s="1"/>
      <c r="H9">
        <v>16704</v>
      </c>
    </row>
    <row r="10" spans="1:8" x14ac:dyDescent="0.25">
      <c r="A10" t="s">
        <v>28</v>
      </c>
      <c r="B10">
        <v>56601</v>
      </c>
      <c r="C10">
        <v>59168</v>
      </c>
      <c r="D10">
        <v>74</v>
      </c>
      <c r="E10" s="1">
        <f>(D10/D$3)-1</f>
        <v>-0.22916666666666663</v>
      </c>
      <c r="F10" s="1">
        <f>(D10/D9)-1</f>
        <v>-0.11904761904761907</v>
      </c>
      <c r="H10">
        <v>15024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Tex, Flags&lt;0&gt;</vt:lpstr>
      <vt:lpstr>Flat, Flags&lt;0&gt;</vt:lpstr>
      <vt:lpstr>Tex, Flags&lt;Subdivide = 16&gt;</vt:lpstr>
      <vt:lpstr>Tex, Flags&lt;Perspective&gt;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 Larue-Buckley</cp:lastModifiedBy>
  <dcterms:created xsi:type="dcterms:W3CDTF">2023-03-11T15:15:31Z</dcterms:created>
  <dcterms:modified xsi:type="dcterms:W3CDTF">2024-07-06T22:38:04Z</dcterms:modified>
</cp:coreProperties>
</file>