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4DA16BEC-867E-45EA-BA78-12C701AFE4AC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G29" i="1" l="1"/>
  <c r="G28" i="1"/>
  <c r="G27" i="1"/>
  <c r="F31" i="1"/>
  <c r="F29" i="1"/>
  <c r="C29" i="1"/>
  <c r="C31" i="1"/>
  <c r="D29" i="1" s="1"/>
  <c r="F9" i="5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D27" i="1" l="1"/>
  <c r="D28" i="1"/>
  <c r="E7" i="5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<sst xmlns="http://schemas.openxmlformats.org/spreadsheetml/2006/main" count="101" uniqueCount="52">
  <si>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</si>
  <si>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</si>
  <si>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</si>
  <si>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</si>
  <si>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</si>
  <si>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</si>
  <si>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</si>
  <si>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</si>
  <si>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</si>
  <si>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</si>
  <si>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</si>
  <si>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</si>
  <si>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</si>
  <si>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</si>
  <si>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</si>
  <si>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</si>
  <si>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</si>
  <si>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</si>
  <si>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</si>
  <si>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</si>
  <si>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</si>
  <si>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</si>
  <si>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</si>
  <si>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</si>
  <si>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</si>
  <si>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</si>
  <si>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</si>
  <si>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</si>
  <si>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</si>
  <si>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</si>
  <si>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</si>
  <si>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</si>
  <si>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</si>
  <si>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</si>
  <si>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</si>
  <si>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</si>
  <si>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</si>
  <si>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</si>
  <si>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</si>
  <si>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</si>
  <si>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accept</t>
  </si>
  <si>
    <t>reject</t>
  </si>
  <si>
    <t>clip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</si>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</sst>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L47"/>
  <sheetViews>
    <sheetView tabSelected="1" workbookViewId="0">
      <selection activeCell="C22" sqref="C2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21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 t="shared" ref="E15:E21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12" x14ac:dyDescent="0.25">
      <c r="A17" t="s">
        <v>37</v>
      </c>
      <c r="B17">
        <v>102986</v>
      </c>
      <c r="C17">
        <v>96683</v>
      </c>
      <c r="D17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12" x14ac:dyDescent="0.25">
      <c r="A18" t="s">
        <v>39</v>
      </c>
      <c r="B18">
        <v>104515</v>
      </c>
      <c r="C18">
        <v>96842</v>
      </c>
      <c r="D18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12" x14ac:dyDescent="0.25">
      <c r="A19" t="s">
        <v>43</v>
      </c>
      <c r="B19">
        <v>107261</v>
      </c>
      <c r="C19">
        <v>98039</v>
      </c>
      <c r="D19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12" x14ac:dyDescent="0.25">
      <c r="A20" t="s">
        <v>50</v>
      </c>
      <c r="B20">
        <v>92114</v>
      </c>
      <c r="C20">
        <v>97560</v>
      </c>
      <c r="D20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12" x14ac:dyDescent="0.25">
      <c r="A21" t="s">
        <v>51</v>
      </c>
      <c r="B21">
        <v>106598</v>
      </c>
      <c r="C21">
        <v>98648</v>
      </c>
      <c r="D21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12" x14ac:dyDescent="0.25">
      <c r="D22" s="1"/>
      <c r="F22"/>
    </row>
    <row r="23" spans="1:12" x14ac:dyDescent="0.25">
      <c r="D23" s="1"/>
      <c r="F23"/>
    </row>
    <row r="24" spans="1:12" x14ac:dyDescent="0.25">
      <c r="D24" s="1"/>
      <c r="F24"/>
      <c r="K24">
        <v>8.7469999999999999</v>
      </c>
    </row>
    <row r="25" spans="1:12" x14ac:dyDescent="0.25">
      <c r="D25" s="1"/>
      <c r="F25"/>
      <c r="K25">
        <v>8.7460000000000004</v>
      </c>
    </row>
    <row r="26" spans="1:12" x14ac:dyDescent="0.25">
      <c r="D26" s="1"/>
      <c r="F26"/>
      <c r="K26">
        <v>8.7449999999999992</v>
      </c>
    </row>
    <row r="27" spans="1:12" x14ac:dyDescent="0.25">
      <c r="B27" t="s">
        <v>40</v>
      </c>
      <c r="C27">
        <v>305986</v>
      </c>
      <c r="D27" s="1">
        <f>C27/C31</f>
        <v>0.37616573686371607</v>
      </c>
      <c r="F27" s="2">
        <v>3995</v>
      </c>
      <c r="G27" s="1">
        <f>F27/F31</f>
        <v>0.6215963902287226</v>
      </c>
      <c r="K27">
        <v>8.7420000000000009</v>
      </c>
    </row>
    <row r="28" spans="1:12" x14ac:dyDescent="0.25">
      <c r="B28" t="s">
        <v>41</v>
      </c>
      <c r="C28">
        <v>498925</v>
      </c>
      <c r="D28" s="1">
        <f>C28/C31</f>
        <v>0.61335646161827506</v>
      </c>
      <c r="F28" s="2">
        <v>0</v>
      </c>
      <c r="G28" s="1">
        <f>F28/F31</f>
        <v>0</v>
      </c>
      <c r="K28">
        <v>8.74</v>
      </c>
    </row>
    <row r="29" spans="1:12" x14ac:dyDescent="0.25">
      <c r="B29" t="s">
        <v>42</v>
      </c>
      <c r="C29">
        <f>813434-(C27+C28)</f>
        <v>8523</v>
      </c>
      <c r="D29" s="1">
        <f>C29/C31</f>
        <v>1.0477801518008837E-2</v>
      </c>
      <c r="F29" s="2">
        <f>6427-F27</f>
        <v>2432</v>
      </c>
      <c r="G29" s="1">
        <f>F29/F31</f>
        <v>0.3784036097712774</v>
      </c>
      <c r="K29">
        <v>8.7279999999999998</v>
      </c>
    </row>
    <row r="30" spans="1:12" x14ac:dyDescent="0.25">
      <c r="F30" s="2"/>
      <c r="K30">
        <v>8.5890000000000004</v>
      </c>
    </row>
    <row r="31" spans="1:12" x14ac:dyDescent="0.25">
      <c r="C31">
        <f>SUM(C27:C30)</f>
        <v>813434</v>
      </c>
      <c r="F31" s="2">
        <f>SUM(F27:F30)</f>
        <v>6427</v>
      </c>
    </row>
    <row r="32" spans="1:12" x14ac:dyDescent="0.25">
      <c r="K32">
        <v>8.6069999999999993</v>
      </c>
      <c r="L32">
        <v>8.61</v>
      </c>
    </row>
    <row r="39" spans="2:3" x14ac:dyDescent="0.25">
      <c r="B39" t="s">
        <v>44</v>
      </c>
      <c r="C39" s="3">
        <v>124254</v>
      </c>
    </row>
    <row r="40" spans="2:3" x14ac:dyDescent="0.25">
      <c r="B40" t="s">
        <v>45</v>
      </c>
      <c r="C40" s="3">
        <v>124254</v>
      </c>
    </row>
    <row r="41" spans="2:3" x14ac:dyDescent="0.25">
      <c r="B41" t="s">
        <v>46</v>
      </c>
      <c r="C41" s="3">
        <v>1691188</v>
      </c>
    </row>
    <row r="42" spans="2:3" x14ac:dyDescent="0.25">
      <c r="C42" s="3"/>
    </row>
    <row r="43" spans="2:3" x14ac:dyDescent="0.25">
      <c r="C43" s="3"/>
    </row>
    <row r="44" spans="2:3" x14ac:dyDescent="0.25">
      <c r="B44" t="s">
        <v>47</v>
      </c>
      <c r="C44" s="3">
        <v>160926</v>
      </c>
    </row>
    <row r="45" spans="2:3" x14ac:dyDescent="0.25">
      <c r="B45" t="s">
        <v>48</v>
      </c>
      <c r="C45" s="3">
        <v>77869</v>
      </c>
    </row>
    <row r="46" spans="2:3" x14ac:dyDescent="0.25">
      <c r="B46" t="s">
        <v>49</v>
      </c>
      <c r="C46" s="3">
        <v>160926</v>
      </c>
    </row>
    <row r="47" spans="2:3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5"/>
  <sheetViews>
    <sheetView workbookViewId="0">
      <selection activeCell="A15" sqref="A15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5" si="0">(D3/D$2)-1</f>
        <v>-0.3737373737373737</v>
      </c>
      <c r="F3" s="1">
        <f t="shared" ref="F3:F15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43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50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51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I35"/>
  <sheetViews>
    <sheetView workbookViewId="0">
      <selection activeCell="A13" sqref="A13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3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3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50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51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1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1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1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50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51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E9" sqref="E9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116</v>
      </c>
      <c r="E2" s="1">
        <f>(D2/D$2)-1</f>
        <v>0</v>
      </c>
      <c r="F2" s="1"/>
      <c r="H2">
        <v>15212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62589</v>
      </c>
      <c r="C9">
        <v>59934</v>
      </c>
      <c r="D9">
        <v>58</v>
      </c>
      <c r="E9" s="1">
        <f>(D9/D$2)-1</f>
        <v>-0.5</v>
      </c>
      <c r="F9" s="1"/>
      <c r="H9">
        <v>17012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0.27586206896551735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2024-07-05T16:37:04Z</dcterms:modified>
</cp:coreProperties>
</file>