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8BD3127B-E0C6-4153-BC20-0875D8CAC3E6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G29" i="1"/>
  <c r="G28" i="1"/>
  <c r="G27" i="1"/>
  <c r="F31" i="1"/>
  <c r="F29" i="1"/>
  <c r="C29" i="1"/>
  <c r="C31" i="1"/>
  <c r="D29" i="1" s="1"/>
  <c r="F9" i="5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D27" i="1" l="1"/>
  <c r="D28" i="1"/>
  <c r="E7" i="5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<sst xmlns="http://schemas.openxmlformats.org/spreadsheetml/2006/main" count="85" uniqueCount="43">
  <si>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</si>
  <si>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</si>
  <si>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</si>
  <si>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</si>
  <si>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</si>
  <si>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</si>
  <si>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</si>
  <si>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</si>
  <si>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</si>
  <si>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</si>
  <si>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</si>
  <si>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</si>
  <si>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</si>
  <si>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</si>
  <si>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</si>
  <si>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</si>
  <si>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</si>
  <si>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</si>
  <si>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</si>
  <si>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</si>
  <si>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</si>
  <si>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</si>
  <si>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</si>
  <si>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</si>
  <si>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</si>
  <si>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</si>
  <si>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</si>
  <si>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</si>
  <si>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</si>
  <si>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</si>
  <si>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</si>
  <si>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</si>
  <si>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</si>
  <si>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</si>
  <si>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</si>
  <si>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</si>
  <si>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</si>
  <si>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</si>
  <si>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</si>
  <si>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</si>
  <si>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accept</t>
  </si>
  <si>
    <t>reject</t>
  </si>
  <si>
    <t>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</si>
</sst>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K31"/>
  <sheetViews>
    <sheetView tabSelected="1" workbookViewId="0">
      <selection activeCell="H19" sqref="H19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9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>
        <v>56</v>
      </c>
    </row>
    <row r="3" spans="1:9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9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>
        <v>115</v>
      </c>
      <c r="E15" s="1">
        <f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>
        <v>114</v>
      </c>
      <c r="E16" s="1">
        <f>(D16/D$2)-1</f>
        <v>1.0357142857142856</v>
      </c>
      <c r="F16" s="1">
        <f t="shared" si="1"/>
        <v>-8.6956521739129933E-3</v>
      </c>
      <c r="H16">
        <v>16568</v>
      </c>
    </row>
    <row r="17" spans="1:11" x14ac:dyDescent="0.25">
      <c r="A17" t="s">
        <v>37</v>
      </c>
      <c r="B17">
        <v>102986</v>
      </c>
      <c r="C17">
        <v>96683</v>
      </c>
      <c r="D17">
        <v>114</v>
      </c>
      <c r="E17" s="1">
        <f>(D17/D$2)-1</f>
        <v>1.0357142857142856</v>
      </c>
      <c r="F17" s="1">
        <f t="shared" si="1"/>
        <v>0</v>
      </c>
      <c r="H17">
        <v>17060</v>
      </c>
    </row>
    <row r="18" spans="1:11" x14ac:dyDescent="0.25">
      <c r="A18" t="s">
        <v>39</v>
      </c>
      <c r="B18">
        <v>104515</v>
      </c>
      <c r="C18">
        <v>96842</v>
      </c>
      <c r="D18">
        <v>114</v>
      </c>
      <c r="E18" s="1">
        <f>(D18/D$2)-1</f>
        <v>1.0357142857142856</v>
      </c>
      <c r="F18" s="1">
        <f t="shared" si="1"/>
        <v>0</v>
      </c>
      <c r="H18">
        <v>15748</v>
      </c>
    </row>
    <row r="22" spans="1:11" x14ac:dyDescent="0.25">
      <c r="D22" s="1"/>
      <c r="F22"/>
    </row>
    <row r="23" spans="1:11" x14ac:dyDescent="0.25">
      <c r="D23" s="1"/>
      <c r="F23"/>
    </row>
    <row r="24" spans="1:11" x14ac:dyDescent="0.25">
      <c r="D24" s="1"/>
      <c r="F24"/>
      <c r="K24">
        <v>8.7469999999999999</v>
      </c>
    </row>
    <row r="25" spans="1:11" x14ac:dyDescent="0.25">
      <c r="D25" s="1"/>
      <c r="F25"/>
      <c r="K25">
        <v>8.7460000000000004</v>
      </c>
    </row>
    <row r="26" spans="1:11" x14ac:dyDescent="0.25">
      <c r="D26" s="1"/>
      <c r="F26"/>
      <c r="K26">
        <f>K24-K25</f>
        <v>9.9999999999944578E-4</v>
      </c>
    </row>
    <row r="27" spans="1:11" x14ac:dyDescent="0.25">
      <c r="B27" t="s">
        <v>40</v>
      </c>
      <c r="C27">
        <v>305986</v>
      </c>
      <c r="D27" s="1">
        <f>C27/C31</f>
        <v>0.37616573686371607</v>
      </c>
      <c r="F27" s="2">
        <v>3995</v>
      </c>
      <c r="G27" s="1">
        <f>F27/F31</f>
        <v>0.6215963902287226</v>
      </c>
    </row>
    <row r="28" spans="1:11" x14ac:dyDescent="0.25">
      <c r="B28" t="s">
        <v>41</v>
      </c>
      <c r="C28">
        <v>498925</v>
      </c>
      <c r="D28" s="1">
        <f>C28/C31</f>
        <v>0.61335646161827506</v>
      </c>
      <c r="F28" s="2">
        <v>0</v>
      </c>
      <c r="G28" s="1">
        <f>F28/F31</f>
        <v>0</v>
      </c>
    </row>
    <row r="29" spans="1:11" x14ac:dyDescent="0.25">
      <c r="B29" t="s">
        <v>42</v>
      </c>
      <c r="C29">
        <f>813434-(C27+C28)</f>
        <v>8523</v>
      </c>
      <c r="D29" s="1">
        <f>C29/C31</f>
        <v>1.0477801518008837E-2</v>
      </c>
      <c r="F29" s="2">
        <f>6427-F27</f>
        <v>2432</v>
      </c>
      <c r="G29" s="1">
        <f>F29/F31</f>
        <v>0.3784036097712774</v>
      </c>
    </row>
    <row r="30" spans="1:11" x14ac:dyDescent="0.25">
      <c r="F30" s="2"/>
    </row>
    <row r="31" spans="1:11" x14ac:dyDescent="0.25">
      <c r="C31">
        <f>SUM(C27:C30)</f>
        <v>813434</v>
      </c>
      <c r="F31" s="2">
        <f>SUM(F27:F30)</f>
        <v>6427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2"/>
  <sheetViews>
    <sheetView workbookViewId="0">
      <selection activeCell="A12" sqref="A1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2" si="0">(D3/D$2)-1</f>
        <v>-0.3737373737373737</v>
      </c>
      <c r="F3" s="1">
        <f t="shared" ref="F3:F12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11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1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1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9"/>
  <sheetViews>
    <sheetView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9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9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H10" sqref="H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114</v>
      </c>
      <c r="E2" s="1">
        <f>(D2/D$2)-1</f>
        <v>0</v>
      </c>
      <c r="F2" s="1"/>
      <c r="H2">
        <v>15748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-0.15789473684210531</v>
      </c>
      <c r="F3" s="1">
        <f t="shared" ref="F3" si="0">(D3/D2)-1</f>
        <v>-0.15789473684210531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553</v>
      </c>
      <c r="E6" s="1">
        <f>(D6/D$2)-1</f>
        <v>3.8508771929824563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-0.46835443037974689</v>
      </c>
    </row>
    <row r="9" spans="1:8" x14ac:dyDescent="0.25">
      <c r="A9" t="s">
        <v>27</v>
      </c>
      <c r="B9">
        <v>62589</v>
      </c>
      <c r="C9">
        <v>59934</v>
      </c>
      <c r="D9">
        <v>61</v>
      </c>
      <c r="E9" s="1">
        <f>(D9/D$2)-1</f>
        <v>-0.46491228070175439</v>
      </c>
      <c r="F9" s="1"/>
      <c r="H9">
        <v>17660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0.21311475409836067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2024-06-28T23:25:18Z</dcterms:modified>
</cp:coreProperties>
</file>