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rinbuchanan/GitHub/Research/2_projects/00_not_used_while/Gen-Scale/05_Manuscript/results/"/>
    </mc:Choice>
  </mc:AlternateContent>
  <xr:revisionPtr revIDLastSave="0" documentId="13_ncr:1_{FF1FBCB7-0C29-014B-B9E2-59DAC217A020}" xr6:coauthVersionLast="47" xr6:coauthVersionMax="47" xr10:uidLastSave="{00000000-0000-0000-0000-000000000000}"/>
  <bookViews>
    <workbookView xWindow="0" yWindow="760" windowWidth="30240" windowHeight="1888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H2" i="1"/>
  <c r="G2" i="1"/>
</calcChain>
</file>

<file path=xl/sharedStrings.xml><?xml version="1.0" encoding="utf-8"?>
<sst xmlns="http://schemas.openxmlformats.org/spreadsheetml/2006/main" count="303" uniqueCount="115">
  <si>
    <t>ML2</t>
  </si>
  <si>
    <t>ML1</t>
  </si>
  <si>
    <t>ML3</t>
  </si>
  <si>
    <t>keep</t>
  </si>
  <si>
    <t>question</t>
  </si>
  <si>
    <t>Question</t>
  </si>
  <si>
    <t>yes</t>
  </si>
  <si>
    <t>Q4_19</t>
  </si>
  <si>
    <t>I believe in an afterlife.</t>
  </si>
  <si>
    <t>Q2_17</t>
  </si>
  <si>
    <t>My spirit or soul will live on after I physically die.</t>
  </si>
  <si>
    <t>Q2_12</t>
  </si>
  <si>
    <t>I believe I will live on in the afterlife.</t>
  </si>
  <si>
    <t>Q5_2</t>
  </si>
  <si>
    <t>Death is not the end.</t>
  </si>
  <si>
    <t>Q5_10</t>
  </si>
  <si>
    <t>I believe in an immaterial soul or spirit.</t>
  </si>
  <si>
    <t>Q5_1</t>
  </si>
  <si>
    <t>I am comforted by the thought of an afterlife.</t>
  </si>
  <si>
    <t>Q2_18</t>
  </si>
  <si>
    <t>Death will not be the end of me.</t>
  </si>
  <si>
    <t>Q2_11</t>
  </si>
  <si>
    <t>When I physically die, other parts of me will live on.</t>
  </si>
  <si>
    <t>Q5_3</t>
  </si>
  <si>
    <t>I look forward to seeing what happens after death.</t>
  </si>
  <si>
    <t>Q4_14</t>
  </si>
  <si>
    <t>The ideologies I believe in such as my religion, philosophies or politics will live on.</t>
  </si>
  <si>
    <t>no</t>
  </si>
  <si>
    <t>Q4_17</t>
  </si>
  <si>
    <t>Parts of me are immortal.</t>
  </si>
  <si>
    <t>Q4_13</t>
  </si>
  <si>
    <t>The most important parts of me are immaterial and lasting.</t>
  </si>
  <si>
    <t>Q5_4</t>
  </si>
  <si>
    <t>My beliefs and values have been shared with others who will carry them.</t>
  </si>
  <si>
    <t>Q5_19</t>
  </si>
  <si>
    <t>I consider myself a part of something bigger which will last forever.</t>
  </si>
  <si>
    <t>Q4_6</t>
  </si>
  <si>
    <t>I have cared for people and things which will last a long time.</t>
  </si>
  <si>
    <t>Q5_12</t>
  </si>
  <si>
    <t>I don't entirely believe I will die.</t>
  </si>
  <si>
    <t>Q2_19</t>
  </si>
  <si>
    <t>I am comforted by knowing my loved ones will live on after me.</t>
  </si>
  <si>
    <t>Q5_17</t>
  </si>
  <si>
    <t>I am comforted by the fact that my genes can/will be carried on in the future.</t>
  </si>
  <si>
    <t>Q2_1</t>
  </si>
  <si>
    <t>I believe I will be remembered for a long time after I die.</t>
  </si>
  <si>
    <t>Q4_9</t>
  </si>
  <si>
    <t>I believe the effects of my life will continue after I am gone.</t>
  </si>
  <si>
    <t>Q5_6</t>
  </si>
  <si>
    <t>My beliefs and values will exist in the future more than most people's.</t>
  </si>
  <si>
    <t>Q4_4</t>
  </si>
  <si>
    <t>I have lived a life exemplifying timeless virtues.</t>
  </si>
  <si>
    <t>Q2_7</t>
  </si>
  <si>
    <t>I believe others will have a positive view of me after I die.</t>
  </si>
  <si>
    <t>Q2_13</t>
  </si>
  <si>
    <t>I believe I will be reincarnated.</t>
  </si>
  <si>
    <t>Q5_15</t>
  </si>
  <si>
    <t>My personality will live on in others.</t>
  </si>
  <si>
    <t>Q2_4</t>
  </si>
  <si>
    <t>I feel I have taken part in something bigger than myself.</t>
  </si>
  <si>
    <t>Q4_15</t>
  </si>
  <si>
    <t>There are many things I can do to leave my mark on the world.</t>
  </si>
  <si>
    <t>Q2_6</t>
  </si>
  <si>
    <t>I am confident in the legacy I will leave when I die.</t>
  </si>
  <si>
    <t>Q4_18</t>
  </si>
  <si>
    <t>I believe will not die.</t>
  </si>
  <si>
    <t>Q4_11</t>
  </si>
  <si>
    <t>I have a hard time believing I will physically die.</t>
  </si>
  <si>
    <t>Q2_9</t>
  </si>
  <si>
    <t>Through my interactions with them, others have picked up parts of my personality.</t>
  </si>
  <si>
    <t>Q5_13</t>
  </si>
  <si>
    <t>I will leave a lasting legacy.</t>
  </si>
  <si>
    <t>Q2_8</t>
  </si>
  <si>
    <t>Parts of my personality have rubbed off on other people.</t>
  </si>
  <si>
    <t>Q4_8</t>
  </si>
  <si>
    <t>I have children or students which take after me.</t>
  </si>
  <si>
    <t>Q5_9</t>
  </si>
  <si>
    <t>I have contributed to things which will be meaningful.</t>
  </si>
  <si>
    <t>Q4_3</t>
  </si>
  <si>
    <t>I can be proud of the life I have lived.</t>
  </si>
  <si>
    <t>Q4_1</t>
  </si>
  <si>
    <t>Others would say I have impacted their lives.</t>
  </si>
  <si>
    <t>Q4_12</t>
  </si>
  <si>
    <t>Life is long enough for me to do what I find meaningful.</t>
  </si>
  <si>
    <t>Q2_16</t>
  </si>
  <si>
    <t>I have taken part in activities or events which will impact the future.</t>
  </si>
  <si>
    <t>Q5_7</t>
  </si>
  <si>
    <t>I have helped transmit ideas from the past to the future.</t>
  </si>
  <si>
    <t>Q4_2</t>
  </si>
  <si>
    <t>I have lived a life which will be looked at with approval.</t>
  </si>
  <si>
    <t>Q2_3</t>
  </si>
  <si>
    <t>I have contributed to causes that will impact the future.</t>
  </si>
  <si>
    <t>Q2_15</t>
  </si>
  <si>
    <t>I have taken part in organizations which impact the future.</t>
  </si>
  <si>
    <t>Q2_5</t>
  </si>
  <si>
    <t>I am proud of my accomplishments.</t>
  </si>
  <si>
    <t>Q2_2</t>
  </si>
  <si>
    <t>I have contributed to the world in a unique way.</t>
  </si>
  <si>
    <t>Q2_20</t>
  </si>
  <si>
    <t>I have imparted knowledge and skills on to others.</t>
  </si>
  <si>
    <t>Q4_5</t>
  </si>
  <si>
    <t>I have created things which will last a long time.</t>
  </si>
  <si>
    <t>Q4_7</t>
  </si>
  <si>
    <t>I have already accomplished what I want to in life.</t>
  </si>
  <si>
    <t>match</t>
  </si>
  <si>
    <t>Q4_10</t>
  </si>
  <si>
    <t>Q5_18</t>
  </si>
  <si>
    <t>dup</t>
  </si>
  <si>
    <t>spiritual</t>
  </si>
  <si>
    <t>social</t>
  </si>
  <si>
    <t>personal</t>
  </si>
  <si>
    <t>biological</t>
  </si>
  <si>
    <t>physical</t>
  </si>
  <si>
    <t>factor3</t>
  </si>
  <si>
    <t>factor5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</si>
</sst>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opLeftCell="B1" zoomScale="210" zoomScaleNormal="210" workbookViewId="0">
      <selection activeCell="H2" sqref="H2"/>
    </sheetView>
  </sheetViews>
  <sheetFormatPr baseColWidth="10" defaultColWidth="8.83203125" defaultRowHeight="15" x14ac:dyDescent="0.2"/>
  <cols>
    <col min="6" max="6" width="32.83203125" style="4" customWidth="1"/>
  </cols>
  <sheetData>
    <row r="1" spans="1:9" s="1" customFormat="1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104</v>
      </c>
      <c r="H1" s="1" t="s">
        <v>114</v>
      </c>
      <c r="I1" s="1" t="s">
        <v>113</v>
      </c>
    </row>
    <row r="2" spans="1:9" ht="32" x14ac:dyDescent="0.2">
      <c r="A2" s="2">
        <v>0.78262951215658216</v>
      </c>
      <c r="B2">
        <v>-3.8562525576031521E-2</v>
      </c>
      <c r="C2">
        <v>-4.6519027604414287E-2</v>
      </c>
      <c r="D2" t="s">
        <v>6</v>
      </c>
      <c r="E2" t="s">
        <v>84</v>
      </c>
      <c r="F2" s="4" t="s">
        <v>85</v>
      </c>
      <c r="G2" t="str">
        <f>VLOOKUP(E2,Sheet2!A:C,2,FALSE)</f>
        <v>yes</v>
      </c>
      <c r="H2" t="str">
        <f>VLOOKUP(E2,Sheet2!A:C,3,FALSE)</f>
        <v>social</v>
      </c>
      <c r="I2" t="s">
        <v>109</v>
      </c>
    </row>
    <row r="3" spans="1:9" ht="32" x14ac:dyDescent="0.2">
      <c r="A3" s="2">
        <v>0.75133419311414951</v>
      </c>
      <c r="B3">
        <v>-4.981944248666071E-2</v>
      </c>
      <c r="C3">
        <v>-2.305076997954511E-2</v>
      </c>
      <c r="D3" t="s">
        <v>6</v>
      </c>
      <c r="E3" t="s">
        <v>90</v>
      </c>
      <c r="F3" s="4" t="s">
        <v>91</v>
      </c>
      <c r="G3" t="str">
        <f>VLOOKUP(E3,Sheet2!A:C,2,FALSE)</f>
        <v>dup</v>
      </c>
      <c r="H3" t="str">
        <f>VLOOKUP(E3,Sheet2!A:C,3,FALSE)</f>
        <v>social</v>
      </c>
      <c r="I3" t="s">
        <v>107</v>
      </c>
    </row>
    <row r="4" spans="1:9" ht="16" x14ac:dyDescent="0.2">
      <c r="A4" s="2">
        <v>0.74540995785817521</v>
      </c>
      <c r="B4">
        <v>-5.8292527785998777E-2</v>
      </c>
      <c r="C4">
        <v>-0.1115061235585456</v>
      </c>
      <c r="D4" t="s">
        <v>6</v>
      </c>
      <c r="E4" t="s">
        <v>94</v>
      </c>
      <c r="F4" s="4" t="s">
        <v>95</v>
      </c>
      <c r="G4" t="e">
        <f>VLOOKUP(E4,Sheet2!A:C,2,FALSE)</f>
        <v>#N/A</v>
      </c>
      <c r="H4" t="e">
        <f>VLOOKUP(E4,Sheet2!A:C,3,FALSE)</f>
        <v>#N/A</v>
      </c>
      <c r="I4" t="s">
        <v>27</v>
      </c>
    </row>
    <row r="5" spans="1:9" ht="32" x14ac:dyDescent="0.2">
      <c r="A5" s="2">
        <v>0.7397074072686407</v>
      </c>
      <c r="B5">
        <v>-9.98849955415336E-3</v>
      </c>
      <c r="C5">
        <v>2.770298118095238E-2</v>
      </c>
      <c r="D5" t="s">
        <v>6</v>
      </c>
      <c r="E5" t="s">
        <v>76</v>
      </c>
      <c r="F5" s="4" t="s">
        <v>77</v>
      </c>
      <c r="G5" t="str">
        <f>VLOOKUP(E5,Sheet2!A:C,2,FALSE)</f>
        <v>yes</v>
      </c>
      <c r="H5" t="str">
        <f>VLOOKUP(E5,Sheet2!A:C,3,FALSE)</f>
        <v>social</v>
      </c>
      <c r="I5" t="s">
        <v>107</v>
      </c>
    </row>
    <row r="6" spans="1:9" ht="32" x14ac:dyDescent="0.2">
      <c r="A6" s="2">
        <v>0.73226692717349517</v>
      </c>
      <c r="B6">
        <v>-2.7755185522641789E-2</v>
      </c>
      <c r="C6">
        <v>-6.7404846418557304E-2</v>
      </c>
      <c r="D6" t="s">
        <v>6</v>
      </c>
      <c r="E6" t="s">
        <v>80</v>
      </c>
      <c r="F6" s="4" t="s">
        <v>81</v>
      </c>
      <c r="G6" t="str">
        <f>VLOOKUP(E6,Sheet2!A:C,2,FALSE)</f>
        <v>yes</v>
      </c>
      <c r="H6" t="str">
        <f>VLOOKUP(E6,Sheet2!A:C,3,FALSE)</f>
        <v>personal</v>
      </c>
      <c r="I6" t="s">
        <v>110</v>
      </c>
    </row>
    <row r="7" spans="1:9" ht="32" x14ac:dyDescent="0.2">
      <c r="A7" s="2">
        <v>0.71275457687872068</v>
      </c>
      <c r="B7">
        <v>9.6943092070768386E-2</v>
      </c>
      <c r="C7">
        <v>-0.1061277749349883</v>
      </c>
      <c r="D7" t="s">
        <v>6</v>
      </c>
      <c r="E7" t="s">
        <v>58</v>
      </c>
      <c r="F7" s="4" t="s">
        <v>59</v>
      </c>
      <c r="G7" t="str">
        <f>VLOOKUP(E7,Sheet2!A:C,2,FALSE)</f>
        <v>yes</v>
      </c>
      <c r="H7" t="str">
        <f>VLOOKUP(E7,Sheet2!A:C,3,FALSE)</f>
        <v>social</v>
      </c>
      <c r="I7" t="s">
        <v>109</v>
      </c>
    </row>
    <row r="8" spans="1:9" ht="32" x14ac:dyDescent="0.2">
      <c r="A8" s="2">
        <v>0.70365561674713062</v>
      </c>
      <c r="B8">
        <v>-5.9739724526051613E-2</v>
      </c>
      <c r="C8">
        <v>0.18182309311388251</v>
      </c>
      <c r="D8" t="s">
        <v>6</v>
      </c>
      <c r="E8" t="s">
        <v>96</v>
      </c>
      <c r="F8" s="4" t="s">
        <v>97</v>
      </c>
      <c r="G8" t="str">
        <f>VLOOKUP(E8,Sheet2!A:C,2,FALSE)</f>
        <v>yes</v>
      </c>
      <c r="H8" t="str">
        <f>VLOOKUP(E8,Sheet2!A:C,3,FALSE)</f>
        <v>social</v>
      </c>
      <c r="I8" t="s">
        <v>107</v>
      </c>
    </row>
    <row r="9" spans="1:9" ht="32" x14ac:dyDescent="0.2">
      <c r="A9" s="2">
        <v>0.69101857092937535</v>
      </c>
      <c r="B9">
        <v>7.9559589099920235E-3</v>
      </c>
      <c r="C9">
        <v>-0.11681269252985881</v>
      </c>
      <c r="D9" t="s">
        <v>6</v>
      </c>
      <c r="E9" t="s">
        <v>72</v>
      </c>
      <c r="F9" s="4" t="s">
        <v>73</v>
      </c>
      <c r="G9" t="str">
        <f>VLOOKUP(E9,Sheet2!A:C,2,FALSE)</f>
        <v>yes</v>
      </c>
      <c r="H9" t="str">
        <f>VLOOKUP(E9,Sheet2!A:C,3,FALSE)</f>
        <v>personal</v>
      </c>
      <c r="I9" t="s">
        <v>110</v>
      </c>
    </row>
    <row r="10" spans="1:9" ht="32" x14ac:dyDescent="0.2">
      <c r="A10" s="2">
        <v>0.6879640238873882</v>
      </c>
      <c r="B10">
        <v>6.2308623885608407E-2</v>
      </c>
      <c r="C10">
        <v>8.8794194932540843E-2</v>
      </c>
      <c r="D10" t="s">
        <v>6</v>
      </c>
      <c r="E10" t="s">
        <v>62</v>
      </c>
      <c r="F10" s="4" t="s">
        <v>63</v>
      </c>
      <c r="G10" t="e">
        <f>VLOOKUP(E10,Sheet2!A:C,2,FALSE)</f>
        <v>#N/A</v>
      </c>
      <c r="H10" t="e">
        <f>VLOOKUP(E10,Sheet2!A:C,3,FALSE)</f>
        <v>#N/A</v>
      </c>
      <c r="I10" t="s">
        <v>27</v>
      </c>
    </row>
    <row r="11" spans="1:9" ht="16" x14ac:dyDescent="0.2">
      <c r="A11" s="2">
        <v>0.68258519055118339</v>
      </c>
      <c r="B11">
        <v>9.0142389336940708E-3</v>
      </c>
      <c r="C11">
        <v>0.2450646486538571</v>
      </c>
      <c r="D11" t="s">
        <v>6</v>
      </c>
      <c r="E11" t="s">
        <v>70</v>
      </c>
      <c r="F11" s="4" t="s">
        <v>71</v>
      </c>
      <c r="G11" t="e">
        <f>VLOOKUP(E11,Sheet2!A:C,2,FALSE)</f>
        <v>#N/A</v>
      </c>
      <c r="H11" t="e">
        <f>VLOOKUP(E11,Sheet2!A:C,3,FALSE)</f>
        <v>#N/A</v>
      </c>
      <c r="I11" t="s">
        <v>27</v>
      </c>
    </row>
    <row r="12" spans="1:9" ht="48" x14ac:dyDescent="0.2">
      <c r="A12" s="2">
        <v>0.67595244892456496</v>
      </c>
      <c r="B12">
        <v>3.4739929306875562E-2</v>
      </c>
      <c r="C12">
        <v>-0.1083959119764895</v>
      </c>
      <c r="D12" t="s">
        <v>6</v>
      </c>
      <c r="E12" t="s">
        <v>68</v>
      </c>
      <c r="F12" s="4" t="s">
        <v>69</v>
      </c>
      <c r="G12" t="str">
        <f>VLOOKUP(E12,Sheet2!A:C,2,FALSE)</f>
        <v>yes</v>
      </c>
      <c r="H12" t="str">
        <f>VLOOKUP(E12,Sheet2!A:C,3,FALSE)</f>
        <v>personal</v>
      </c>
      <c r="I12" t="s">
        <v>107</v>
      </c>
    </row>
    <row r="13" spans="1:9" ht="32" x14ac:dyDescent="0.2">
      <c r="A13" s="2">
        <v>0.67382746854778997</v>
      </c>
      <c r="B13">
        <v>-7.2263085076991571E-2</v>
      </c>
      <c r="C13">
        <v>-0.1055460728544043</v>
      </c>
      <c r="D13" t="s">
        <v>6</v>
      </c>
      <c r="E13" t="s">
        <v>98</v>
      </c>
      <c r="F13" s="4" t="s">
        <v>99</v>
      </c>
      <c r="G13" t="str">
        <f>VLOOKUP(E13,Sheet2!A:C,2,FALSE)</f>
        <v>yes</v>
      </c>
      <c r="H13" t="str">
        <f>VLOOKUP(E13,Sheet2!A:C,3,FALSE)</f>
        <v>personal</v>
      </c>
      <c r="I13" t="s">
        <v>107</v>
      </c>
    </row>
    <row r="14" spans="1:9" ht="32" x14ac:dyDescent="0.2">
      <c r="A14" s="2">
        <v>0.6623618793382795</v>
      </c>
      <c r="B14">
        <v>-5.0201296413298811E-2</v>
      </c>
      <c r="C14">
        <v>1.6609184227425241E-3</v>
      </c>
      <c r="D14" t="s">
        <v>6</v>
      </c>
      <c r="E14" t="s">
        <v>92</v>
      </c>
      <c r="F14" s="4" t="s">
        <v>93</v>
      </c>
      <c r="G14" t="str">
        <f>VLOOKUP(E14,Sheet2!A:C,2,FALSE)</f>
        <v>dup</v>
      </c>
      <c r="H14" t="str">
        <f>VLOOKUP(E14,Sheet2!A:C,3,FALSE)</f>
        <v>social</v>
      </c>
      <c r="I14" t="s">
        <v>27</v>
      </c>
    </row>
    <row r="15" spans="1:9" ht="32" x14ac:dyDescent="0.2">
      <c r="A15" s="2">
        <v>0.64513825332755481</v>
      </c>
      <c r="B15">
        <v>7.7459187223157713E-2</v>
      </c>
      <c r="C15">
        <v>-9.4489313348130696E-2</v>
      </c>
      <c r="D15" t="s">
        <v>6</v>
      </c>
      <c r="E15" t="s">
        <v>60</v>
      </c>
      <c r="F15" s="4" t="s">
        <v>61</v>
      </c>
      <c r="G15" t="e">
        <f>VLOOKUP(E15,Sheet2!A:C,2,FALSE)</f>
        <v>#N/A</v>
      </c>
      <c r="H15" t="e">
        <f>VLOOKUP(E15,Sheet2!A:C,3,FALSE)</f>
        <v>#N/A</v>
      </c>
      <c r="I15" t="s">
        <v>27</v>
      </c>
    </row>
    <row r="16" spans="1:9" ht="16" x14ac:dyDescent="0.2">
      <c r="A16" s="2">
        <v>0.62819287127135637</v>
      </c>
      <c r="B16">
        <v>-2.5587496117846609E-2</v>
      </c>
      <c r="C16">
        <v>-8.2260305228987779E-2</v>
      </c>
      <c r="D16" t="s">
        <v>6</v>
      </c>
      <c r="E16" t="s">
        <v>78</v>
      </c>
      <c r="F16" s="4" t="s">
        <v>79</v>
      </c>
      <c r="G16" t="e">
        <f>VLOOKUP(E16,Sheet2!A:C,2,FALSE)</f>
        <v>#N/A</v>
      </c>
      <c r="H16" t="e">
        <f>VLOOKUP(E16,Sheet2!A:C,3,FALSE)</f>
        <v>#N/A</v>
      </c>
      <c r="I16" t="s">
        <v>27</v>
      </c>
    </row>
    <row r="17" spans="1:9" ht="32" x14ac:dyDescent="0.2">
      <c r="A17" s="2">
        <v>0.61026663257785807</v>
      </c>
      <c r="B17">
        <v>-8.6266292235843825E-2</v>
      </c>
      <c r="C17">
        <v>0.22164785234895901</v>
      </c>
      <c r="D17" t="s">
        <v>6</v>
      </c>
      <c r="E17" t="s">
        <v>100</v>
      </c>
      <c r="F17" s="4" t="s">
        <v>101</v>
      </c>
      <c r="G17" t="e">
        <f>VLOOKUP(E17,Sheet2!A:C,2,FALSE)</f>
        <v>#N/A</v>
      </c>
      <c r="H17" t="e">
        <f>VLOOKUP(E17,Sheet2!A:C,3,FALSE)</f>
        <v>#N/A</v>
      </c>
      <c r="I17" t="s">
        <v>27</v>
      </c>
    </row>
    <row r="18" spans="1:9" ht="32" x14ac:dyDescent="0.2">
      <c r="A18" s="2">
        <v>0.60745845577645574</v>
      </c>
      <c r="B18">
        <v>-4.5508494702942083E-2</v>
      </c>
      <c r="C18">
        <v>6.0721909783567323E-3</v>
      </c>
      <c r="D18" t="s">
        <v>6</v>
      </c>
      <c r="E18" t="s">
        <v>88</v>
      </c>
      <c r="F18" s="4" t="s">
        <v>89</v>
      </c>
      <c r="G18" t="str">
        <f>VLOOKUP(E18,Sheet2!A:C,2,FALSE)</f>
        <v>no</v>
      </c>
      <c r="H18" t="str">
        <f>VLOOKUP(E18,Sheet2!A:C,3,FALSE)</f>
        <v>social</v>
      </c>
      <c r="I18" t="s">
        <v>27</v>
      </c>
    </row>
    <row r="19" spans="1:9" ht="16" x14ac:dyDescent="0.2">
      <c r="A19" s="2">
        <v>0.60149904679678712</v>
      </c>
      <c r="B19">
        <v>9.746449672689711E-2</v>
      </c>
      <c r="C19">
        <v>-1.9105817052968758E-2</v>
      </c>
      <c r="D19" t="s">
        <v>6</v>
      </c>
      <c r="E19" t="s">
        <v>56</v>
      </c>
      <c r="F19" s="4" t="s">
        <v>57</v>
      </c>
      <c r="G19" t="str">
        <f>VLOOKUP(E19,Sheet2!A:C,2,FALSE)</f>
        <v>yes</v>
      </c>
      <c r="H19" t="str">
        <f>VLOOKUP(E19,Sheet2!A:C,3,FALSE)</f>
        <v>personal</v>
      </c>
      <c r="I19" t="s">
        <v>107</v>
      </c>
    </row>
    <row r="20" spans="1:9" ht="32" x14ac:dyDescent="0.2">
      <c r="A20" s="2">
        <v>0.59802563701436684</v>
      </c>
      <c r="B20">
        <v>0.12773176632470021</v>
      </c>
      <c r="C20">
        <v>0.1837810111460815</v>
      </c>
      <c r="D20" t="s">
        <v>6</v>
      </c>
      <c r="E20" t="s">
        <v>46</v>
      </c>
      <c r="F20" s="4" t="s">
        <v>47</v>
      </c>
      <c r="G20" t="str">
        <f>VLOOKUP(E20,Sheet2!A:C,2,FALSE)</f>
        <v>no</v>
      </c>
      <c r="H20" t="str">
        <f>VLOOKUP(E20,Sheet2!A:C,3,FALSE)</f>
        <v>social</v>
      </c>
      <c r="I20" t="s">
        <v>27</v>
      </c>
    </row>
    <row r="21" spans="1:9" ht="32" x14ac:dyDescent="0.2">
      <c r="A21" s="2">
        <v>0.55647121004245215</v>
      </c>
      <c r="B21">
        <v>0.22886528926244201</v>
      </c>
      <c r="C21">
        <v>-0.1179190387596582</v>
      </c>
      <c r="D21" t="s">
        <v>6</v>
      </c>
      <c r="E21" t="s">
        <v>36</v>
      </c>
      <c r="F21" s="4" t="s">
        <v>37</v>
      </c>
      <c r="G21" t="e">
        <f>VLOOKUP(E21,Sheet2!A:C,2,FALSE)</f>
        <v>#N/A</v>
      </c>
      <c r="H21" t="e">
        <f>VLOOKUP(E21,Sheet2!A:C,3,FALSE)</f>
        <v>#N/A</v>
      </c>
      <c r="I21" t="s">
        <v>27</v>
      </c>
    </row>
    <row r="22" spans="1:9" ht="32" x14ac:dyDescent="0.2">
      <c r="A22" s="2">
        <v>0.53492454856486404</v>
      </c>
      <c r="B22">
        <v>0.1061348456296252</v>
      </c>
      <c r="C22">
        <v>-0.17573790581583959</v>
      </c>
      <c r="D22" t="s">
        <v>6</v>
      </c>
      <c r="E22" t="s">
        <v>52</v>
      </c>
      <c r="F22" s="4" t="s">
        <v>53</v>
      </c>
      <c r="G22" t="e">
        <f>VLOOKUP(E22,Sheet2!A:C,2,FALSE)</f>
        <v>#N/A</v>
      </c>
      <c r="H22" t="e">
        <f>VLOOKUP(E22,Sheet2!A:C,3,FALSE)</f>
        <v>#N/A</v>
      </c>
      <c r="I22" t="s">
        <v>27</v>
      </c>
    </row>
    <row r="23" spans="1:9" ht="32" x14ac:dyDescent="0.2">
      <c r="A23" s="2">
        <v>0.5308140348232574</v>
      </c>
      <c r="B23">
        <v>0.1286715692873443</v>
      </c>
      <c r="C23">
        <v>0.1842792217862475</v>
      </c>
      <c r="D23" t="s">
        <v>6</v>
      </c>
      <c r="E23" t="s">
        <v>44</v>
      </c>
      <c r="F23" s="4" t="s">
        <v>45</v>
      </c>
      <c r="G23" t="str">
        <f>VLOOKUP(E23,Sheet2!A:C,2,FALSE)</f>
        <v>yes</v>
      </c>
      <c r="H23" t="str">
        <f>VLOOKUP(E23,Sheet2!A:C,3,FALSE)</f>
        <v>biological</v>
      </c>
      <c r="I23" t="s">
        <v>111</v>
      </c>
    </row>
    <row r="24" spans="1:9" ht="32" x14ac:dyDescent="0.2">
      <c r="A24" s="2">
        <v>0.52921821595670815</v>
      </c>
      <c r="B24">
        <v>-4.4959468067136042E-2</v>
      </c>
      <c r="C24">
        <v>0.23144395953894489</v>
      </c>
      <c r="D24" t="s">
        <v>6</v>
      </c>
      <c r="E24" t="s">
        <v>86</v>
      </c>
      <c r="F24" s="4" t="s">
        <v>87</v>
      </c>
      <c r="G24" t="e">
        <f>VLOOKUP(E24,Sheet2!A:C,2,FALSE)</f>
        <v>#N/A</v>
      </c>
      <c r="H24" t="e">
        <f>VLOOKUP(E24,Sheet2!A:C,3,FALSE)</f>
        <v>#N/A</v>
      </c>
      <c r="I24" t="s">
        <v>27</v>
      </c>
    </row>
    <row r="25" spans="1:9" ht="32" x14ac:dyDescent="0.2">
      <c r="A25" s="2">
        <v>0.50713554326526833</v>
      </c>
      <c r="B25">
        <v>0.24688323074217389</v>
      </c>
      <c r="C25">
        <v>5.1872650429590002E-2</v>
      </c>
      <c r="D25" t="s">
        <v>6</v>
      </c>
      <c r="E25" t="s">
        <v>32</v>
      </c>
      <c r="F25" s="4" t="s">
        <v>33</v>
      </c>
      <c r="G25" t="e">
        <f>VLOOKUP(E25,Sheet2!A:C,2,FALSE)</f>
        <v>#N/A</v>
      </c>
      <c r="H25" t="e">
        <f>VLOOKUP(E25,Sheet2!A:C,3,FALSE)</f>
        <v>#N/A</v>
      </c>
      <c r="I25" t="s">
        <v>27</v>
      </c>
    </row>
    <row r="26" spans="1:9" ht="32" x14ac:dyDescent="0.2">
      <c r="A26" s="2">
        <v>0.50002175230780366</v>
      </c>
      <c r="B26">
        <v>0.1433401407878846</v>
      </c>
      <c r="C26">
        <v>-8.8169506782433779E-2</v>
      </c>
      <c r="D26" t="s">
        <v>6</v>
      </c>
      <c r="E26" t="s">
        <v>40</v>
      </c>
      <c r="F26" s="4" t="s">
        <v>41</v>
      </c>
      <c r="G26" t="str">
        <f>VLOOKUP(E26,Sheet2!A:C,2,FALSE)</f>
        <v>yes</v>
      </c>
      <c r="H26" t="str">
        <f>VLOOKUP(E26,Sheet2!A:C,3,FALSE)</f>
        <v>biological</v>
      </c>
      <c r="I26" t="s">
        <v>111</v>
      </c>
    </row>
    <row r="27" spans="1:9" ht="32" x14ac:dyDescent="0.2">
      <c r="A27" s="2">
        <v>0.48701626245834428</v>
      </c>
      <c r="B27">
        <v>0.24289845192978049</v>
      </c>
      <c r="C27">
        <v>0.12427333051726119</v>
      </c>
      <c r="D27" t="s">
        <v>6</v>
      </c>
      <c r="E27" t="s">
        <v>34</v>
      </c>
      <c r="F27" s="4" t="s">
        <v>35</v>
      </c>
      <c r="G27" t="e">
        <f>VLOOKUP(E27,Sheet2!A:C,2,FALSE)</f>
        <v>#N/A</v>
      </c>
      <c r="H27" t="e">
        <f>VLOOKUP(E27,Sheet2!A:C,3,FALSE)</f>
        <v>#N/A</v>
      </c>
      <c r="I27" t="s">
        <v>27</v>
      </c>
    </row>
    <row r="28" spans="1:9" ht="32" x14ac:dyDescent="0.2">
      <c r="A28" s="2">
        <v>0.48262841843203058</v>
      </c>
      <c r="B28">
        <v>0.13291603328532939</v>
      </c>
      <c r="C28">
        <v>9.0125341738597139E-2</v>
      </c>
      <c r="D28" t="s">
        <v>6</v>
      </c>
      <c r="E28" t="s">
        <v>42</v>
      </c>
      <c r="F28" s="4" t="s">
        <v>43</v>
      </c>
      <c r="G28" t="str">
        <f>VLOOKUP(E28,Sheet2!A:C,2,FALSE)</f>
        <v>yes</v>
      </c>
      <c r="H28" t="str">
        <f>VLOOKUP(E28,Sheet2!A:C,3,FALSE)</f>
        <v>biological</v>
      </c>
      <c r="I28" t="s">
        <v>107</v>
      </c>
    </row>
    <row r="29" spans="1:9" ht="32" x14ac:dyDescent="0.2">
      <c r="A29" s="2">
        <v>0.46420638711733753</v>
      </c>
      <c r="B29">
        <v>0.1106337473797514</v>
      </c>
      <c r="C29">
        <v>0.19545519290816979</v>
      </c>
      <c r="D29" t="s">
        <v>6</v>
      </c>
      <c r="E29" t="s">
        <v>50</v>
      </c>
      <c r="F29" s="4" t="s">
        <v>51</v>
      </c>
      <c r="G29" t="e">
        <f>VLOOKUP(E29,Sheet2!A:C,2,FALSE)</f>
        <v>#N/A</v>
      </c>
      <c r="H29" t="e">
        <f>VLOOKUP(E29,Sheet2!A:C,3,FALSE)</f>
        <v>#N/A</v>
      </c>
      <c r="I29" t="s">
        <v>27</v>
      </c>
    </row>
    <row r="30" spans="1:9" ht="32" x14ac:dyDescent="0.2">
      <c r="A30" s="2">
        <v>0.41348382134094652</v>
      </c>
      <c r="B30">
        <v>-2.806290456854028E-2</v>
      </c>
      <c r="C30">
        <v>-1.5403706681441569E-2</v>
      </c>
      <c r="D30" t="s">
        <v>6</v>
      </c>
      <c r="E30" t="s">
        <v>82</v>
      </c>
      <c r="F30" s="4" t="s">
        <v>83</v>
      </c>
      <c r="G30" t="e">
        <f>VLOOKUP(E30,Sheet2!A:C,2,FALSE)</f>
        <v>#N/A</v>
      </c>
      <c r="H30" t="e">
        <f>VLOOKUP(E30,Sheet2!A:C,3,FALSE)</f>
        <v>#N/A</v>
      </c>
      <c r="I30" t="s">
        <v>27</v>
      </c>
    </row>
    <row r="31" spans="1:9" ht="32" x14ac:dyDescent="0.2">
      <c r="A31" s="2">
        <v>0.39118373176554511</v>
      </c>
      <c r="B31">
        <v>0.12550088171707999</v>
      </c>
      <c r="C31">
        <v>0.21910508846017149</v>
      </c>
      <c r="D31" t="s">
        <v>6</v>
      </c>
      <c r="E31" t="s">
        <v>48</v>
      </c>
      <c r="F31" s="4" t="s">
        <v>49</v>
      </c>
      <c r="G31" t="e">
        <f>VLOOKUP(E31,Sheet2!A:C,2,FALSE)</f>
        <v>#N/A</v>
      </c>
      <c r="H31" t="e">
        <f>VLOOKUP(E31,Sheet2!A:C,3,FALSE)</f>
        <v>#N/A</v>
      </c>
      <c r="I31" t="s">
        <v>27</v>
      </c>
    </row>
    <row r="32" spans="1:9" ht="16" x14ac:dyDescent="0.2">
      <c r="A32">
        <v>-5.7902423821698558E-2</v>
      </c>
      <c r="B32" s="2">
        <v>0.95615374997613878</v>
      </c>
      <c r="C32">
        <v>-5.2584701937601661E-2</v>
      </c>
      <c r="D32" t="s">
        <v>6</v>
      </c>
      <c r="E32" t="s">
        <v>7</v>
      </c>
      <c r="F32" s="4" t="s">
        <v>8</v>
      </c>
      <c r="G32" t="str">
        <f>VLOOKUP(E32,Sheet2!A:C,2,FALSE)</f>
        <v>yes</v>
      </c>
      <c r="H32" t="str">
        <f>VLOOKUP(E32,Sheet2!A:C,3,FALSE)</f>
        <v>spiritual</v>
      </c>
      <c r="I32" t="s">
        <v>108</v>
      </c>
    </row>
    <row r="33" spans="1:9" ht="32" x14ac:dyDescent="0.2">
      <c r="A33">
        <v>-3.2050411537051541E-3</v>
      </c>
      <c r="B33" s="2">
        <v>0.9196704489553269</v>
      </c>
      <c r="C33">
        <v>-1.099970350954209E-2</v>
      </c>
      <c r="D33" t="s">
        <v>6</v>
      </c>
      <c r="E33" t="s">
        <v>9</v>
      </c>
      <c r="F33" s="4" t="s">
        <v>10</v>
      </c>
      <c r="G33" t="str">
        <f>VLOOKUP(E33,Sheet2!A:C,2,FALSE)</f>
        <v>yes</v>
      </c>
      <c r="H33" t="str">
        <f>VLOOKUP(E33,Sheet2!A:C,3,FALSE)</f>
        <v>spiritual</v>
      </c>
      <c r="I33" t="s">
        <v>108</v>
      </c>
    </row>
    <row r="34" spans="1:9" ht="16" x14ac:dyDescent="0.2">
      <c r="A34">
        <v>-4.6459937430023461E-2</v>
      </c>
      <c r="B34" s="2">
        <v>0.91873378196744859</v>
      </c>
      <c r="C34">
        <v>-7.8087097973713248E-4</v>
      </c>
      <c r="D34" t="s">
        <v>6</v>
      </c>
      <c r="E34" t="s">
        <v>11</v>
      </c>
      <c r="F34" s="4" t="s">
        <v>12</v>
      </c>
      <c r="G34" t="str">
        <f>VLOOKUP(E34,Sheet2!A:C,2,FALSE)</f>
        <v>dup</v>
      </c>
      <c r="H34" t="str">
        <f>VLOOKUP(E34,Sheet2!A:C,3,FALSE)</f>
        <v>spiritual</v>
      </c>
      <c r="I34" t="s">
        <v>27</v>
      </c>
    </row>
    <row r="35" spans="1:9" ht="16" x14ac:dyDescent="0.2">
      <c r="A35">
        <v>3.1915877921277667E-2</v>
      </c>
      <c r="B35" s="2">
        <v>0.85117145596806199</v>
      </c>
      <c r="C35">
        <v>-1.7751108198200489E-2</v>
      </c>
      <c r="D35" t="s">
        <v>6</v>
      </c>
      <c r="E35" t="s">
        <v>13</v>
      </c>
      <c r="F35" s="4" t="s">
        <v>14</v>
      </c>
      <c r="G35" t="str">
        <f>VLOOKUP(E35,Sheet2!A:C,2,FALSE)</f>
        <v>yes</v>
      </c>
      <c r="H35" t="str">
        <f>VLOOKUP(E35,Sheet2!A:C,3,FALSE)</f>
        <v>spiritual</v>
      </c>
      <c r="I35" t="s">
        <v>108</v>
      </c>
    </row>
    <row r="36" spans="1:9" ht="16" x14ac:dyDescent="0.2">
      <c r="A36">
        <v>-7.202300090870134E-2</v>
      </c>
      <c r="B36" s="2">
        <v>0.82119620134683502</v>
      </c>
      <c r="C36">
        <v>9.3267875179530654E-2</v>
      </c>
      <c r="D36" t="s">
        <v>6</v>
      </c>
      <c r="E36" t="s">
        <v>15</v>
      </c>
      <c r="F36" s="4" t="s">
        <v>16</v>
      </c>
      <c r="G36" t="str">
        <f>VLOOKUP(E36,Sheet2!A:C,2,FALSE)</f>
        <v>yes</v>
      </c>
      <c r="H36" t="str">
        <f>VLOOKUP(E36,Sheet2!A:C,3,FALSE)</f>
        <v>spiritual</v>
      </c>
      <c r="I36" t="s">
        <v>108</v>
      </c>
    </row>
    <row r="37" spans="1:9" ht="32" x14ac:dyDescent="0.2">
      <c r="A37">
        <v>7.6007311247921344E-2</v>
      </c>
      <c r="B37" s="2">
        <v>0.7812931028642377</v>
      </c>
      <c r="C37">
        <v>8.3388948771615477E-4</v>
      </c>
      <c r="D37" t="s">
        <v>6</v>
      </c>
      <c r="E37" t="s">
        <v>17</v>
      </c>
      <c r="F37" s="4" t="s">
        <v>18</v>
      </c>
      <c r="G37" t="str">
        <f>VLOOKUP(E37,Sheet2!A:C,2,FALSE)</f>
        <v>dup</v>
      </c>
      <c r="H37" t="str">
        <f>VLOOKUP(E37,Sheet2!A:C,3,FALSE)</f>
        <v>spiritual</v>
      </c>
      <c r="I37" t="s">
        <v>27</v>
      </c>
    </row>
    <row r="38" spans="1:9" ht="16" x14ac:dyDescent="0.2">
      <c r="A38">
        <v>0.13562600979715411</v>
      </c>
      <c r="B38" s="2">
        <v>0.74097799634396955</v>
      </c>
      <c r="C38">
        <v>5.2499751449503113E-2</v>
      </c>
      <c r="D38" t="s">
        <v>6</v>
      </c>
      <c r="E38" t="s">
        <v>19</v>
      </c>
      <c r="F38" s="4" t="s">
        <v>20</v>
      </c>
      <c r="G38" t="str">
        <f>VLOOKUP(E38,Sheet2!A:C,2,FALSE)</f>
        <v>dup</v>
      </c>
      <c r="H38" t="str">
        <f>VLOOKUP(E38,Sheet2!A:C,3,FALSE)</f>
        <v>spiritual</v>
      </c>
      <c r="I38" t="s">
        <v>27</v>
      </c>
    </row>
    <row r="39" spans="1:9" ht="32" x14ac:dyDescent="0.2">
      <c r="A39">
        <v>0.16346632658307231</v>
      </c>
      <c r="B39" s="2">
        <v>0.62007579697687398</v>
      </c>
      <c r="C39">
        <v>8.7486683016965799E-2</v>
      </c>
      <c r="D39" t="s">
        <v>6</v>
      </c>
      <c r="E39" t="s">
        <v>21</v>
      </c>
      <c r="F39" s="4" t="s">
        <v>22</v>
      </c>
      <c r="G39" t="str">
        <f>VLOOKUP(E39,Sheet2!A:C,2,FALSE)</f>
        <v>dup</v>
      </c>
      <c r="H39" t="str">
        <f>VLOOKUP(E39,Sheet2!A:C,3,FALSE)</f>
        <v>spiritual</v>
      </c>
      <c r="I39" t="s">
        <v>27</v>
      </c>
    </row>
    <row r="40" spans="1:9" ht="32" x14ac:dyDescent="0.2">
      <c r="A40">
        <v>8.1555121455221549E-2</v>
      </c>
      <c r="B40" s="2">
        <v>0.51132398342047902</v>
      </c>
      <c r="C40">
        <v>8.8752979429686642E-4</v>
      </c>
      <c r="D40" t="s">
        <v>6</v>
      </c>
      <c r="E40" t="s">
        <v>23</v>
      </c>
      <c r="F40" s="4" t="s">
        <v>24</v>
      </c>
      <c r="G40" t="e">
        <f>VLOOKUP(E40,Sheet2!A:C,2,FALSE)</f>
        <v>#N/A</v>
      </c>
      <c r="H40" t="e">
        <f>VLOOKUP(E40,Sheet2!A:C,3,FALSE)</f>
        <v>#N/A</v>
      </c>
      <c r="I40" t="s">
        <v>27</v>
      </c>
    </row>
    <row r="41" spans="1:9" ht="48" x14ac:dyDescent="0.2">
      <c r="A41">
        <v>0.20209175800226639</v>
      </c>
      <c r="B41" s="2">
        <v>0.48622692694160169</v>
      </c>
      <c r="C41">
        <v>-0.1117553588278552</v>
      </c>
      <c r="D41" t="s">
        <v>6</v>
      </c>
      <c r="E41" t="s">
        <v>25</v>
      </c>
      <c r="F41" s="4" t="s">
        <v>26</v>
      </c>
      <c r="G41" t="str">
        <f>VLOOKUP(E41,Sheet2!A:C,2,FALSE)</f>
        <v>yes</v>
      </c>
      <c r="H41" t="str">
        <f>VLOOKUP(E41,Sheet2!A:C,3,FALSE)</f>
        <v>spiritual</v>
      </c>
      <c r="I41" t="s">
        <v>108</v>
      </c>
    </row>
    <row r="42" spans="1:9" ht="16" x14ac:dyDescent="0.2">
      <c r="A42">
        <v>5.6377447844868422E-2</v>
      </c>
      <c r="B42" s="2">
        <v>0.44227210195352712</v>
      </c>
      <c r="C42">
        <v>0.336041022044966</v>
      </c>
      <c r="D42" t="s">
        <v>27</v>
      </c>
      <c r="E42" t="s">
        <v>28</v>
      </c>
      <c r="F42" s="4" t="s">
        <v>29</v>
      </c>
      <c r="G42" t="e">
        <f>VLOOKUP(E42,Sheet2!A:C,2,FALSE)</f>
        <v>#N/A</v>
      </c>
      <c r="H42" t="e">
        <f>VLOOKUP(E42,Sheet2!A:C,3,FALSE)</f>
        <v>#N/A</v>
      </c>
      <c r="I42" t="s">
        <v>27</v>
      </c>
    </row>
    <row r="43" spans="1:9" ht="32" x14ac:dyDescent="0.2">
      <c r="A43">
        <v>0.2187196074556324</v>
      </c>
      <c r="B43" s="2">
        <v>0.34829580386333758</v>
      </c>
      <c r="C43">
        <v>0.1418076187539197</v>
      </c>
      <c r="D43" t="s">
        <v>6</v>
      </c>
      <c r="E43" t="s">
        <v>30</v>
      </c>
      <c r="F43" s="4" t="s">
        <v>31</v>
      </c>
      <c r="G43" t="str">
        <f>VLOOKUP(E43,Sheet2!A:C,2,FALSE)</f>
        <v>no</v>
      </c>
      <c r="H43" t="str">
        <f>VLOOKUP(E43,Sheet2!A:C,3,FALSE)</f>
        <v>spiritual</v>
      </c>
      <c r="I43" t="s">
        <v>27</v>
      </c>
    </row>
    <row r="44" spans="1:9" ht="16" x14ac:dyDescent="0.2">
      <c r="A44">
        <v>-4.8092192253682858E-2</v>
      </c>
      <c r="B44">
        <v>5.1676856379884693E-2</v>
      </c>
      <c r="C44" s="2">
        <v>0.68461921794821967</v>
      </c>
      <c r="D44" t="s">
        <v>6</v>
      </c>
      <c r="E44" t="s">
        <v>64</v>
      </c>
      <c r="F44" s="4" t="s">
        <v>65</v>
      </c>
      <c r="G44" t="str">
        <f>VLOOKUP(E44,Sheet2!A:C,2,FALSE)</f>
        <v>yes</v>
      </c>
      <c r="H44" t="str">
        <f>VLOOKUP(E44,Sheet2!A:C,3,FALSE)</f>
        <v>physical</v>
      </c>
      <c r="I44" t="s">
        <v>112</v>
      </c>
    </row>
    <row r="45" spans="1:9" ht="16" x14ac:dyDescent="0.2">
      <c r="A45">
        <v>-6.1465117558064893E-2</v>
      </c>
      <c r="B45">
        <v>0.178970648601886</v>
      </c>
      <c r="C45" s="2">
        <v>0.57032938832903524</v>
      </c>
      <c r="D45" t="s">
        <v>6</v>
      </c>
      <c r="E45" t="s">
        <v>38</v>
      </c>
      <c r="F45" s="4" t="s">
        <v>39</v>
      </c>
      <c r="G45" t="str">
        <f>VLOOKUP(E45,Sheet2!A:C,2,FALSE)</f>
        <v>yes</v>
      </c>
      <c r="H45" t="str">
        <f>VLOOKUP(E45,Sheet2!A:C,3,FALSE)</f>
        <v>physical</v>
      </c>
      <c r="I45" t="s">
        <v>112</v>
      </c>
    </row>
    <row r="46" spans="1:9" ht="32" x14ac:dyDescent="0.2">
      <c r="A46">
        <v>-1.302923891954362E-2</v>
      </c>
      <c r="B46">
        <v>3.7086726028137153E-2</v>
      </c>
      <c r="C46" s="2">
        <v>0.50436394025058806</v>
      </c>
      <c r="D46" t="s">
        <v>6</v>
      </c>
      <c r="E46" t="s">
        <v>66</v>
      </c>
      <c r="F46" s="4" t="s">
        <v>67</v>
      </c>
      <c r="G46" t="str">
        <f>VLOOKUP(E46,Sheet2!A:C,2,FALSE)</f>
        <v>yes</v>
      </c>
      <c r="H46" t="str">
        <f>VLOOKUP(E46,Sheet2!A:C,3,FALSE)</f>
        <v>physical</v>
      </c>
      <c r="I46" t="s">
        <v>112</v>
      </c>
    </row>
    <row r="47" spans="1:9" ht="32" x14ac:dyDescent="0.2">
      <c r="A47">
        <v>0.19146131624937771</v>
      </c>
      <c r="B47">
        <v>-0.19924211592977431</v>
      </c>
      <c r="C47" s="2">
        <v>0.43093941084963377</v>
      </c>
      <c r="D47" t="s">
        <v>6</v>
      </c>
      <c r="E47" t="s">
        <v>102</v>
      </c>
      <c r="F47" s="4" t="s">
        <v>103</v>
      </c>
      <c r="G47" t="e">
        <f>VLOOKUP(E47,Sheet2!A:C,2,FALSE)</f>
        <v>#N/A</v>
      </c>
      <c r="H47" t="e">
        <f>VLOOKUP(E47,Sheet2!A:C,3,FALSE)</f>
        <v>#N/A</v>
      </c>
      <c r="I47" t="s">
        <v>27</v>
      </c>
    </row>
    <row r="48" spans="1:9" ht="16" x14ac:dyDescent="0.2">
      <c r="A48">
        <v>1.9337654454468702E-2</v>
      </c>
      <c r="B48">
        <v>9.9761724676279154E-2</v>
      </c>
      <c r="C48" s="2">
        <v>0.41849130879496471</v>
      </c>
      <c r="D48" t="s">
        <v>6</v>
      </c>
      <c r="E48" t="s">
        <v>54</v>
      </c>
      <c r="F48" s="4" t="s">
        <v>55</v>
      </c>
      <c r="G48" t="str">
        <f>VLOOKUP(E48,Sheet2!A:C,2,FALSE)</f>
        <v>yes</v>
      </c>
      <c r="H48" t="str">
        <f>VLOOKUP(E48,Sheet2!A:C,3,FALSE)</f>
        <v>physical</v>
      </c>
      <c r="I48" t="s">
        <v>112</v>
      </c>
    </row>
    <row r="49" spans="1:9" ht="32" x14ac:dyDescent="0.2">
      <c r="A49">
        <v>0.27004740356038143</v>
      </c>
      <c r="B49">
        <v>7.48075471171395E-3</v>
      </c>
      <c r="C49" s="2">
        <v>0.3409846860768721</v>
      </c>
      <c r="D49" t="s">
        <v>6</v>
      </c>
      <c r="E49" t="s">
        <v>74</v>
      </c>
      <c r="F49" s="4" t="s">
        <v>75</v>
      </c>
      <c r="G49" t="str">
        <f>VLOOKUP(E49,Sheet2!A:C,2,FALSE)</f>
        <v>yes</v>
      </c>
      <c r="H49" t="str">
        <f>VLOOKUP(E49,Sheet2!A:C,3,FALSE)</f>
        <v>biological</v>
      </c>
      <c r="I49" t="s">
        <v>27</v>
      </c>
    </row>
  </sheetData>
  <sortState xmlns:xlrd2="http://schemas.microsoft.com/office/spreadsheetml/2017/richdata2" ref="A44:G49">
    <sortCondition descending="1" ref="C44:C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291B0-CC36-2848-AE13-2941C2A44BC4}">
  <dimension ref="A1:C34"/>
  <sheetViews>
    <sheetView tabSelected="1" zoomScale="180" zoomScaleNormal="180" workbookViewId="0">
      <selection activeCell="C2" sqref="C2"/>
    </sheetView>
  </sheetViews>
  <sheetFormatPr baseColWidth="10" defaultRowHeight="15" x14ac:dyDescent="0.2"/>
  <sheetData>
    <row r="1" spans="1:3" x14ac:dyDescent="0.2">
      <c r="A1" s="1" t="s">
        <v>4</v>
      </c>
      <c r="B1" s="1" t="s">
        <v>104</v>
      </c>
      <c r="C1" s="1" t="s">
        <v>114</v>
      </c>
    </row>
    <row r="2" spans="1:3" x14ac:dyDescent="0.2">
      <c r="A2" t="s">
        <v>7</v>
      </c>
      <c r="B2" t="s">
        <v>6</v>
      </c>
      <c r="C2" t="s">
        <v>108</v>
      </c>
    </row>
    <row r="3" spans="1:3" x14ac:dyDescent="0.2">
      <c r="A3" t="s">
        <v>9</v>
      </c>
      <c r="B3" t="s">
        <v>6</v>
      </c>
      <c r="C3" t="s">
        <v>108</v>
      </c>
    </row>
    <row r="4" spans="1:3" x14ac:dyDescent="0.2">
      <c r="A4" t="s">
        <v>11</v>
      </c>
      <c r="B4" t="s">
        <v>107</v>
      </c>
      <c r="C4" t="s">
        <v>108</v>
      </c>
    </row>
    <row r="5" spans="1:3" x14ac:dyDescent="0.2">
      <c r="A5" t="s">
        <v>13</v>
      </c>
      <c r="B5" t="s">
        <v>6</v>
      </c>
      <c r="C5" t="s">
        <v>108</v>
      </c>
    </row>
    <row r="6" spans="1:3" x14ac:dyDescent="0.2">
      <c r="A6" t="s">
        <v>15</v>
      </c>
      <c r="B6" t="s">
        <v>6</v>
      </c>
      <c r="C6" t="s">
        <v>108</v>
      </c>
    </row>
    <row r="7" spans="1:3" x14ac:dyDescent="0.2">
      <c r="A7" t="s">
        <v>17</v>
      </c>
      <c r="B7" t="s">
        <v>107</v>
      </c>
      <c r="C7" t="s">
        <v>108</v>
      </c>
    </row>
    <row r="8" spans="1:3" x14ac:dyDescent="0.2">
      <c r="A8" t="s">
        <v>19</v>
      </c>
      <c r="B8" t="s">
        <v>107</v>
      </c>
      <c r="C8" t="s">
        <v>108</v>
      </c>
    </row>
    <row r="9" spans="1:3" x14ac:dyDescent="0.2">
      <c r="A9" t="s">
        <v>21</v>
      </c>
      <c r="B9" t="s">
        <v>107</v>
      </c>
      <c r="C9" t="s">
        <v>108</v>
      </c>
    </row>
    <row r="10" spans="1:3" x14ac:dyDescent="0.2">
      <c r="A10" t="s">
        <v>25</v>
      </c>
      <c r="B10" t="s">
        <v>6</v>
      </c>
      <c r="C10" t="s">
        <v>108</v>
      </c>
    </row>
    <row r="11" spans="1:3" x14ac:dyDescent="0.2">
      <c r="A11" t="s">
        <v>30</v>
      </c>
      <c r="B11" t="s">
        <v>27</v>
      </c>
      <c r="C11" t="s">
        <v>108</v>
      </c>
    </row>
    <row r="12" spans="1:3" x14ac:dyDescent="0.2">
      <c r="A12" t="s">
        <v>90</v>
      </c>
      <c r="B12" t="s">
        <v>107</v>
      </c>
      <c r="C12" t="s">
        <v>109</v>
      </c>
    </row>
    <row r="13" spans="1:3" x14ac:dyDescent="0.2">
      <c r="A13" t="s">
        <v>84</v>
      </c>
      <c r="B13" t="s">
        <v>6</v>
      </c>
      <c r="C13" t="s">
        <v>109</v>
      </c>
    </row>
    <row r="14" spans="1:3" x14ac:dyDescent="0.2">
      <c r="A14" t="s">
        <v>92</v>
      </c>
      <c r="B14" t="s">
        <v>107</v>
      </c>
      <c r="C14" t="s">
        <v>109</v>
      </c>
    </row>
    <row r="15" spans="1:3" x14ac:dyDescent="0.2">
      <c r="A15" t="s">
        <v>76</v>
      </c>
      <c r="B15" t="s">
        <v>6</v>
      </c>
      <c r="C15" t="s">
        <v>109</v>
      </c>
    </row>
    <row r="16" spans="1:3" x14ac:dyDescent="0.2">
      <c r="A16" t="s">
        <v>96</v>
      </c>
      <c r="B16" t="s">
        <v>6</v>
      </c>
      <c r="C16" t="s">
        <v>109</v>
      </c>
    </row>
    <row r="17" spans="1:3" x14ac:dyDescent="0.2">
      <c r="A17" t="s">
        <v>58</v>
      </c>
      <c r="B17" t="s">
        <v>6</v>
      </c>
      <c r="C17" t="s">
        <v>109</v>
      </c>
    </row>
    <row r="18" spans="1:3" x14ac:dyDescent="0.2">
      <c r="A18" t="s">
        <v>105</v>
      </c>
      <c r="B18" t="s">
        <v>6</v>
      </c>
      <c r="C18" t="s">
        <v>109</v>
      </c>
    </row>
    <row r="19" spans="1:3" x14ac:dyDescent="0.2">
      <c r="A19" t="s">
        <v>88</v>
      </c>
      <c r="B19" t="s">
        <v>27</v>
      </c>
      <c r="C19" t="s">
        <v>109</v>
      </c>
    </row>
    <row r="20" spans="1:3" x14ac:dyDescent="0.2">
      <c r="A20" t="s">
        <v>46</v>
      </c>
      <c r="B20" t="s">
        <v>27</v>
      </c>
      <c r="C20" t="s">
        <v>109</v>
      </c>
    </row>
    <row r="21" spans="1:3" x14ac:dyDescent="0.2">
      <c r="A21" t="s">
        <v>72</v>
      </c>
      <c r="B21" t="s">
        <v>6</v>
      </c>
      <c r="C21" t="s">
        <v>110</v>
      </c>
    </row>
    <row r="22" spans="1:3" x14ac:dyDescent="0.2">
      <c r="A22" t="s">
        <v>68</v>
      </c>
      <c r="B22" t="s">
        <v>6</v>
      </c>
      <c r="C22" t="s">
        <v>110</v>
      </c>
    </row>
    <row r="23" spans="1:3" x14ac:dyDescent="0.2">
      <c r="A23" t="s">
        <v>56</v>
      </c>
      <c r="B23" t="s">
        <v>6</v>
      </c>
      <c r="C23" t="s">
        <v>110</v>
      </c>
    </row>
    <row r="24" spans="1:3" x14ac:dyDescent="0.2">
      <c r="A24" t="s">
        <v>80</v>
      </c>
      <c r="B24" t="s">
        <v>6</v>
      </c>
      <c r="C24" t="s">
        <v>110</v>
      </c>
    </row>
    <row r="25" spans="1:3" x14ac:dyDescent="0.2">
      <c r="A25" t="s">
        <v>98</v>
      </c>
      <c r="B25" t="s">
        <v>6</v>
      </c>
      <c r="C25" t="s">
        <v>110</v>
      </c>
    </row>
    <row r="26" spans="1:3" x14ac:dyDescent="0.2">
      <c r="A26" t="s">
        <v>42</v>
      </c>
      <c r="B26" t="s">
        <v>6</v>
      </c>
      <c r="C26" t="s">
        <v>111</v>
      </c>
    </row>
    <row r="27" spans="1:3" x14ac:dyDescent="0.2">
      <c r="A27" t="s">
        <v>106</v>
      </c>
      <c r="B27" t="s">
        <v>6</v>
      </c>
      <c r="C27" t="s">
        <v>111</v>
      </c>
    </row>
    <row r="28" spans="1:3" x14ac:dyDescent="0.2">
      <c r="A28" t="s">
        <v>40</v>
      </c>
      <c r="B28" t="s">
        <v>6</v>
      </c>
      <c r="C28" t="s">
        <v>111</v>
      </c>
    </row>
    <row r="29" spans="1:3" x14ac:dyDescent="0.2">
      <c r="A29" t="s">
        <v>74</v>
      </c>
      <c r="B29" t="s">
        <v>6</v>
      </c>
      <c r="C29" t="s">
        <v>111</v>
      </c>
    </row>
    <row r="30" spans="1:3" x14ac:dyDescent="0.2">
      <c r="A30" t="s">
        <v>44</v>
      </c>
      <c r="B30" t="s">
        <v>6</v>
      </c>
      <c r="C30" t="s">
        <v>111</v>
      </c>
    </row>
    <row r="31" spans="1:3" x14ac:dyDescent="0.2">
      <c r="A31" t="s">
        <v>64</v>
      </c>
      <c r="B31" t="s">
        <v>6</v>
      </c>
      <c r="C31" t="s">
        <v>112</v>
      </c>
    </row>
    <row r="32" spans="1:3" x14ac:dyDescent="0.2">
      <c r="A32" t="s">
        <v>38</v>
      </c>
      <c r="B32" t="s">
        <v>6</v>
      </c>
      <c r="C32" t="s">
        <v>112</v>
      </c>
    </row>
    <row r="33" spans="1:3" x14ac:dyDescent="0.2">
      <c r="A33" t="s">
        <v>66</v>
      </c>
      <c r="B33" t="s">
        <v>6</v>
      </c>
      <c r="C33" t="s">
        <v>112</v>
      </c>
    </row>
    <row r="34" spans="1:3" x14ac:dyDescent="0.2">
      <c r="A34" t="s">
        <v>54</v>
      </c>
      <c r="B34" t="s">
        <v>6</v>
      </c>
      <c r="C34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Erin M. Buchanan</cp:lastModifiedBy>
  <dcterms:created xsi:type="dcterms:W3CDTF">2024-10-18T01:14:15Z</dcterms:created>
  <dcterms:modified xsi:type="dcterms:W3CDTF">2024-10-18T21:56:08Z</dcterms:modified>
</cp:coreProperties>
</file>